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drawings/drawing3.xml" ContentType="application/vnd.openxmlformats-officedocument.drawing+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drawings/drawing4.xml" ContentType="application/vnd.openxmlformats-officedocument.drawing+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drawings/drawing5.xml" ContentType="application/vnd.openxmlformats-officedocument.drawing+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drawings/drawing8.xml" ContentType="application/vnd.openxmlformats-officedocument.drawing+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drawings/drawing9.xml" ContentType="application/vnd.openxmlformats-officedocument.drawing+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drawings/drawing10.xml" ContentType="application/vnd.openxmlformats-officedocument.drawing+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drawings/drawing11.xml" ContentType="application/vnd.openxmlformats-officedocument.drawing+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drawings/drawing12.xml" ContentType="application/vnd.openxmlformats-officedocument.drawing+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drawings/drawing13.xml" ContentType="application/vnd.openxmlformats-officedocument.drawing+xml"/>
  <Override PartName="/xl/drawings/drawing14.xml" ContentType="application/vnd.openxmlformats-officedocument.drawing+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drawings/drawing15.xml" ContentType="application/vnd.openxmlformats-officedocument.drawing+xml"/>
  <Override PartName="/xl/drawings/drawing16.xml" ContentType="application/vnd.openxmlformats-officedocument.drawing+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drawings/drawing17.xml" ContentType="application/vnd.openxmlformats-officedocument.drawing+xml"/>
  <Override PartName="/xl/drawings/drawing18.xml" ContentType="application/vnd.openxmlformats-officedocument.drawing+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drawings/drawing19.xml" ContentType="application/vnd.openxmlformats-officedocument.drawing+xml"/>
  <Override PartName="/xl/drawings/drawing20.xml" ContentType="application/vnd.openxmlformats-officedocument.drawing+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drawings/drawing21.xml" ContentType="application/vnd.openxmlformats-officedocument.drawing+xml"/>
  <Override PartName="/xl/drawings/drawing22.xml" ContentType="application/vnd.openxmlformats-officedocument.drawing+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drawings/drawing23.xml" ContentType="application/vnd.openxmlformats-officedocument.drawing+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drawings/drawing24.xml" ContentType="application/vnd.openxmlformats-officedocument.drawing+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Y:\group\事業支援Ｇ\003 事業所指定・指導\01　障害者総合支援法・児童福祉法に基づく事業者指定及び指導、各種届出、市町村支援\8 　指定更新(案内・様式)\2022年度\1 障害者総合支援法\障害者総合支援法らくらく掲載用\"/>
    </mc:Choice>
  </mc:AlternateContent>
  <bookViews>
    <workbookView xWindow="0" yWindow="0" windowWidth="11160" windowHeight="6540" tabRatio="780"/>
  </bookViews>
  <sheets>
    <sheet name="様式第１号－２" sheetId="57" r:id="rId1"/>
    <sheet name="付表１" sheetId="4" r:id="rId2"/>
    <sheet name="付表１－２" sheetId="5" r:id="rId3"/>
    <sheet name="付表２" sheetId="6" r:id="rId4"/>
    <sheet name="付表３" sheetId="7" r:id="rId5"/>
    <sheet name="付表３－２" sheetId="8" r:id="rId6"/>
    <sheet name="付表５" sheetId="11" r:id="rId7"/>
    <sheet name="付表７" sheetId="13" r:id="rId8"/>
    <sheet name="付表８その１" sheetId="14" r:id="rId9"/>
    <sheet name="付表８その２" sheetId="15" r:id="rId10"/>
    <sheet name="付表８その３" sheetId="16" r:id="rId11"/>
    <sheet name="付表９" sheetId="17" r:id="rId12"/>
    <sheet name="付表９－２" sheetId="18" r:id="rId13"/>
    <sheet name="付表１０" sheetId="19" r:id="rId14"/>
    <sheet name="付表１０－２" sheetId="20" r:id="rId15"/>
    <sheet name="付表１１" sheetId="21" r:id="rId16"/>
    <sheet name="付表１１－２" sheetId="22" r:id="rId17"/>
    <sheet name="付表１２" sheetId="23" r:id="rId18"/>
    <sheet name="付表１２－２" sheetId="24" r:id="rId19"/>
    <sheet name="付表１３その１" sheetId="26" r:id="rId20"/>
    <sheet name="付表１３その２" sheetId="27" r:id="rId21"/>
    <sheet name="付表１４" sheetId="25" r:id="rId22"/>
    <sheet name="付表１５" sheetId="55" r:id="rId23"/>
    <sheet name="付表１６" sheetId="56" r:id="rId24"/>
  </sheets>
  <functionGroups builtInGroupCount="18"/>
  <externalReferences>
    <externalReference r:id="rId25"/>
    <externalReference r:id="rId26"/>
  </externalReferences>
  <definedNames>
    <definedName name="_xlnm._FilterDatabase" localSheetId="0" hidden="1">'様式第１号－２'!$AT$124:$AT$126</definedName>
    <definedName name="CSV_施設種別" localSheetId="0">'様式第１号－２'!$AS$81:$AS$83</definedName>
    <definedName name="CSV_施設種別">#REF!</definedName>
    <definedName name="CSV_付表１＿２W">#REF!</definedName>
    <definedName name="CSV_付表１５">#REF!</definedName>
    <definedName name="CSV_付表１６">#REF!</definedName>
    <definedName name="CSV_付表１W">#REF!</definedName>
    <definedName name="ＧＨ夜間防災体制加算" localSheetId="0">'様式第１号－２'!$AT$284:$AT$289</definedName>
    <definedName name="ＧＨ夜間防災体制加算">#REF!</definedName>
    <definedName name="_xlnm.Print_Area" localSheetId="1">付表１!$A$1:$AR$64</definedName>
    <definedName name="_xlnm.Print_Area" localSheetId="23">付表１６!$A$1:$AQ$59</definedName>
    <definedName name="_xlnm.Print_Area" localSheetId="7">付表７!$A$1:$AQ$131</definedName>
    <definedName name="_xlnm.Print_Area" localSheetId="9">付表８その２!$A$1:$AS$134</definedName>
    <definedName name="_xlnm.Print_Area" localSheetId="0">'様式第１号－２'!$A$1:$Z$60</definedName>
    <definedName name="WAM対応1" localSheetId="0">'様式第１号－２'!$AS$85:$AX$106</definedName>
    <definedName name="WAM対応1">#REF!</definedName>
    <definedName name="WAM対応2" localSheetId="0">'様式第１号－２'!$AX$85:$BB$93</definedName>
    <definedName name="WAM対応2">#REF!</definedName>
    <definedName name="WAM対応3" localSheetId="0">'様式第１号－２'!$BC$85:$BG$85</definedName>
    <definedName name="WAM対応3">#REF!</definedName>
    <definedName name="Z_DDFB4891_8D6C_4C1E_BD9F_97DEF428EC5B_.wvu.FilterData" localSheetId="0" hidden="1">'様式第１号－２'!$AT$124:$AT$126</definedName>
    <definedName name="Z_DDFB4891_8D6C_4C1E_BD9F_97DEF428EC5B_.wvu.PrintArea" localSheetId="1" hidden="1">付表１!$A$1:$AJ$64</definedName>
    <definedName name="Z_DDFB4891_8D6C_4C1E_BD9F_97DEF428EC5B_.wvu.PrintArea" localSheetId="13" hidden="1">付表１０!$A$1:$AJ$89</definedName>
    <definedName name="Z_DDFB4891_8D6C_4C1E_BD9F_97DEF428EC5B_.wvu.PrintArea" localSheetId="14" hidden="1">'付表１０－２'!$A$1:$AJ$20</definedName>
    <definedName name="Z_DDFB4891_8D6C_4C1E_BD9F_97DEF428EC5B_.wvu.PrintArea" localSheetId="15" hidden="1">付表１１!$A$1:$AJ$80</definedName>
    <definedName name="Z_DDFB4891_8D6C_4C1E_BD9F_97DEF428EC5B_.wvu.PrintArea" localSheetId="16" hidden="1">'付表１１－２'!$A$1:$AJ$21</definedName>
    <definedName name="Z_DDFB4891_8D6C_4C1E_BD9F_97DEF428EC5B_.wvu.PrintArea" localSheetId="17" hidden="1">付表１２!$A$1:$AJ$82</definedName>
    <definedName name="Z_DDFB4891_8D6C_4C1E_BD9F_97DEF428EC5B_.wvu.PrintArea" localSheetId="2" hidden="1">'付表１－２'!$A$1:$AJ$35</definedName>
    <definedName name="Z_DDFB4891_8D6C_4C1E_BD9F_97DEF428EC5B_.wvu.PrintArea" localSheetId="18" hidden="1">'付表１２－２'!$A$1:$AJ$21</definedName>
    <definedName name="Z_DDFB4891_8D6C_4C1E_BD9F_97DEF428EC5B_.wvu.PrintArea" localSheetId="19" hidden="1">付表１３その１!$A$1:$AJ$67</definedName>
    <definedName name="Z_DDFB4891_8D6C_4C1E_BD9F_97DEF428EC5B_.wvu.PrintArea" localSheetId="20" hidden="1">付表１３その２!$A$1:$AJ$31</definedName>
    <definedName name="Z_DDFB4891_8D6C_4C1E_BD9F_97DEF428EC5B_.wvu.PrintArea" localSheetId="21" hidden="1">付表１４!$A$1:$AJ$59</definedName>
    <definedName name="Z_DDFB4891_8D6C_4C1E_BD9F_97DEF428EC5B_.wvu.PrintArea" localSheetId="22" hidden="1">付表１５!$A$1:$AJ$56</definedName>
    <definedName name="Z_DDFB4891_8D6C_4C1E_BD9F_97DEF428EC5B_.wvu.PrintArea" localSheetId="3" hidden="1">付表２!$A$1:$AJ$102</definedName>
    <definedName name="Z_DDFB4891_8D6C_4C1E_BD9F_97DEF428EC5B_.wvu.PrintArea" localSheetId="4" hidden="1">付表３!$A$1:$AJ$187</definedName>
    <definedName name="Z_DDFB4891_8D6C_4C1E_BD9F_97DEF428EC5B_.wvu.PrintArea" localSheetId="5" hidden="1">'付表３－２'!$A$1:$AJ$29</definedName>
    <definedName name="Z_DDFB4891_8D6C_4C1E_BD9F_97DEF428EC5B_.wvu.PrintArea" localSheetId="6" hidden="1">付表５!$A$1:$AJ$79</definedName>
    <definedName name="Z_DDFB4891_8D6C_4C1E_BD9F_97DEF428EC5B_.wvu.PrintArea" localSheetId="7" hidden="1">付表７!$A$1:$AJ$131</definedName>
    <definedName name="Z_DDFB4891_8D6C_4C1E_BD9F_97DEF428EC5B_.wvu.PrintArea" localSheetId="8" hidden="1">付表８その１!$A$1:$AJ$67</definedName>
    <definedName name="Z_DDFB4891_8D6C_4C1E_BD9F_97DEF428EC5B_.wvu.PrintArea" localSheetId="9" hidden="1">付表８その２!$A$1:$AJ$134</definedName>
    <definedName name="Z_DDFB4891_8D6C_4C1E_BD9F_97DEF428EC5B_.wvu.PrintArea" localSheetId="10" hidden="1">付表８その３!$A$1:$AJ$84</definedName>
    <definedName name="Z_DDFB4891_8D6C_4C1E_BD9F_97DEF428EC5B_.wvu.PrintArea" localSheetId="11" hidden="1">付表９!$A$1:$AJ$89</definedName>
    <definedName name="Z_DDFB4891_8D6C_4C1E_BD9F_97DEF428EC5B_.wvu.PrintArea" localSheetId="12" hidden="1">'付表９－２'!$A$1:$AJ$26</definedName>
    <definedName name="Z_DDFB4891_8D6C_4C1E_BD9F_97DEF428EC5B_.wvu.PrintArea" localSheetId="0" hidden="1">'様式第１号－２'!$B$2:$AG$54</definedName>
    <definedName name="リスト_ＣＨ夜間支援体制加算" localSheetId="22">#REF!</definedName>
    <definedName name="リスト_ＣＨ夜間支援体制加算" localSheetId="0">'様式第１号－２'!$AT$271:$AT$280</definedName>
    <definedName name="リスト_ＣＨ夜間支援体制加算">#REF!</definedName>
    <definedName name="リスト_ＧＨ夜間防災体制加算" localSheetId="0">'様式第１号－２'!$AT$284:$AT$289</definedName>
    <definedName name="リスト_ＧＨ夜間防災体制加算">#REF!</definedName>
    <definedName name="リスト_サービス種類1" localSheetId="0">'様式第１号－２'!$AV$85:$AV$103</definedName>
    <definedName name="リスト_サービス種類1">#REF!</definedName>
    <definedName name="リスト_サービス種類2" localSheetId="0">'様式第１号－２'!$BA$85:$BA$93</definedName>
    <definedName name="リスト_サービス種類2">#REF!</definedName>
    <definedName name="リスト_サービス種類3" localSheetId="0">'様式第１号－２'!$BF$85:$BF$86</definedName>
    <definedName name="リスト_サービス種類3">#REF!</definedName>
    <definedName name="リスト_委任状元号" localSheetId="0">'様式第１号－２'!$AT$566:$AT$567</definedName>
    <definedName name="リスト_委任状元号">#REF!</definedName>
    <definedName name="リスト_栄養士配置加算" localSheetId="0">'様式第１号－２'!$BG$352:$BG$355</definedName>
    <definedName name="リスト_栄養士配置加算">#REF!</definedName>
    <definedName name="リスト_栄養士配置減算" localSheetId="0">'様式第１号－２'!$BG$363:$BG$365</definedName>
    <definedName name="リスト_栄養士配置減算">#REF!</definedName>
    <definedName name="リスト_開所時間減算区分">[1]様式第１号!$CR$151:$CR$153</definedName>
    <definedName name="リスト_開所時間減算区分＿付３" localSheetId="0">'様式第１号－２'!$AT$421:$AT$423</definedName>
    <definedName name="リスト_開所時間減算区分＿付３">#REF!</definedName>
    <definedName name="リスト_看護職員配置加算＿付３" localSheetId="0">'様式第１号－２'!$AT$461:$AT$463</definedName>
    <definedName name="リスト_看護職員配置加算＿付３">#REF!</definedName>
    <definedName name="リスト_共生型サービス体制強化加算区分">[1]様式第１号!$CR$164:$CS$167</definedName>
    <definedName name="リスト_施設等の区分_児童デイ" localSheetId="0">'様式第１号－２'!$AT$238:$AT$240</definedName>
    <definedName name="リスト_施設等の区分_児童デイ">#REF!</definedName>
    <definedName name="リスト_施設等の区分_付３" localSheetId="0">'様式第１号－２'!$AT$353:$AT$358</definedName>
    <definedName name="リスト_施設等の区分_付３">#REF!</definedName>
    <definedName name="リスト_施設等の区分＿付５" localSheetId="0">'様式第１号－２'!$AT$473:$AT$475</definedName>
    <definedName name="リスト_施設等の区分＿付５">#REF!</definedName>
    <definedName name="リスト_施設等の区分_付８_１" localSheetId="0">'様式第１号－２'!$BM$351:$BN$354</definedName>
    <definedName name="リスト_施設等の区分_付８_１">#REF!</definedName>
    <definedName name="リスト_児童指導員等加配加算" localSheetId="0">'様式第１号－２'!$AT$558:$AT$560</definedName>
    <definedName name="リスト_児童指導員等加配加算">#REF!</definedName>
    <definedName name="リスト_児童指導員等加配加算＿付３" localSheetId="0">'様式第１号－２'!$AT$467:$AT$469</definedName>
    <definedName name="リスト_児童指導員等加配加算＿付３">#REF!</definedName>
    <definedName name="リスト_主たるサービス種類_付１０" localSheetId="0">'様式第１号－２'!$AT$333:$AT$334</definedName>
    <definedName name="リスト_主たるサービス種類_付１０">#REF!</definedName>
    <definedName name="リスト_主たるサービス種類_付１１" localSheetId="0">'様式第１号－２'!$AT$338:$AT$339</definedName>
    <definedName name="リスト_主たるサービス種類_付１１">#REF!</definedName>
    <definedName name="リスト_主たるサービス種類_付１２" localSheetId="0">'様式第１号－２'!$AT$343:$AT$344</definedName>
    <definedName name="リスト_主たるサービス種類_付１２">#REF!</definedName>
    <definedName name="リスト_主たるサービス種類_付３" localSheetId="0">'様式第１号－２'!$AT$313:$AT$314</definedName>
    <definedName name="リスト_主たるサービス種類_付３">#REF!</definedName>
    <definedName name="リスト_主たるサービス種類_付５" localSheetId="0">'様式第１号－２'!$AT$318:$AU$322</definedName>
    <definedName name="リスト_主たるサービス種類_付５">#REF!</definedName>
    <definedName name="リスト_主たるサービス種類_付９" localSheetId="0">'様式第１号－２'!$AT$328:$AT$329</definedName>
    <definedName name="リスト_主たるサービス種類_付９">#REF!</definedName>
    <definedName name="リスト_主たるサービス種類２_付５" localSheetId="0">'様式第１号－２'!$AT$373:$AU$375</definedName>
    <definedName name="リスト_主たるサービス種類２_付５">#REF!</definedName>
    <definedName name="リスト_主たる事業所施設区分_付５" localSheetId="0">'様式第１号－２'!$AT$393:$AU$395</definedName>
    <definedName name="リスト_主たる事業所施設区分_付５">#REF!</definedName>
    <definedName name="リスト_就労移行支援体制加算区分" localSheetId="0">'様式第１号－２'!$AT$293:$AT$298</definedName>
    <definedName name="リスト_就労移行支援体制加算区分">#REF!</definedName>
    <definedName name="リスト_就労定着支援利用者数＿付１６" localSheetId="0">'様式第１号－２'!$AT$534:$AT$537</definedName>
    <definedName name="リスト_就労定着支援利用者数＿付１６">#REF!</definedName>
    <definedName name="リスト_就労定着実績区分" localSheetId="0">'様式第１号－２'!$BY$351:$BY$354</definedName>
    <definedName name="リスト_就労定着実績区分">#REF!</definedName>
    <definedName name="リスト_就労定着率区分＿付１１" localSheetId="0">'様式第１号－２'!$AT$479:$AT$487</definedName>
    <definedName name="リスト_就労定着率区分＿付１１">#REF!</definedName>
    <definedName name="リスト_就労定着率区分＿付１６" localSheetId="0">'様式第１号－２'!$AT$524:$AT$530</definedName>
    <definedName name="リスト_就労定着率区分＿付１６">#REF!</definedName>
    <definedName name="リスト_重度者支援体制加算_付１２" localSheetId="0">'様式第１号－２'!$AT$385:$AU$388</definedName>
    <definedName name="リスト_重度者支援体制加算_付１２">#REF!</definedName>
    <definedName name="リスト_処遇改善助成金キャリアパス区分" localSheetId="0">'様式第１号－２'!$AT$302:$AT$308</definedName>
    <definedName name="リスト_処遇改善助成金キャリアパス区分">#REF!</definedName>
    <definedName name="リスト_障害児施設区分_付３" localSheetId="0">'様式第１号－２'!$BA$352:$BA$357</definedName>
    <definedName name="リスト_障害児施設区分_付３">#REF!</definedName>
    <definedName name="リスト_障害児施設区分_付８_１" localSheetId="0">'様式第１号－２'!$BS$351:$BT$356</definedName>
    <definedName name="リスト_障害児施設区分_付８_１">#REF!</definedName>
    <definedName name="リスト_心理担当職員配置加算＿付３" localSheetId="0">'様式第１号－２'!$AT$455:$AT$457</definedName>
    <definedName name="リスト_心理担当職員配置加算＿付３">#REF!</definedName>
    <definedName name="リスト_心理担当職員配置加算＿付８" localSheetId="0">'様式第１号－２'!$AT$546:$AT$548</definedName>
    <definedName name="リスト_心理担当職員配置加算＿付８">#REF!</definedName>
    <definedName name="リスト_人員配置区分_共同生活援助" localSheetId="0">'様式第１号－２'!$AT$260:$AT$267</definedName>
    <definedName name="リスト_人員配置区分_共同生活援助">#REF!</definedName>
    <definedName name="リスト_人員配置区分_共同生活介護" localSheetId="0">'様式第１号－２'!$AT$253:$AT$256</definedName>
    <definedName name="リスト_人員配置区分_共同生活介護">#REF!</definedName>
    <definedName name="リスト_人員配置区分_施設入所支援" localSheetId="0">'様式第１号－２'!$AT$164:$AT$174</definedName>
    <definedName name="リスト_人員配置区分_施設入所支援">#REF!</definedName>
    <definedName name="リスト_人員配置区分_生活介護" localSheetId="0">'様式第１号－２'!$AT$145:$AT$155</definedName>
    <definedName name="リスト_人員配置区分_生活介護">#REF!</definedName>
    <definedName name="リスト_人員配置区分＿付１５" localSheetId="0">'様式第１号－２'!$AT$541:$AT$542</definedName>
    <definedName name="リスト_人員配置区分＿付１５">#REF!</definedName>
    <definedName name="リスト_人員配置区分_療養介護" localSheetId="0">'様式第１号－２'!$AT$244:$AT$249</definedName>
    <definedName name="リスト_人員配置区分_療養介護">#REF!</definedName>
    <definedName name="リスト_定員区分_児童デイ" localSheetId="0">'様式第１号－２'!$AT$184:$AT$187</definedName>
    <definedName name="リスト_定員区分_児童デイ">#REF!</definedName>
    <definedName name="リスト_福祉・介護職員等特定処遇改善加算区分" localSheetId="0">'様式第１号－２'!$AT$572:$AT$574</definedName>
    <definedName name="リスト_福祉・介護職員等特定処遇改善加算区分">#REF!</definedName>
    <definedName name="リスト_平均工賃月額区分＿付１２" localSheetId="0">'様式第１号－２'!$AT$503:$AT$511</definedName>
    <definedName name="リスト_平均工賃月額区分＿付１２">#REF!</definedName>
    <definedName name="リスト_平均労働時間区分＿付１２" localSheetId="0">'様式第１号－２'!$AT$491:$AT$499</definedName>
    <definedName name="リスト_平均労働時間区分＿付１２">#REF!</definedName>
    <definedName name="リスト_夜間看護体制加算＿付８" localSheetId="0">'様式第１号－２'!$AT$518:$AT$520</definedName>
    <definedName name="リスト_夜間看護体制加算＿付８">#REF!</definedName>
    <definedName name="リスト_夜間支援体制加算の人数_付10" localSheetId="0">'様式第１号－２'!$AT$440:$AU$450</definedName>
    <definedName name="リスト_夜間支援体制加算の人数_付10">#REF!</definedName>
    <definedName name="リスト_夜間支援体制加算の人数_付７" localSheetId="0">'様式第１号－２'!$AT$405:$AT$416</definedName>
    <definedName name="リスト_夜間支援体制加算の人数_付７">#REF!</definedName>
    <definedName name="リスト_夜間支援対象利用者数" localSheetId="0">'様式第１号－２'!$AT$212:$AT$224</definedName>
    <definedName name="リスト_夜間支援対象利用者数">#REF!</definedName>
    <definedName name="リスト_夜間支援対象利用者数_小規模" localSheetId="0">'様式第１号－２'!$AT$228:$AT$234</definedName>
    <definedName name="リスト_夜間支援対象利用者数_小規模">#REF!</definedName>
    <definedName name="リスト_夜間支援等体制加算" localSheetId="0">'様式第１号－２'!$AT$428:$AT$435</definedName>
    <definedName name="リスト_夜間支援等体制加算">#REF!</definedName>
    <definedName name="事業種類" localSheetId="0">'様式第１号－２'!$AT$85:$AT$106</definedName>
    <definedName name="事業種類">#REF!</definedName>
    <definedName name="事業種類コード" localSheetId="0">'様式第１号－２'!$AV$85:$AV$106</definedName>
    <definedName name="事業種類コード">#REF!</definedName>
    <definedName name="取込変換_ＣＨ夜間支援体制加算" localSheetId="0">'様式第１号－２'!$AV$271:$AW$280</definedName>
    <definedName name="取込変換_ＣＨ夜間支援体制加算">#REF!</definedName>
    <definedName name="取込変換_ＧＨ夜間防災体制加算" localSheetId="0">'様式第１号－２'!$AV$284:$AW$289</definedName>
    <definedName name="取込変換_ＧＨ夜間防災体制加算">#REF!</definedName>
    <definedName name="取込変換_開所時間減算区分＿付３" localSheetId="0">'様式第１号－２'!$AV$421:$AW$423</definedName>
    <definedName name="取込変換_開所時間減算区分＿付３">#REF!</definedName>
    <definedName name="取込変換_施設等の区分_児童デイ" localSheetId="0">'様式第１号－２'!$AV$238:$AW$240</definedName>
    <definedName name="取込変換_施設等の区分_児童デイ">#REF!</definedName>
    <definedName name="取込変換_施設等の区分_付３" localSheetId="0">'様式第１号－２'!$AV$353:$AW$358</definedName>
    <definedName name="取込変換_施設等の区分_付３">#REF!</definedName>
    <definedName name="取込変換_施設等の区分_付８_１" localSheetId="0">'様式第１号－２'!$BO$351:$BP$354</definedName>
    <definedName name="取込変換_施設等の区分_付８_１">#REF!</definedName>
    <definedName name="取込変換_児童指導員等加配加算" localSheetId="0">'様式第１号－２'!$AV$558:$AW$560</definedName>
    <definedName name="取込変換_児童指導員等加配加算">#REF!</definedName>
    <definedName name="取込変換_主たるサービス種類_付１０" localSheetId="0">'様式第１号－２'!$AV$333:$AW$334</definedName>
    <definedName name="取込変換_主たるサービス種類_付１０">#REF!</definedName>
    <definedName name="取込変換_主たるサービス種類_付１１" localSheetId="0">'様式第１号－２'!$AV$338:$AW$339</definedName>
    <definedName name="取込変換_主たるサービス種類_付１１">#REF!</definedName>
    <definedName name="取込変換_主たるサービス種類_付１２" localSheetId="0">'様式第１号－２'!$AV$343:$AW$344</definedName>
    <definedName name="取込変換_主たるサービス種類_付１２">#REF!</definedName>
    <definedName name="取込変換_主たるサービス種類_付３" localSheetId="0">'様式第１号－２'!$AV$313:$AW$314</definedName>
    <definedName name="取込変換_主たるサービス種類_付３">#REF!</definedName>
    <definedName name="取込変換_主たるサービス種類_付５" localSheetId="0">'様式第１号－２'!$AV$318:$AW$322</definedName>
    <definedName name="取込変換_主たるサービス種類_付５">#REF!</definedName>
    <definedName name="取込変換_主たるサービス種類_付９" localSheetId="0">'様式第１号－２'!$AV$328:$AW$329</definedName>
    <definedName name="取込変換_主たるサービス種類_付９">#REF!</definedName>
    <definedName name="取込変換_主たるサービス種類２_付５" localSheetId="0">'様式第１号－２'!$AV$373:$AW$375</definedName>
    <definedName name="取込変換_主たるサービス種類２_付５">#REF!</definedName>
    <definedName name="取込変換_主たる事業者施設区分_付５" localSheetId="0">'様式第１号－２'!$AV$393:$AW$395</definedName>
    <definedName name="取込変換_主たる事業者施設区分_付５">#REF!</definedName>
    <definedName name="取込変換_就労移行支援体制加算区分" localSheetId="0">'様式第１号－２'!$AV$293:$AW$298</definedName>
    <definedName name="取込変換_就労移行支援体制加算区分">#REF!</definedName>
    <definedName name="取込変換_就労定着支援利用者数" localSheetId="0">'様式第１号－２'!$AV$534:$AW$537</definedName>
    <definedName name="取込変換_就労定着支援利用者数">#REF!</definedName>
    <definedName name="取込変換_就労定着実績区分" localSheetId="0">'様式第１号－２'!$CA$351:$CB$354</definedName>
    <definedName name="取込変換_就労定着実績区分">#REF!</definedName>
    <definedName name="取込変換_就労定着率区分" localSheetId="0">'様式第１号－２'!$AV$524:$AW$530</definedName>
    <definedName name="取込変換_就労定着率区分">#REF!</definedName>
    <definedName name="取込変換_就労定着率区分＿付１１" localSheetId="0">'様式第１号－２'!$AV$479:$AW$487</definedName>
    <definedName name="取込変換_就労定着率区分＿付１１">#REF!</definedName>
    <definedName name="取込変換_重度者支援体制加算_付１２" localSheetId="0">'様式第１号－２'!$AV$385:$AW$388</definedName>
    <definedName name="取込変換_重度者支援体制加算_付１２">#REF!</definedName>
    <definedName name="取込変換_障害児施設区分_付３" localSheetId="0">'様式第１号－２'!$BC$352:$BD$357</definedName>
    <definedName name="取込変換_障害児施設区分_付３">#REF!</definedName>
    <definedName name="取込変換_障害児施設区分_付８_１" localSheetId="0">'様式第１号－２'!$BU$351:$BV$356</definedName>
    <definedName name="取込変換_障害児施設区分_付８_１">#REF!</definedName>
    <definedName name="取込変換_心理担当職員配置加算" localSheetId="0">'様式第１号－２'!$AV$546:$AW$548</definedName>
    <definedName name="取込変換_心理担当職員配置加算">#REF!</definedName>
    <definedName name="取込変換_人員配置区分_共同生活援助" localSheetId="0">'様式第１号－２'!$AV$260:$AW$267</definedName>
    <definedName name="取込変換_人員配置区分_共同生活援助">#REF!</definedName>
    <definedName name="取込変換_人員配置区分_共同生活介護" localSheetId="0">'様式第１号－２'!$AV$253:$AW$256</definedName>
    <definedName name="取込変換_人員配置区分_共同生活介護">#REF!</definedName>
    <definedName name="取込変換_人員配置区分_施設入所支援" localSheetId="0">'様式第１号－２'!$AV$164:$AW$174</definedName>
    <definedName name="取込変換_人員配置区分_施設入所支援">#REF!</definedName>
    <definedName name="取込変換_人員配置区分_生活介護" localSheetId="0">'様式第１号－２'!$AV$145:$AW$155</definedName>
    <definedName name="取込変換_人員配置区分_生活介護">#REF!</definedName>
    <definedName name="取込変換_人員配置区分＿付１５" localSheetId="0">'様式第１号－２'!$AV$541:$AW$542</definedName>
    <definedName name="取込変換_人員配置区分＿付１５">#REF!</definedName>
    <definedName name="取込変換_人員配置区分_療養介護" localSheetId="0">'様式第１号－２'!$AV$244:$AW$249</definedName>
    <definedName name="取込変換_人員配置区分_療養介護">#REF!</definedName>
    <definedName name="取込変換_定員区分_児童デイ" localSheetId="0">'様式第１号－２'!$AV$184:$AW$187</definedName>
    <definedName name="取込変換_定員区分_児童デイ">#REF!</definedName>
    <definedName name="取込変換_平均工賃月額区分＿付１２" localSheetId="0">'様式第１号－２'!$AV$503:$AW$511</definedName>
    <definedName name="取込変換_平均工賃月額区分＿付１２">#REF!</definedName>
    <definedName name="取込変換_平均労働時間区分＿付１２" localSheetId="0">'様式第１号－２'!$AV$491:$AW$499</definedName>
    <definedName name="取込変換_平均労働時間区分＿付１２">#REF!</definedName>
    <definedName name="取込変換_夜間看護体制加算＿付８" localSheetId="0">'様式第１号－２'!$AV$518:$AW$520</definedName>
    <definedName name="取込変換_夜間看護体制加算＿付８">#REF!</definedName>
    <definedName name="取込変換_夜間支援体制加算の人数_付１０" localSheetId="0">'様式第１号－２'!$AV$440:$AW$450</definedName>
    <definedName name="取込変換_夜間支援体制加算の人数_付１０">#REF!</definedName>
    <definedName name="取込変換_夜間支援体制加算の人数_付７" localSheetId="0">'様式第１号－２'!$AV$405:$AW$416</definedName>
    <definedName name="取込変換_夜間支援体制加算の人数_付７">#REF!</definedName>
    <definedName name="取込変換_夜間支援対象利用者数" localSheetId="0">'様式第１号－２'!$AV$212:$AW$224</definedName>
    <definedName name="取込変換_夜間支援対象利用者数">#REF!</definedName>
    <definedName name="取込変換_夜間支援対象利用者数_小規模" localSheetId="0">'様式第１号－２'!$AV$228:$AW$234</definedName>
    <definedName name="取込変換_夜間支援対象利用者数_小規模">#REF!</definedName>
    <definedName name="取込変換_夜間支援等体制加算" localSheetId="0">'様式第１号－２'!$AV$428:$AW$435</definedName>
    <definedName name="取込変換_夜間支援等体制加算">#REF!</definedName>
    <definedName name="出力変換_ＣＨ夜間支援体制加算" localSheetId="0">'様式第１号－２'!$AS$271:$AW$280</definedName>
    <definedName name="出力変換_ＣＨ夜間支援体制加算">#REF!</definedName>
    <definedName name="出力変換_ＧＨ夜間防災体制加算" localSheetId="0">'様式第１号－２'!$AS$284:$AW$289</definedName>
    <definedName name="出力変換_ＧＨ夜間防災体制加算">#REF!</definedName>
    <definedName name="出力変換_開所時間減算区分＿付３" localSheetId="0">'様式第１号－２'!$AS$421:$AW$423</definedName>
    <definedName name="出力変換_開所時間減算区分＿付３">#REF!</definedName>
    <definedName name="出力変換_施設等の区分_児童デイ" localSheetId="0">'様式第１号－２'!$AS$238:$AW$240</definedName>
    <definedName name="出力変換_施設等の区分_児童デイ">#REF!</definedName>
    <definedName name="出力変換_施設等の区分_付３" localSheetId="0">'様式第１号－２'!$AS$353:$AW$358</definedName>
    <definedName name="出力変換_施設等の区分_付３">#REF!</definedName>
    <definedName name="出力変換_施設等の区分_付８_１" localSheetId="0">'様式第１号－２'!$BL$351:$BP$354</definedName>
    <definedName name="出力変換_施設等の区分_付８_１">#REF!</definedName>
    <definedName name="出力変換_児童指導員等加配加算" localSheetId="0">'様式第１号－２'!$AS$558:$AW$560</definedName>
    <definedName name="出力変換_児童指導員等加配加算">#REF!</definedName>
    <definedName name="出力変換_主たるサービス種類_付１０" localSheetId="0">'様式第１号－２'!$AS$333:$AW$334</definedName>
    <definedName name="出力変換_主たるサービス種類_付１０">#REF!</definedName>
    <definedName name="出力変換_主たるサービス種類_付１１" localSheetId="0">'様式第１号－２'!$AS$338:$AW$339</definedName>
    <definedName name="出力変換_主たるサービス種類_付１１">#REF!</definedName>
    <definedName name="出力変換_主たるサービス種類_付１２" localSheetId="0">'様式第１号－２'!$AS$343:$AW$344</definedName>
    <definedName name="出力変換_主たるサービス種類_付１２">#REF!</definedName>
    <definedName name="出力変換_主たるサービス種類_付３" localSheetId="0">'様式第１号－２'!$AS$313:$AW$314</definedName>
    <definedName name="出力変換_主たるサービス種類_付３">#REF!</definedName>
    <definedName name="出力変換_主たるサービス種類_付５" localSheetId="0">'様式第１号－２'!$AS$318:$AW$322</definedName>
    <definedName name="出力変換_主たるサービス種類_付５">#REF!</definedName>
    <definedName name="出力変換_主たるサービス種類_付９" localSheetId="0">'様式第１号－２'!$AS$328:$AW$329</definedName>
    <definedName name="出力変換_主たるサービス種類_付９">#REF!</definedName>
    <definedName name="出力変換_主たるサービス種類２_付５" localSheetId="0">'様式第１号－２'!$AS$373:$AW$375</definedName>
    <definedName name="出力変換_主たるサービス種類２_付５">#REF!</definedName>
    <definedName name="出力変換_主たる事業者施設区分_付５" localSheetId="0">'様式第１号－２'!$AS$393:$AW$395</definedName>
    <definedName name="出力変換_主たる事業者施設区分_付５">#REF!</definedName>
    <definedName name="出力変換_就労移行支援体制加算区分" localSheetId="0">'様式第１号－２'!$AS$293:$AW$298</definedName>
    <definedName name="出力変換_就労移行支援体制加算区分">#REF!</definedName>
    <definedName name="出力変換_就労定着支援利用者数" localSheetId="0">'様式第１号－２'!$AS$534:$AW$537</definedName>
    <definedName name="出力変換_就労定着支援利用者数">#REF!</definedName>
    <definedName name="出力変換_就労定着実績区分" localSheetId="0">'様式第１号－２'!$BX$351:$CB$354</definedName>
    <definedName name="出力変換_就労定着実績区分">#REF!</definedName>
    <definedName name="出力変換_就労定着率区分" localSheetId="0">'様式第１号－２'!$AS$524:$AW$530</definedName>
    <definedName name="出力変換_就労定着率区分">#REF!</definedName>
    <definedName name="出力変換_就労定着率区分＿付１１" localSheetId="0">'様式第１号－２'!$AS$479:$AW$487</definedName>
    <definedName name="出力変換_就労定着率区分＿付１１">#REF!</definedName>
    <definedName name="出力変換_重度者支援体制加算_付１２" localSheetId="0">'様式第１号－２'!$AS$385:$AW$388</definedName>
    <definedName name="出力変換_重度者支援体制加算_付１２">#REF!</definedName>
    <definedName name="出力変換_障害児施設区分_付３" localSheetId="0">'様式第１号－２'!$AZ$352:$BD$357</definedName>
    <definedName name="出力変換_障害児施設区分_付３">#REF!</definedName>
    <definedName name="出力変換_障害児施設区分_付８_１" localSheetId="0">'様式第１号－２'!$BR$351:$BV$356</definedName>
    <definedName name="出力変換_障害児施設区分_付８_１">#REF!</definedName>
    <definedName name="出力変換_心理担当職員配置加算" localSheetId="0">'様式第１号－２'!$AS$546:$AW$548</definedName>
    <definedName name="出力変換_心理担当職員配置加算">#REF!</definedName>
    <definedName name="出力変換_人員配置区分_共同生活援助" localSheetId="0">'様式第１号－２'!$AS$260:$AW$267</definedName>
    <definedName name="出力変換_人員配置区分_共同生活援助">#REF!</definedName>
    <definedName name="出力変換_人員配置区分_共同生活介護" localSheetId="0">'様式第１号－２'!$AS$253:$AW$256</definedName>
    <definedName name="出力変換_人員配置区分_共同生活介護">#REF!</definedName>
    <definedName name="出力変換_人員配置区分_施設入所支援" localSheetId="0">'様式第１号－２'!$AS$164:$AW$174</definedName>
    <definedName name="出力変換_人員配置区分_施設入所支援">#REF!</definedName>
    <definedName name="出力変換_人員配置区分_生活介護" localSheetId="0">'様式第１号－２'!$AS$145:$AW$155</definedName>
    <definedName name="出力変換_人員配置区分_生活介護">#REF!</definedName>
    <definedName name="出力変換_人員配置区分＿付１５" localSheetId="0">'様式第１号－２'!$AS$541:$AW$542</definedName>
    <definedName name="出力変換_人員配置区分＿付１５">#REF!</definedName>
    <definedName name="出力変換_人員配置区分_療養介護" localSheetId="0">'様式第１号－２'!$AS$244:$AW$249</definedName>
    <definedName name="出力変換_人員配置区分_療養介護">#REF!</definedName>
    <definedName name="出力変換_定員区分_児童デイ" localSheetId="0">'様式第１号－２'!$AS$184:$AW$187</definedName>
    <definedName name="出力変換_定員区分_児童デイ">#REF!</definedName>
    <definedName name="出力変換_平均工賃月額区分＿付１２" localSheetId="0">'様式第１号－２'!$AS$503:$AW$511</definedName>
    <definedName name="出力変換_平均工賃月額区分＿付１２">#REF!</definedName>
    <definedName name="出力変換_平均労働時間区分＿付１２" localSheetId="0">'様式第１号－２'!$AS$491:$AW$499</definedName>
    <definedName name="出力変換_平均労働時間区分＿付１２">#REF!</definedName>
    <definedName name="出力変換_夜間看護体制加算＿付８" localSheetId="0">'様式第１号－２'!$AS$518:$AW$520</definedName>
    <definedName name="出力変換_夜間看護体制加算＿付８">#REF!</definedName>
    <definedName name="出力変換_夜間支援体制加算の人数_付１０" localSheetId="0">'様式第１号－２'!$AS$440:$AW$450</definedName>
    <definedName name="出力変換_夜間支援体制加算の人数_付１０">#REF!</definedName>
    <definedName name="出力変換_夜間支援体制加算の人数_付７" localSheetId="0">'様式第１号－２'!$AS$405:$AW$416</definedName>
    <definedName name="出力変換_夜間支援体制加算の人数_付７">#REF!</definedName>
    <definedName name="出力変換_夜間支援対象利用者数" localSheetId="0">'様式第１号－２'!$AS$212:$AW$224</definedName>
    <definedName name="出力変換_夜間支援対象利用者数">#REF!</definedName>
    <definedName name="出力変換_夜間支援対象利用者数_小規模" localSheetId="0">'様式第１号－２'!$AS$228:$AW$234</definedName>
    <definedName name="出力変換_夜間支援対象利用者数_小規模">#REF!</definedName>
    <definedName name="出力変換_夜間支援等体制加算" localSheetId="0">'様式第１号－２'!$AS$428:$AW$435</definedName>
    <definedName name="出力変換_夜間支援等体制加算">#REF!</definedName>
    <definedName name="付表7_CH_グループ1_1">"Group Box 1288"</definedName>
  </definedNames>
  <calcPr calcId="152511" calcMode="manual"/>
  <customWorkbookViews>
    <customWorkbookView name="富士通ワイエフシー - 個人用ビュー" guid="{DDFB4891-8D6C-4C1E-BD9F-97DEF428EC5B}" mergeInterval="0" personalView="1" maximized="1" windowWidth="1020" windowHeight="633" tabRatio="841" activeSheetId="2"/>
  </customWorkbookViews>
</workbook>
</file>

<file path=xl/calcChain.xml><?xml version="1.0" encoding="utf-8"?>
<calcChain xmlns="http://schemas.openxmlformats.org/spreadsheetml/2006/main">
  <c r="E12" i="57" l="1"/>
  <c r="Q20" i="57"/>
  <c r="G29" i="57"/>
  <c r="G40" i="57"/>
  <c r="AV81" i="57"/>
  <c r="N6" i="57" s="1"/>
  <c r="AX82" i="57"/>
  <c r="AA5" i="57" l="1"/>
  <c r="S42" i="57"/>
  <c r="O6" i="57"/>
  <c r="G41" i="57"/>
  <c r="AS133" i="57"/>
  <c r="I4" i="15"/>
  <c r="I5" i="15"/>
  <c r="K6" i="15"/>
  <c r="I7" i="15"/>
  <c r="I8" i="15"/>
  <c r="M9" i="15"/>
  <c r="AA9" i="15"/>
  <c r="AA100" i="7" l="1"/>
  <c r="AM92" i="7" l="1"/>
  <c r="J69" i="11" l="1"/>
  <c r="W50" i="56" l="1"/>
  <c r="U50" i="56"/>
  <c r="AC58" i="13" l="1"/>
  <c r="AA58" i="13"/>
  <c r="J47" i="55" l="1"/>
  <c r="L47" i="55"/>
  <c r="AH48" i="56" l="1"/>
  <c r="AF48" i="56"/>
  <c r="L70" i="23"/>
  <c r="J70" i="23"/>
  <c r="L69" i="23"/>
  <c r="J69" i="23"/>
  <c r="Z68" i="23"/>
  <c r="X68" i="23"/>
  <c r="AO69" i="21"/>
  <c r="AM69" i="21"/>
  <c r="Z68" i="21"/>
  <c r="X68" i="21"/>
  <c r="Z65" i="21"/>
  <c r="X65" i="21"/>
  <c r="Z54" i="21"/>
  <c r="X54" i="21"/>
  <c r="Z53" i="21"/>
  <c r="X53" i="21"/>
  <c r="L53" i="21"/>
  <c r="J53" i="21"/>
  <c r="L74" i="19"/>
  <c r="J74" i="19"/>
  <c r="Z67" i="19"/>
  <c r="X67" i="19"/>
  <c r="L67" i="19"/>
  <c r="J67" i="19"/>
  <c r="Z73" i="17"/>
  <c r="X73" i="17"/>
  <c r="L40" i="16"/>
  <c r="J40" i="16"/>
  <c r="L34" i="16"/>
  <c r="J34" i="16"/>
  <c r="AB28" i="16"/>
  <c r="Z28" i="16"/>
  <c r="I14" i="16"/>
  <c r="I13" i="16"/>
  <c r="K12" i="16"/>
  <c r="I11" i="16"/>
  <c r="I10" i="16"/>
  <c r="AA9" i="16"/>
  <c r="M9" i="16"/>
  <c r="I14" i="15"/>
  <c r="I13" i="15"/>
  <c r="K12" i="15"/>
  <c r="I11" i="15"/>
  <c r="I10" i="15"/>
  <c r="L57" i="14"/>
  <c r="J57" i="14"/>
  <c r="L56" i="14"/>
  <c r="J56" i="14"/>
  <c r="L125" i="13"/>
  <c r="J125" i="13"/>
  <c r="L124" i="13"/>
  <c r="J124" i="13"/>
  <c r="L98" i="13"/>
  <c r="J98" i="13"/>
  <c r="L97" i="13"/>
  <c r="J97" i="13"/>
  <c r="L69" i="11"/>
  <c r="AD68" i="11"/>
  <c r="AB68" i="11"/>
  <c r="AF177" i="7"/>
  <c r="AD177" i="7"/>
  <c r="AF145" i="7"/>
  <c r="AD145" i="7"/>
  <c r="AO102" i="7"/>
  <c r="AC100" i="7"/>
  <c r="AM96" i="7"/>
  <c r="AC81" i="7"/>
  <c r="AA81" i="7"/>
  <c r="AC78" i="7"/>
  <c r="AA78" i="7"/>
  <c r="N78" i="7"/>
  <c r="L78" i="7"/>
  <c r="AF52" i="7"/>
  <c r="AD52" i="7"/>
  <c r="AF102" i="6"/>
  <c r="AD102" i="6"/>
  <c r="AF92" i="6"/>
  <c r="AD92" i="6"/>
  <c r="AF82" i="6"/>
  <c r="AD82" i="6"/>
  <c r="AF72" i="6"/>
  <c r="AD72" i="6"/>
  <c r="AF40" i="6"/>
  <c r="AD40" i="6"/>
  <c r="I7" i="16" l="1"/>
  <c r="I8" i="16"/>
  <c r="K6" i="16"/>
  <c r="I4" i="16" l="1"/>
  <c r="I5" i="16"/>
</calcChain>
</file>

<file path=xl/sharedStrings.xml><?xml version="1.0" encoding="utf-8"?>
<sst xmlns="http://schemas.openxmlformats.org/spreadsheetml/2006/main" count="4770" uniqueCount="1453">
  <si>
    <t>主たるサービス種類</t>
    <phoneticPr fontId="3"/>
  </si>
  <si>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</si>
  <si>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</si>
  <si>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ｍ</t>
    <phoneticPr fontId="3"/>
  </si>
  <si>
    <t>ｍ</t>
    <phoneticPr fontId="3"/>
  </si>
  <si>
    <t>※重度障害者支援加算Ⅰ（基本）</t>
    <phoneticPr fontId="3"/>
  </si>
  <si>
    <t>　　「経過措置」欄の「有」にチェックしてください。</t>
    <phoneticPr fontId="3"/>
  </si>
  <si>
    <t>理学療法士・作業療法士</t>
    <phoneticPr fontId="3"/>
  </si>
  <si>
    <r>
      <t>人</t>
    </r>
    <r>
      <rPr>
        <sz val="9"/>
        <rFont val="ＭＳ 明朝"/>
        <family val="1"/>
        <charset val="128"/>
      </rPr>
      <t>（＊新規の場合は、推定数）</t>
    </r>
    <rPh sb="0" eb="1">
      <t>ニン</t>
    </rPh>
    <rPh sb="3" eb="5">
      <t>シンキ</t>
    </rPh>
    <phoneticPr fontId="3"/>
  </si>
  <si>
    <t>利用定員超過減算</t>
    <phoneticPr fontId="3"/>
  </si>
  <si>
    <t>職員欠如減算</t>
    <phoneticPr fontId="3"/>
  </si>
  <si>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</si>
  <si>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※出張所番号</t>
    <rPh sb="1" eb="3">
      <t>シュッチョウ</t>
    </rPh>
    <rPh sb="3" eb="4">
      <t>ショ</t>
    </rPh>
    <rPh sb="4" eb="6">
      <t>バンゴウ</t>
    </rPh>
    <phoneticPr fontId="3"/>
  </si>
  <si>
    <t>１．「※」の付いた欄には、記載しないでください。</t>
    <rPh sb="6" eb="7">
      <t>ツ</t>
    </rPh>
    <rPh sb="9" eb="10">
      <t>ラン</t>
    </rPh>
    <rPh sb="13" eb="15">
      <t>キサイ</t>
    </rPh>
    <phoneticPr fontId="3"/>
  </si>
  <si>
    <t>※施設等の区分</t>
    <rPh sb="1" eb="4">
      <t>シセツトウ</t>
    </rPh>
    <rPh sb="5" eb="7">
      <t>クブン</t>
    </rPh>
    <phoneticPr fontId="3"/>
  </si>
  <si>
    <t>※基準上の必要値</t>
    <rPh sb="1" eb="3">
      <t>キジュン</t>
    </rPh>
    <rPh sb="3" eb="4">
      <t>ジョウ</t>
    </rPh>
    <rPh sb="5" eb="7">
      <t>ヒツヨウ</t>
    </rPh>
    <rPh sb="7" eb="8">
      <t>アタイ</t>
    </rPh>
    <phoneticPr fontId="3"/>
  </si>
  <si>
    <t>※重度障害者支援加算Ⅰ（重度）</t>
    <rPh sb="1" eb="11">
      <t>ジュウドショウガイシャシエンカサンイチ</t>
    </rPh>
    <rPh sb="12" eb="14">
      <t>ジュウド</t>
    </rPh>
    <phoneticPr fontId="3"/>
  </si>
  <si>
    <t>※重度障害者支援加算Ⅱ</t>
    <rPh sb="1" eb="3">
      <t>ジュウド</t>
    </rPh>
    <rPh sb="3" eb="6">
      <t>ショウガイシャ</t>
    </rPh>
    <rPh sb="6" eb="8">
      <t>シエン</t>
    </rPh>
    <rPh sb="8" eb="10">
      <t>カサン</t>
    </rPh>
    <phoneticPr fontId="3"/>
  </si>
  <si>
    <t>※申請する事業</t>
    <rPh sb="1" eb="3">
      <t>シンセイ</t>
    </rPh>
    <rPh sb="5" eb="7">
      <t>ジギョウ</t>
    </rPh>
    <phoneticPr fontId="3"/>
  </si>
  <si>
    <t>※加算等</t>
    <rPh sb="1" eb="3">
      <t>カサン</t>
    </rPh>
    <rPh sb="3" eb="4">
      <t>トウ</t>
    </rPh>
    <phoneticPr fontId="3"/>
  </si>
  <si>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3"/>
  </si>
  <si>
    <t>施設</t>
    <rPh sb="0" eb="2">
      <t>シセツ</t>
    </rPh>
    <phoneticPr fontId="3"/>
  </si>
  <si>
    <t>昼間実施サービスの定員</t>
    <rPh sb="0" eb="2">
      <t>チュウカン</t>
    </rPh>
    <rPh sb="2" eb="4">
      <t>ジッシ</t>
    </rPh>
    <rPh sb="9" eb="11">
      <t>テイイン</t>
    </rPh>
    <phoneticPr fontId="3"/>
  </si>
  <si>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3"/>
  </si>
  <si>
    <t>従業者の職種
・員数(共通)</t>
    <rPh sb="0" eb="3">
      <t>ジュウギョウシャ</t>
    </rPh>
    <rPh sb="4" eb="6">
      <t>ショクシュ</t>
    </rPh>
    <rPh sb="8" eb="10">
      <t>インズウ</t>
    </rPh>
    <rPh sb="11" eb="13">
      <t>キョウツウ</t>
    </rPh>
    <phoneticPr fontId="3"/>
  </si>
  <si>
    <t>日曜</t>
    <rPh sb="0" eb="2">
      <t>ニチヨウ</t>
    </rPh>
    <phoneticPr fontId="3"/>
  </si>
  <si>
    <t>祝日</t>
    <rPh sb="0" eb="2">
      <t>シュクジツ</t>
    </rPh>
    <phoneticPr fontId="3"/>
  </si>
  <si>
    <t>備考</t>
    <rPh sb="0" eb="2">
      <t>ビコウ</t>
    </rPh>
    <phoneticPr fontId="3"/>
  </si>
  <si>
    <t>旧法施設定員数</t>
    <phoneticPr fontId="3"/>
  </si>
  <si>
    <t>※加算等</t>
    <rPh sb="1" eb="3">
      <t>カサン</t>
    </rPh>
    <rPh sb="3" eb="4">
      <t>ナド</t>
    </rPh>
    <phoneticPr fontId="3"/>
  </si>
  <si>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3"/>
  </si>
  <si>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</si>
  <si>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</si>
  <si>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サービス種類</t>
    <rPh sb="4" eb="6">
      <t>シュルイ</t>
    </rPh>
    <phoneticPr fontId="3"/>
  </si>
  <si>
    <t>単位１</t>
    <rPh sb="0" eb="2">
      <t>タンイ</t>
    </rPh>
    <phoneticPr fontId="3"/>
  </si>
  <si>
    <t>単位２</t>
    <rPh sb="0" eb="2">
      <t>タンイ</t>
    </rPh>
    <phoneticPr fontId="3"/>
  </si>
  <si>
    <t>特定旧法受給者数</t>
    <rPh sb="0" eb="2">
      <t>トクテイ</t>
    </rPh>
    <rPh sb="2" eb="4">
      <t>キュウホウ</t>
    </rPh>
    <rPh sb="4" eb="7">
      <t>ジュキュウシャ</t>
    </rPh>
    <rPh sb="7" eb="8">
      <t>スウ</t>
    </rPh>
    <phoneticPr fontId="3"/>
  </si>
  <si>
    <t>人員配置体制加算</t>
    <phoneticPr fontId="3"/>
  </si>
  <si>
    <t>単位３</t>
    <rPh sb="0" eb="2">
      <t>タンイ</t>
    </rPh>
    <phoneticPr fontId="3"/>
  </si>
  <si>
    <t>単位４</t>
    <rPh sb="0" eb="2">
      <t>タンイ</t>
    </rPh>
    <phoneticPr fontId="3"/>
  </si>
  <si>
    <t>単位５</t>
    <rPh sb="0" eb="2">
      <t>タンイ</t>
    </rPh>
    <phoneticPr fontId="3"/>
  </si>
  <si>
    <t>事業開始時の利用者の予定数</t>
    <rPh sb="0" eb="2">
      <t>ジギョウ</t>
    </rPh>
    <rPh sb="2" eb="4">
      <t>カイシ</t>
    </rPh>
    <rPh sb="4" eb="5">
      <t>ジ</t>
    </rPh>
    <rPh sb="6" eb="9">
      <t>リヨウシャ</t>
    </rPh>
    <rPh sb="10" eb="13">
      <t>ヨテイスウ</t>
    </rPh>
    <phoneticPr fontId="3"/>
  </si>
  <si>
    <t>相談支援専門員</t>
    <rPh sb="0" eb="2">
      <t>ソウダン</t>
    </rPh>
    <rPh sb="2" eb="4">
      <t>シエン</t>
    </rPh>
    <rPh sb="4" eb="7">
      <t>センモンイン</t>
    </rPh>
    <phoneticPr fontId="3"/>
  </si>
  <si>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3"/>
  </si>
  <si>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3"/>
  </si>
  <si>
    <t>職業訓練員</t>
    <rPh sb="0" eb="2">
      <t>ショクギョウ</t>
    </rPh>
    <rPh sb="2" eb="4">
      <t>クンレン</t>
    </rPh>
    <rPh sb="4" eb="5">
      <t>イン</t>
    </rPh>
    <phoneticPr fontId="3"/>
  </si>
  <si>
    <t>就労支援員</t>
    <rPh sb="0" eb="2">
      <t>シュウロウ</t>
    </rPh>
    <rPh sb="2" eb="4">
      <t>シエン</t>
    </rPh>
    <rPh sb="4" eb="5">
      <t>イン</t>
    </rPh>
    <phoneticPr fontId="3"/>
  </si>
  <si>
    <t>サービス
管理責任者</t>
    <rPh sb="5" eb="7">
      <t>カンリ</t>
    </rPh>
    <rPh sb="7" eb="9">
      <t>セキニン</t>
    </rPh>
    <rPh sb="9" eb="10">
      <t>シャ</t>
    </rPh>
    <phoneticPr fontId="3"/>
  </si>
  <si>
    <t>共同生活住居</t>
    <rPh sb="0" eb="2">
      <t>キョウドウ</t>
    </rPh>
    <rPh sb="2" eb="4">
      <t>セイカツ</t>
    </rPh>
    <rPh sb="4" eb="6">
      <t>ジュウキョ</t>
    </rPh>
    <phoneticPr fontId="3"/>
  </si>
  <si>
    <t>利用日数特例開始年月4</t>
    <rPh sb="0" eb="2">
      <t>リヨウ</t>
    </rPh>
    <rPh sb="2" eb="4">
      <t>ニッスウ</t>
    </rPh>
    <rPh sb="4" eb="6">
      <t>トクレイ</t>
    </rPh>
    <rPh sb="6" eb="8">
      <t>カイシ</t>
    </rPh>
    <rPh sb="8" eb="10">
      <t>ネンゲツ</t>
    </rPh>
    <phoneticPr fontId="3"/>
  </si>
  <si>
    <t>利用日数特例終了年月2</t>
    <rPh sb="0" eb="2">
      <t>リヨウ</t>
    </rPh>
    <rPh sb="2" eb="4">
      <t>ニッスウ</t>
    </rPh>
    <rPh sb="4" eb="6">
      <t>トクレイ</t>
    </rPh>
    <rPh sb="6" eb="8">
      <t>シュウリョウ</t>
    </rPh>
    <rPh sb="8" eb="10">
      <t>ネンゲツ</t>
    </rPh>
    <phoneticPr fontId="3"/>
  </si>
  <si>
    <t>　 　ください。なお、一部の地域が実施地域である場合は適宜地図を添付してください。</t>
    <phoneticPr fontId="3"/>
  </si>
  <si>
    <t>（Ｂ型）</t>
    <rPh sb="2" eb="3">
      <t>ガタ</t>
    </rPh>
    <phoneticPr fontId="3"/>
  </si>
  <si>
    <t>実施するサービス</t>
    <rPh sb="0" eb="2">
      <t>ジッシ</t>
    </rPh>
    <phoneticPr fontId="3"/>
  </si>
  <si>
    <t>訓練等給付対象者</t>
    <rPh sb="0" eb="3">
      <t>クンレントウ</t>
    </rPh>
    <rPh sb="3" eb="5">
      <t>キュウフ</t>
    </rPh>
    <rPh sb="5" eb="8">
      <t>タイショウシャ</t>
    </rPh>
    <phoneticPr fontId="3"/>
  </si>
  <si>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3"/>
  </si>
  <si>
    <t>時間</t>
    <rPh sb="0" eb="2">
      <t>ジカン</t>
    </rPh>
    <phoneticPr fontId="3"/>
  </si>
  <si>
    <t>0</t>
    <phoneticPr fontId="3"/>
  </si>
  <si>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3"/>
  </si>
  <si>
    <t>その他参考となる事項</t>
    <rPh sb="2" eb="3">
      <t>タ</t>
    </rPh>
    <rPh sb="3" eb="5">
      <t>サンコウ</t>
    </rPh>
    <rPh sb="8" eb="10">
      <t>ジコウ</t>
    </rPh>
    <phoneticPr fontId="3"/>
  </si>
  <si>
    <t>第三者評価の実施状況</t>
    <rPh sb="0" eb="3">
      <t>ダイサンシャ</t>
    </rPh>
    <rPh sb="3" eb="5">
      <t>ヒョウカ</t>
    </rPh>
    <rPh sb="6" eb="8">
      <t>ジッシ</t>
    </rPh>
    <rPh sb="8" eb="10">
      <t>ジョウキョウ</t>
    </rPh>
    <phoneticPr fontId="3"/>
  </si>
  <si>
    <t>苦情解決の措置概要</t>
    <rPh sb="0" eb="2">
      <t>クジョウ</t>
    </rPh>
    <rPh sb="2" eb="4">
      <t>カイケツ</t>
    </rPh>
    <rPh sb="5" eb="7">
      <t>ソチ</t>
    </rPh>
    <rPh sb="7" eb="9">
      <t>ガイヨウ</t>
    </rPh>
    <phoneticPr fontId="3"/>
  </si>
  <si>
    <t>窓口（連絡先）</t>
    <rPh sb="0" eb="2">
      <t>マドグチ</t>
    </rPh>
    <rPh sb="3" eb="6">
      <t>レンラクサキ</t>
    </rPh>
    <phoneticPr fontId="3"/>
  </si>
  <si>
    <t>担当者</t>
    <rPh sb="0" eb="3">
      <t>タントウシャ</t>
    </rPh>
    <phoneticPr fontId="3"/>
  </si>
  <si>
    <t>円</t>
    <rPh sb="0" eb="1">
      <t>エン</t>
    </rPh>
    <phoneticPr fontId="3"/>
  </si>
  <si>
    <t>⑤居室数</t>
    <rPh sb="1" eb="3">
      <t>キョシツ</t>
    </rPh>
    <rPh sb="3" eb="4">
      <t>スウ</t>
    </rPh>
    <phoneticPr fontId="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</si>
  <si>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3"/>
  </si>
  <si>
    <t>単位①</t>
    <rPh sb="0" eb="2">
      <t>タンイ</t>
    </rPh>
    <phoneticPr fontId="3"/>
  </si>
  <si>
    <t>人</t>
    <rPh sb="0" eb="1">
      <t>ニン</t>
    </rPh>
    <phoneticPr fontId="3"/>
  </si>
  <si>
    <t>主な掲示事項</t>
    <rPh sb="0" eb="1">
      <t>オモ</t>
    </rPh>
    <rPh sb="2" eb="4">
      <t>ケイジ</t>
    </rPh>
    <rPh sb="4" eb="6">
      <t>ジコウ</t>
    </rPh>
    <phoneticPr fontId="3"/>
  </si>
  <si>
    <t>単独型加算</t>
    <phoneticPr fontId="3"/>
  </si>
  <si>
    <t>栄養士配置加算</t>
    <phoneticPr fontId="3"/>
  </si>
  <si>
    <t>地域生活移行個別支援特別加算</t>
    <phoneticPr fontId="3"/>
  </si>
  <si>
    <t>保育士</t>
    <rPh sb="0" eb="2">
      <t>ホイク</t>
    </rPh>
    <rPh sb="2" eb="3">
      <t>シ</t>
    </rPh>
    <phoneticPr fontId="3"/>
  </si>
  <si>
    <t>精神保健福祉士</t>
    <rPh sb="0" eb="2">
      <t>セイシン</t>
    </rPh>
    <rPh sb="2" eb="4">
      <t>ホケン</t>
    </rPh>
    <rPh sb="4" eb="7">
      <t>フクシシ</t>
    </rPh>
    <phoneticPr fontId="3"/>
  </si>
  <si>
    <t>月</t>
    <rPh sb="0" eb="1">
      <t>ツキ</t>
    </rPh>
    <phoneticPr fontId="3"/>
  </si>
  <si>
    <t>身体障害者</t>
    <rPh sb="0" eb="2">
      <t>シンタイ</t>
    </rPh>
    <rPh sb="2" eb="5">
      <t>ショウガイシャ</t>
    </rPh>
    <phoneticPr fontId="3"/>
  </si>
  <si>
    <t>〒</t>
    <phoneticPr fontId="3"/>
  </si>
  <si>
    <t>主な掲示事項</t>
    <phoneticPr fontId="3"/>
  </si>
  <si>
    <t>ＯＴ・ＰＴ</t>
    <phoneticPr fontId="3"/>
  </si>
  <si>
    <t>１</t>
    <phoneticPr fontId="3"/>
  </si>
  <si>
    <t>２</t>
    <phoneticPr fontId="3"/>
  </si>
  <si>
    <t>３</t>
    <phoneticPr fontId="3"/>
  </si>
  <si>
    <t>施設入所支援の定員</t>
    <rPh sb="0" eb="2">
      <t>シセツ</t>
    </rPh>
    <rPh sb="2" eb="4">
      <t>ニュウショ</t>
    </rPh>
    <rPh sb="4" eb="6">
      <t>シエン</t>
    </rPh>
    <rPh sb="7" eb="9">
      <t>テイイン</t>
    </rPh>
    <phoneticPr fontId="3"/>
  </si>
  <si>
    <t>定員緩和措置の有無</t>
    <rPh sb="0" eb="2">
      <t>テイイン</t>
    </rPh>
    <rPh sb="2" eb="4">
      <t>カンワ</t>
    </rPh>
    <rPh sb="4" eb="6">
      <t>ソチ</t>
    </rPh>
    <rPh sb="7" eb="9">
      <t>ウム</t>
    </rPh>
    <phoneticPr fontId="3"/>
  </si>
  <si>
    <t>併設施設の種別</t>
    <rPh sb="0" eb="2">
      <t>ヘイセツ</t>
    </rPh>
    <rPh sb="2" eb="4">
      <t>シセツ</t>
    </rPh>
    <rPh sb="5" eb="7">
      <t>シュベツ</t>
    </rPh>
    <phoneticPr fontId="3"/>
  </si>
  <si>
    <t>通所</t>
    <rPh sb="0" eb="2">
      <t>ツウショ</t>
    </rPh>
    <phoneticPr fontId="3"/>
  </si>
  <si>
    <t>訪問</t>
    <rPh sb="0" eb="2">
      <t>ホウモン</t>
    </rPh>
    <phoneticPr fontId="3"/>
  </si>
  <si>
    <t>栄養士</t>
    <rPh sb="0" eb="3">
      <t>エイヨウシ</t>
    </rPh>
    <phoneticPr fontId="3"/>
  </si>
  <si>
    <t>右記以外</t>
    <rPh sb="0" eb="2">
      <t>ウキ</t>
    </rPh>
    <rPh sb="2" eb="4">
      <t>イガイ</t>
    </rPh>
    <phoneticPr fontId="3"/>
  </si>
  <si>
    <t>兼教官</t>
    <rPh sb="0" eb="1">
      <t>ケン</t>
    </rPh>
    <rPh sb="1" eb="3">
      <t>キョウカン</t>
    </rPh>
    <phoneticPr fontId="3"/>
  </si>
  <si>
    <t>サービス単位１</t>
    <rPh sb="4" eb="6">
      <t>タンイ</t>
    </rPh>
    <phoneticPr fontId="3"/>
  </si>
  <si>
    <t>㎡</t>
    <phoneticPr fontId="3"/>
  </si>
  <si>
    <t>利用定員超過減算</t>
    <phoneticPr fontId="3"/>
  </si>
  <si>
    <t>職員欠如減算</t>
    <phoneticPr fontId="3"/>
  </si>
  <si>
    <t>食事提供体制加算</t>
    <phoneticPr fontId="3"/>
  </si>
  <si>
    <t>ﾌﾘｶﾞﾅ</t>
    <phoneticPr fontId="3"/>
  </si>
  <si>
    <t>提携就労支援機関</t>
    <rPh sb="0" eb="2">
      <t>テイケイ</t>
    </rPh>
    <rPh sb="2" eb="4">
      <t>シュウロウ</t>
    </rPh>
    <rPh sb="4" eb="6">
      <t>シエン</t>
    </rPh>
    <rPh sb="6" eb="8">
      <t>キカン</t>
    </rPh>
    <phoneticPr fontId="3"/>
  </si>
  <si>
    <t>単独事業所の居室</t>
    <rPh sb="0" eb="2">
      <t>タンドク</t>
    </rPh>
    <rPh sb="2" eb="5">
      <t>ジギョウショ</t>
    </rPh>
    <rPh sb="6" eb="8">
      <t>キョシツ</t>
    </rPh>
    <phoneticPr fontId="3"/>
  </si>
  <si>
    <t>１室の最大定員</t>
    <rPh sb="1" eb="2">
      <t>シツ</t>
    </rPh>
    <rPh sb="3" eb="5">
      <t>サイダイ</t>
    </rPh>
    <rPh sb="5" eb="7">
      <t>テイイン</t>
    </rPh>
    <phoneticPr fontId="3"/>
  </si>
  <si>
    <t>入所者１人あたりの最小床面積</t>
    <rPh sb="0" eb="3">
      <t>ニュウショシャ</t>
    </rPh>
    <rPh sb="4" eb="5">
      <t>ニン</t>
    </rPh>
    <rPh sb="9" eb="11">
      <t>サイショウ</t>
    </rPh>
    <rPh sb="11" eb="14">
      <t>ユカメンセキ</t>
    </rPh>
    <phoneticPr fontId="3"/>
  </si>
  <si>
    <t>看護師</t>
    <rPh sb="0" eb="2">
      <t>カンゴ</t>
    </rPh>
    <rPh sb="2" eb="3">
      <t>シ</t>
    </rPh>
    <phoneticPr fontId="3"/>
  </si>
  <si>
    <t>准看護師</t>
    <rPh sb="0" eb="1">
      <t>ジュン</t>
    </rPh>
    <rPh sb="1" eb="3">
      <t>カンゴ</t>
    </rPh>
    <rPh sb="3" eb="4">
      <t>シ</t>
    </rPh>
    <phoneticPr fontId="3"/>
  </si>
  <si>
    <t>事業所の種別</t>
    <rPh sb="0" eb="3">
      <t>ジギョウショ</t>
    </rPh>
    <rPh sb="4" eb="6">
      <t>シュベツ</t>
    </rPh>
    <phoneticPr fontId="3"/>
  </si>
  <si>
    <t>協力歯科医療機関</t>
    <rPh sb="0" eb="2">
      <t>キョウリョク</t>
    </rPh>
    <rPh sb="2" eb="4">
      <t>シカ</t>
    </rPh>
    <rPh sb="4" eb="6">
      <t>イリョウ</t>
    </rPh>
    <rPh sb="6" eb="8">
      <t>キカン</t>
    </rPh>
    <phoneticPr fontId="3"/>
  </si>
  <si>
    <t>枚中</t>
    <rPh sb="0" eb="1">
      <t>マイ</t>
    </rPh>
    <rPh sb="1" eb="2">
      <t>チュウ</t>
    </rPh>
    <phoneticPr fontId="3"/>
  </si>
  <si>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3"/>
  </si>
  <si>
    <t>リハビリテーション加算</t>
    <phoneticPr fontId="3"/>
  </si>
  <si>
    <t>同行援護</t>
    <rPh sb="0" eb="2">
      <t>ドウコウ</t>
    </rPh>
    <rPh sb="2" eb="4">
      <t>エンゴ</t>
    </rPh>
    <phoneticPr fontId="3"/>
  </si>
  <si>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</si>
  <si>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※加算等</t>
    <phoneticPr fontId="3"/>
  </si>
  <si>
    <t>生活支援員</t>
    <rPh sb="0" eb="2">
      <t>セイカツ</t>
    </rPh>
    <rPh sb="2" eb="4">
      <t>シエン</t>
    </rPh>
    <rPh sb="4" eb="5">
      <t>イン</t>
    </rPh>
    <phoneticPr fontId="3"/>
  </si>
  <si>
    <t>療養介護全体の利用定員</t>
    <rPh sb="0" eb="2">
      <t>リョウヨウ</t>
    </rPh>
    <rPh sb="2" eb="4">
      <t>カイゴ</t>
    </rPh>
    <rPh sb="4" eb="6">
      <t>ゼンタイ</t>
    </rPh>
    <rPh sb="7" eb="9">
      <t>リヨウ</t>
    </rPh>
    <rPh sb="9" eb="11">
      <t>テイイン</t>
    </rPh>
    <phoneticPr fontId="3"/>
  </si>
  <si>
    <t>目標工賃達成加算</t>
    <rPh sb="0" eb="2">
      <t>モクヒョウ</t>
    </rPh>
    <rPh sb="2" eb="4">
      <t>コウチン</t>
    </rPh>
    <rPh sb="4" eb="6">
      <t>タッセイ</t>
    </rPh>
    <rPh sb="6" eb="8">
      <t>カサン</t>
    </rPh>
    <phoneticPr fontId="3"/>
  </si>
  <si>
    <t/>
  </si>
  <si>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</si>
  <si>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3"/>
  </si>
  <si>
    <t>人員配置区分</t>
    <rPh sb="0" eb="2">
      <t>ジンイン</t>
    </rPh>
    <rPh sb="2" eb="4">
      <t>ハイチ</t>
    </rPh>
    <rPh sb="4" eb="6">
      <t>クブン</t>
    </rPh>
    <phoneticPr fontId="3"/>
  </si>
  <si>
    <t>自立生活支援加算</t>
    <rPh sb="0" eb="2">
      <t>ジリツ</t>
    </rPh>
    <rPh sb="2" eb="4">
      <t>セイカツ</t>
    </rPh>
    <rPh sb="4" eb="6">
      <t>シエン</t>
    </rPh>
    <rPh sb="6" eb="8">
      <t>カサン</t>
    </rPh>
    <phoneticPr fontId="3"/>
  </si>
  <si>
    <t>生活介護全体の利用定員</t>
    <rPh sb="0" eb="2">
      <t>セイカツ</t>
    </rPh>
    <rPh sb="2" eb="4">
      <t>カイゴ</t>
    </rPh>
    <rPh sb="4" eb="6">
      <t>ゼンタイ</t>
    </rPh>
    <rPh sb="7" eb="9">
      <t>リヨウ</t>
    </rPh>
    <rPh sb="9" eb="11">
      <t>テイイン</t>
    </rPh>
    <phoneticPr fontId="3"/>
  </si>
  <si>
    <t>主たる設備</t>
    <rPh sb="0" eb="1">
      <t>シュ</t>
    </rPh>
    <rPh sb="3" eb="5">
      <t>セツビ</t>
    </rPh>
    <phoneticPr fontId="3"/>
  </si>
  <si>
    <t>就労継続Ａ型
事業者減免</t>
    <rPh sb="0" eb="2">
      <t>シュウロウ</t>
    </rPh>
    <rPh sb="2" eb="4">
      <t>ケイゾク</t>
    </rPh>
    <rPh sb="5" eb="6">
      <t>ガタ</t>
    </rPh>
    <rPh sb="7" eb="10">
      <t>ジギョウシャ</t>
    </rPh>
    <rPh sb="10" eb="12">
      <t>ゲンメン</t>
    </rPh>
    <phoneticPr fontId="3"/>
  </si>
  <si>
    <t>減免申し出</t>
    <rPh sb="0" eb="2">
      <t>ゲンメン</t>
    </rPh>
    <rPh sb="2" eb="3">
      <t>モウ</t>
    </rPh>
    <rPh sb="4" eb="5">
      <t>デ</t>
    </rPh>
    <phoneticPr fontId="3"/>
  </si>
  <si>
    <t>施設名</t>
    <rPh sb="0" eb="2">
      <t>シセツ</t>
    </rPh>
    <rPh sb="2" eb="3">
      <t>メイ</t>
    </rPh>
    <phoneticPr fontId="3"/>
  </si>
  <si>
    <t>施設種別</t>
    <rPh sb="0" eb="2">
      <t>シセツ</t>
    </rPh>
    <rPh sb="2" eb="4">
      <t>シュベツ</t>
    </rPh>
    <phoneticPr fontId="3"/>
  </si>
  <si>
    <t>設備</t>
    <rPh sb="0" eb="2">
      <t>セツビ</t>
    </rPh>
    <phoneticPr fontId="3"/>
  </si>
  <si>
    <t>就労移行支援</t>
    <rPh sb="0" eb="2">
      <t>シュウロウ</t>
    </rPh>
    <rPh sb="2" eb="4">
      <t>イコウ</t>
    </rPh>
    <rPh sb="4" eb="6">
      <t>シエン</t>
    </rPh>
    <phoneticPr fontId="3"/>
  </si>
  <si>
    <t>事業所等の名称</t>
    <rPh sb="0" eb="3">
      <t>ジギョウショ</t>
    </rPh>
    <rPh sb="3" eb="4">
      <t>トウ</t>
    </rPh>
    <rPh sb="5" eb="7">
      <t>メイショウ</t>
    </rPh>
    <phoneticPr fontId="3"/>
  </si>
  <si>
    <t>従業者数</t>
    <rPh sb="0" eb="2">
      <t>ジュウギョウ</t>
    </rPh>
    <rPh sb="2" eb="3">
      <t>シャ</t>
    </rPh>
    <rPh sb="3" eb="4">
      <t>カズ</t>
    </rPh>
    <phoneticPr fontId="3"/>
  </si>
  <si>
    <t>営業日</t>
    <rPh sb="0" eb="3">
      <t>エイギョウビ</t>
    </rPh>
    <phoneticPr fontId="3"/>
  </si>
  <si>
    <t>営業時間</t>
    <rPh sb="0" eb="2">
      <t>エイギョウ</t>
    </rPh>
    <rPh sb="2" eb="4">
      <t>ジカン</t>
    </rPh>
    <phoneticPr fontId="3"/>
  </si>
  <si>
    <t>平日</t>
    <rPh sb="0" eb="2">
      <t>ヘイジツ</t>
    </rPh>
    <phoneticPr fontId="3"/>
  </si>
  <si>
    <t>土曜</t>
    <rPh sb="0" eb="2">
      <t>ドヨウ</t>
    </rPh>
    <phoneticPr fontId="3"/>
  </si>
  <si>
    <t>～</t>
    <phoneticPr fontId="3"/>
  </si>
  <si>
    <t>～</t>
    <phoneticPr fontId="3"/>
  </si>
  <si>
    <t>通常の事業
の実施地域</t>
    <phoneticPr fontId="3"/>
  </si>
  <si>
    <t>1</t>
    <phoneticPr fontId="3"/>
  </si>
  <si>
    <t>00</t>
    <phoneticPr fontId="3"/>
  </si>
  <si>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</si>
  <si>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（備考）</t>
    <rPh sb="1" eb="3">
      <t>ビコウ</t>
    </rPh>
    <phoneticPr fontId="3"/>
  </si>
  <si>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</si>
  <si>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従業者の職種・員数</t>
    <rPh sb="0" eb="3">
      <t>ジュウギョウシャ</t>
    </rPh>
    <rPh sb="4" eb="6">
      <t>ショクシュ</t>
    </rPh>
    <rPh sb="7" eb="9">
      <t>インズウ</t>
    </rPh>
    <phoneticPr fontId="3"/>
  </si>
  <si>
    <t>ﾌﾘｶﾞﾅ</t>
    <phoneticPr fontId="3"/>
  </si>
  <si>
    <t>〒</t>
    <phoneticPr fontId="3"/>
  </si>
  <si>
    <t>サービス単位２</t>
    <rPh sb="4" eb="6">
      <t>タンイ</t>
    </rPh>
    <phoneticPr fontId="3"/>
  </si>
  <si>
    <t>サービス単位３</t>
    <rPh sb="4" eb="6">
      <t>タンイ</t>
    </rPh>
    <phoneticPr fontId="3"/>
  </si>
  <si>
    <t>サービス単位４</t>
    <rPh sb="4" eb="6">
      <t>タンイ</t>
    </rPh>
    <phoneticPr fontId="3"/>
  </si>
  <si>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</si>
  <si>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１．「※」のついた欄には、記載しないでください。</t>
    <rPh sb="9" eb="10">
      <t>ラン</t>
    </rPh>
    <rPh sb="13" eb="15">
      <t>キサイ</t>
    </rPh>
    <phoneticPr fontId="3"/>
  </si>
  <si>
    <t xml:space="preserve"> 　　してください。</t>
    <phoneticPr fontId="3"/>
  </si>
  <si>
    <t>自立訓練</t>
    <rPh sb="0" eb="2">
      <t>ジリツ</t>
    </rPh>
    <rPh sb="2" eb="4">
      <t>クンレン</t>
    </rPh>
    <phoneticPr fontId="3"/>
  </si>
  <si>
    <t>就労継続支援</t>
    <rPh sb="0" eb="2">
      <t>シュウロウ</t>
    </rPh>
    <rPh sb="2" eb="4">
      <t>ケイゾク</t>
    </rPh>
    <rPh sb="4" eb="6">
      <t>シエン</t>
    </rPh>
    <phoneticPr fontId="3"/>
  </si>
  <si>
    <t>単位の有無</t>
    <rPh sb="0" eb="2">
      <t>タンイ</t>
    </rPh>
    <rPh sb="3" eb="5">
      <t>ウム</t>
    </rPh>
    <phoneticPr fontId="3"/>
  </si>
  <si>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</si>
  <si>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利用日数特例届出有無</t>
    <rPh sb="0" eb="2">
      <t>リヨウ</t>
    </rPh>
    <rPh sb="2" eb="4">
      <t>ニッスウ</t>
    </rPh>
    <rPh sb="4" eb="6">
      <t>トクレイ</t>
    </rPh>
    <rPh sb="6" eb="8">
      <t>トドケデ</t>
    </rPh>
    <rPh sb="8" eb="10">
      <t>ウム</t>
    </rPh>
    <phoneticPr fontId="3"/>
  </si>
  <si>
    <t>視覚・聴覚言語障害者支援加算</t>
    <rPh sb="0" eb="2">
      <t>シカク</t>
    </rPh>
    <rPh sb="3" eb="5">
      <t>チョウカク</t>
    </rPh>
    <rPh sb="5" eb="7">
      <t>ゲンゴ</t>
    </rPh>
    <rPh sb="7" eb="9">
      <t>ショウガイ</t>
    </rPh>
    <rPh sb="9" eb="10">
      <t>シャ</t>
    </rPh>
    <rPh sb="10" eb="12">
      <t>シエン</t>
    </rPh>
    <rPh sb="12" eb="14">
      <t>カサン</t>
    </rPh>
    <phoneticPr fontId="3"/>
  </si>
  <si>
    <t>その他費用</t>
    <rPh sb="2" eb="3">
      <t>タ</t>
    </rPh>
    <rPh sb="3" eb="5">
      <t>ヒヨウ</t>
    </rPh>
    <phoneticPr fontId="3"/>
  </si>
  <si>
    <t>その他参考
となる事項</t>
    <rPh sb="2" eb="3">
      <t>タ</t>
    </rPh>
    <rPh sb="3" eb="5">
      <t>サンコウ</t>
    </rPh>
    <rPh sb="9" eb="11">
      <t>ジコウ</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</si>
  <si>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</si>
  <si>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</si>
  <si>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</si>
  <si>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生活介護</t>
    <rPh sb="0" eb="2">
      <t>セイカツ</t>
    </rPh>
    <rPh sb="2" eb="4">
      <t>カイゴ</t>
    </rPh>
    <phoneticPr fontId="3"/>
  </si>
  <si>
    <t>食事提供体制加算</t>
    <rPh sb="0" eb="2">
      <t>ショクジ</t>
    </rPh>
    <rPh sb="2" eb="4">
      <t>テイキョウ</t>
    </rPh>
    <rPh sb="4" eb="6">
      <t>タイセイ</t>
    </rPh>
    <rPh sb="6" eb="8">
      <t>カサン</t>
    </rPh>
    <phoneticPr fontId="3"/>
  </si>
  <si>
    <t>介護給付対象者</t>
    <rPh sb="0" eb="2">
      <t>カイゴ</t>
    </rPh>
    <rPh sb="2" eb="4">
      <t>キュウフ</t>
    </rPh>
    <rPh sb="4" eb="7">
      <t>タイショウシャ</t>
    </rPh>
    <phoneticPr fontId="3"/>
  </si>
  <si>
    <t>特定旧法受給者</t>
    <rPh sb="0" eb="2">
      <t>トクテイ</t>
    </rPh>
    <rPh sb="2" eb="4">
      <t>キュウホウ</t>
    </rPh>
    <rPh sb="4" eb="7">
      <t>ジュキュウシャ</t>
    </rPh>
    <phoneticPr fontId="3"/>
  </si>
  <si>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3"/>
  </si>
  <si>
    <t>電話番号</t>
    <phoneticPr fontId="3"/>
  </si>
  <si>
    <t>訪問事業実施の有無</t>
    <rPh sb="0" eb="2">
      <t>ホウモン</t>
    </rPh>
    <rPh sb="2" eb="4">
      <t>ジギョウ</t>
    </rPh>
    <rPh sb="4" eb="6">
      <t>ジッシ</t>
    </rPh>
    <rPh sb="7" eb="9">
      <t>ウム</t>
    </rPh>
    <phoneticPr fontId="3"/>
  </si>
  <si>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</si>
  <si>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r>
      <t>人</t>
    </r>
    <r>
      <rPr>
        <sz val="9"/>
        <rFont val="ＭＳ 明朝"/>
        <family val="1"/>
        <charset val="128"/>
      </rPr>
      <t>（単位ごとの利用定員）</t>
    </r>
    <rPh sb="0" eb="1">
      <t>ニン</t>
    </rPh>
    <rPh sb="2" eb="4">
      <t>タンイ</t>
    </rPh>
    <rPh sb="7" eb="9">
      <t>リヨウ</t>
    </rPh>
    <rPh sb="9" eb="11">
      <t>テイイン</t>
    </rPh>
    <phoneticPr fontId="3"/>
  </si>
  <si>
    <t>※利用定員超過減算</t>
    <phoneticPr fontId="3"/>
  </si>
  <si>
    <t>※職員欠如減算</t>
    <phoneticPr fontId="3"/>
  </si>
  <si>
    <t>※人員配置区分</t>
    <phoneticPr fontId="3"/>
  </si>
  <si>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3"/>
  </si>
  <si>
    <t>建物の形態</t>
    <rPh sb="0" eb="2">
      <t>タテモノ</t>
    </rPh>
    <rPh sb="3" eb="5">
      <t>ケイタイ</t>
    </rPh>
    <phoneticPr fontId="3"/>
  </si>
  <si>
    <t>①住居区分</t>
    <rPh sb="1" eb="3">
      <t>ジュウキョ</t>
    </rPh>
    <rPh sb="3" eb="5">
      <t>クブン</t>
    </rPh>
    <phoneticPr fontId="3"/>
  </si>
  <si>
    <t>②建物所有者名</t>
    <rPh sb="1" eb="3">
      <t>タテモノ</t>
    </rPh>
    <rPh sb="3" eb="6">
      <t>ショユウシャ</t>
    </rPh>
    <rPh sb="6" eb="7">
      <t>メイ</t>
    </rPh>
    <phoneticPr fontId="3"/>
  </si>
  <si>
    <t>その他の場合</t>
    <rPh sb="2" eb="3">
      <t>タ</t>
    </rPh>
    <rPh sb="4" eb="6">
      <t>バアイ</t>
    </rPh>
    <phoneticPr fontId="3"/>
  </si>
  <si>
    <t>家賃(月額）</t>
    <rPh sb="0" eb="2">
      <t>ヤチン</t>
    </rPh>
    <rPh sb="3" eb="5">
      <t>ゲツガク</t>
    </rPh>
    <phoneticPr fontId="3"/>
  </si>
  <si>
    <t>礼金</t>
    <rPh sb="0" eb="2">
      <t>レイキン</t>
    </rPh>
    <phoneticPr fontId="3"/>
  </si>
  <si>
    <t>年</t>
    <rPh sb="0" eb="1">
      <t>ネン</t>
    </rPh>
    <phoneticPr fontId="3"/>
  </si>
  <si>
    <t>賃借料がない理由</t>
    <rPh sb="0" eb="3">
      <t>チンシャクリョウ</t>
    </rPh>
    <rPh sb="6" eb="8">
      <t>リユウ</t>
    </rPh>
    <phoneticPr fontId="3"/>
  </si>
  <si>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3"/>
  </si>
  <si>
    <t>事業所</t>
    <rPh sb="0" eb="3">
      <t>ジギョウショ</t>
    </rPh>
    <phoneticPr fontId="3"/>
  </si>
  <si>
    <t>名　　称</t>
    <rPh sb="0" eb="1">
      <t>メイ</t>
    </rPh>
    <rPh sb="3" eb="4">
      <t>ショウ</t>
    </rPh>
    <phoneticPr fontId="3"/>
  </si>
  <si>
    <t>所在地</t>
    <rPh sb="0" eb="3">
      <t>ショザイチ</t>
    </rPh>
    <phoneticPr fontId="3"/>
  </si>
  <si>
    <t>連 絡 先</t>
    <rPh sb="0" eb="1">
      <t>レン</t>
    </rPh>
    <rPh sb="2" eb="3">
      <t>ラク</t>
    </rPh>
    <rPh sb="4" eb="5">
      <t>サキ</t>
    </rPh>
    <phoneticPr fontId="3"/>
  </si>
  <si>
    <t>電話番号</t>
    <rPh sb="0" eb="2">
      <t>デンワ</t>
    </rPh>
    <rPh sb="2" eb="4">
      <t>バンゴウ</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</si>
  <si>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</si>
  <si>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</si>
  <si>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</si>
  <si>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3"/>
  </si>
  <si>
    <t>～</t>
    <phoneticPr fontId="3"/>
  </si>
  <si>
    <t>～</t>
    <phoneticPr fontId="3"/>
  </si>
  <si>
    <t>目標工賃達成指導員配置加算</t>
    <phoneticPr fontId="3"/>
  </si>
  <si>
    <t>重度者支援体制加算</t>
    <phoneticPr fontId="3"/>
  </si>
  <si>
    <t>生活訓練全体の利用定員</t>
    <phoneticPr fontId="3"/>
  </si>
  <si>
    <t>就労移行支援全体の利用定員</t>
    <phoneticPr fontId="3"/>
  </si>
  <si>
    <t>就労継続支援全体の利用定員</t>
    <phoneticPr fontId="3"/>
  </si>
  <si>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3"/>
  </si>
  <si>
    <t>利用定員(人）</t>
    <rPh sb="0" eb="2">
      <t>リヨウ</t>
    </rPh>
    <rPh sb="2" eb="4">
      <t>テイイン</t>
    </rPh>
    <rPh sb="5" eb="6">
      <t>ニン</t>
    </rPh>
    <phoneticPr fontId="3"/>
  </si>
  <si>
    <t>併設（本体）施設</t>
    <rPh sb="0" eb="2">
      <t>ヘイセツ</t>
    </rPh>
    <rPh sb="3" eb="5">
      <t>ホンタイ</t>
    </rPh>
    <rPh sb="6" eb="8">
      <t>シセツ</t>
    </rPh>
    <phoneticPr fontId="3"/>
  </si>
  <si>
    <t>施設種別等</t>
    <rPh sb="0" eb="2">
      <t>シセツ</t>
    </rPh>
    <rPh sb="2" eb="5">
      <t>シュベツトウ</t>
    </rPh>
    <phoneticPr fontId="3"/>
  </si>
  <si>
    <t>入所者の定員</t>
    <rPh sb="0" eb="3">
      <t>ニュウショシャ</t>
    </rPh>
    <rPh sb="4" eb="6">
      <t>テイイン</t>
    </rPh>
    <phoneticPr fontId="3"/>
  </si>
  <si>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3"/>
  </si>
  <si>
    <t>※利用定員超過減算</t>
    <phoneticPr fontId="3"/>
  </si>
  <si>
    <t>※職員欠如減算</t>
    <phoneticPr fontId="3"/>
  </si>
  <si>
    <t>※人員配置区分</t>
    <phoneticPr fontId="3"/>
  </si>
  <si>
    <t>人</t>
    <phoneticPr fontId="3"/>
  </si>
  <si>
    <t>利用日数特例終了年月1</t>
    <phoneticPr fontId="3"/>
  </si>
  <si>
    <t>利用日数特例終了年月2</t>
    <phoneticPr fontId="3"/>
  </si>
  <si>
    <t>利用日数特例終了年月3</t>
    <phoneticPr fontId="3"/>
  </si>
  <si>
    <t>利用日数特例終了年月4</t>
    <phoneticPr fontId="3"/>
  </si>
  <si>
    <t>兼務</t>
    <phoneticPr fontId="3"/>
  </si>
  <si>
    <t>＊　多機能型事業実施時は、各事業の付表と付表13を併せて提出してください。</t>
    <phoneticPr fontId="3"/>
  </si>
  <si>
    <t>※栄養士配置加算</t>
    <rPh sb="1" eb="4">
      <t>エイヨウシ</t>
    </rPh>
    <rPh sb="4" eb="6">
      <t>ハイチ</t>
    </rPh>
    <rPh sb="6" eb="8">
      <t>カサン</t>
    </rPh>
    <phoneticPr fontId="3"/>
  </si>
  <si>
    <t>※夜間看護体制加算</t>
    <phoneticPr fontId="3"/>
  </si>
  <si>
    <t>※地域生活移行個別支援特別加算</t>
    <phoneticPr fontId="3"/>
  </si>
  <si>
    <t>※夜勤職員配置体制加算</t>
    <phoneticPr fontId="3"/>
  </si>
  <si>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</si>
  <si>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あんまマッサージ指圧師</t>
    <rPh sb="8" eb="10">
      <t>シアツ</t>
    </rPh>
    <rPh sb="10" eb="11">
      <t>シ</t>
    </rPh>
    <phoneticPr fontId="3"/>
  </si>
  <si>
    <t xml:space="preserve">   　なお、一部の地域が実施地域である場合は適宜地図を添付してください。</t>
    <phoneticPr fontId="3"/>
  </si>
  <si>
    <t>職業指導員</t>
    <rPh sb="0" eb="2">
      <t>ショクギョウ</t>
    </rPh>
    <rPh sb="2" eb="5">
      <t>シドウイン</t>
    </rPh>
    <phoneticPr fontId="3"/>
  </si>
  <si>
    <t>介護職員</t>
    <rPh sb="0" eb="2">
      <t>カイゴ</t>
    </rPh>
    <rPh sb="2" eb="4">
      <t>ショクイン</t>
    </rPh>
    <phoneticPr fontId="3"/>
  </si>
  <si>
    <t>児童指導員</t>
    <rPh sb="0" eb="2">
      <t>ジドウ</t>
    </rPh>
    <rPh sb="2" eb="5">
      <t>シドウイン</t>
    </rPh>
    <phoneticPr fontId="3"/>
  </si>
  <si>
    <t>知的障害者</t>
    <rPh sb="0" eb="2">
      <t>チテキ</t>
    </rPh>
    <rPh sb="2" eb="4">
      <t>ショウガイ</t>
    </rPh>
    <rPh sb="4" eb="5">
      <t>シャ</t>
    </rPh>
    <phoneticPr fontId="3"/>
  </si>
  <si>
    <t>※加算等</t>
    <rPh sb="1" eb="4">
      <t>カサントウ</t>
    </rPh>
    <phoneticPr fontId="3"/>
  </si>
  <si>
    <t>サービス単位５</t>
    <rPh sb="4" eb="6">
      <t>タンイ</t>
    </rPh>
    <phoneticPr fontId="3"/>
  </si>
  <si>
    <t>（機能）</t>
    <rPh sb="1" eb="3">
      <t>キノウ</t>
    </rPh>
    <phoneticPr fontId="3"/>
  </si>
  <si>
    <t>旧法施設定員数</t>
    <rPh sb="0" eb="1">
      <t>キュウ</t>
    </rPh>
    <rPh sb="1" eb="2">
      <t>ホウ</t>
    </rPh>
    <rPh sb="2" eb="4">
      <t>シセツ</t>
    </rPh>
    <rPh sb="4" eb="6">
      <t>テイイン</t>
    </rPh>
    <rPh sb="6" eb="7">
      <t>スウ</t>
    </rPh>
    <phoneticPr fontId="3"/>
  </si>
  <si>
    <t>　　 それ以外のサービス部分の料金の状況が分かるような料金表を提出してください。</t>
    <phoneticPr fontId="3"/>
  </si>
  <si>
    <t>ﾌﾘｶﾞﾅ</t>
    <phoneticPr fontId="3"/>
  </si>
  <si>
    <t>主な掲示事項</t>
    <phoneticPr fontId="3"/>
  </si>
  <si>
    <t>廊下の幅</t>
    <rPh sb="0" eb="2">
      <t>ロウカ</t>
    </rPh>
    <rPh sb="3" eb="4">
      <t>ハバ</t>
    </rPh>
    <phoneticPr fontId="3"/>
  </si>
  <si>
    <t>中廊下の幅</t>
    <rPh sb="0" eb="1">
      <t>ナカ</t>
    </rPh>
    <rPh sb="1" eb="3">
      <t>ロウカ</t>
    </rPh>
    <rPh sb="4" eb="5">
      <t>ハバ</t>
    </rPh>
    <phoneticPr fontId="3"/>
  </si>
  <si>
    <t>精神障害者</t>
    <rPh sb="0" eb="2">
      <t>セイシン</t>
    </rPh>
    <rPh sb="2" eb="4">
      <t>ショウガイ</t>
    </rPh>
    <rPh sb="4" eb="5">
      <t>シャ</t>
    </rPh>
    <phoneticPr fontId="3"/>
  </si>
  <si>
    <t>名　称</t>
    <rPh sb="0" eb="1">
      <t>ナ</t>
    </rPh>
    <rPh sb="2" eb="3">
      <t>ショウ</t>
    </rPh>
    <phoneticPr fontId="3"/>
  </si>
  <si>
    <t>主　　な
診療科名</t>
    <rPh sb="0" eb="1">
      <t>オモ</t>
    </rPh>
    <rPh sb="5" eb="7">
      <t>シンリョウ</t>
    </rPh>
    <rPh sb="7" eb="8">
      <t>カ</t>
    </rPh>
    <rPh sb="8" eb="9">
      <t>メイ</t>
    </rPh>
    <phoneticPr fontId="3"/>
  </si>
  <si>
    <t>その他</t>
    <rPh sb="2" eb="3">
      <t>タ</t>
    </rPh>
    <phoneticPr fontId="3"/>
  </si>
  <si>
    <t>旧法施設からの
移行の場合</t>
    <rPh sb="0" eb="2">
      <t>キュウホウ</t>
    </rPh>
    <rPh sb="2" eb="4">
      <t>シセツ</t>
    </rPh>
    <rPh sb="8" eb="10">
      <t>イコウ</t>
    </rPh>
    <rPh sb="11" eb="13">
      <t>バアイ</t>
    </rPh>
    <phoneticPr fontId="3"/>
  </si>
  <si>
    <t>経過措置の有無</t>
    <rPh sb="0" eb="2">
      <t>ケイカ</t>
    </rPh>
    <rPh sb="2" eb="4">
      <t>ソチ</t>
    </rPh>
    <rPh sb="5" eb="7">
      <t>ウム</t>
    </rPh>
    <phoneticPr fontId="3"/>
  </si>
  <si>
    <t>利用日数特例開始年月1</t>
    <rPh sb="0" eb="3">
      <t>リヨウビ</t>
    </rPh>
    <rPh sb="3" eb="4">
      <t>カズ</t>
    </rPh>
    <rPh sb="4" eb="6">
      <t>トクレイ</t>
    </rPh>
    <rPh sb="6" eb="8">
      <t>カイシ</t>
    </rPh>
    <rPh sb="8" eb="10">
      <t>ネンゲツ</t>
    </rPh>
    <phoneticPr fontId="3"/>
  </si>
  <si>
    <t>(単位：人）</t>
    <rPh sb="1" eb="3">
      <t>タンイ</t>
    </rPh>
    <rPh sb="4" eb="5">
      <t>ニン</t>
    </rPh>
    <phoneticPr fontId="3"/>
  </si>
  <si>
    <t>標準利用期間超過減算</t>
    <rPh sb="0" eb="2">
      <t>ヒョウジュン</t>
    </rPh>
    <rPh sb="2" eb="4">
      <t>リヨウ</t>
    </rPh>
    <rPh sb="4" eb="6">
      <t>キカン</t>
    </rPh>
    <rPh sb="6" eb="8">
      <t>チョウカ</t>
    </rPh>
    <rPh sb="8" eb="10">
      <t>ゲンザン</t>
    </rPh>
    <phoneticPr fontId="3"/>
  </si>
  <si>
    <t>従たる事業所の利用定員</t>
    <rPh sb="0" eb="1">
      <t>ジュウ</t>
    </rPh>
    <rPh sb="3" eb="6">
      <t>ジギョウショ</t>
    </rPh>
    <phoneticPr fontId="3"/>
  </si>
  <si>
    <t>他の社会福祉施設
との併設の有無</t>
    <rPh sb="0" eb="1">
      <t>タ</t>
    </rPh>
    <rPh sb="2" eb="4">
      <t>シャカイ</t>
    </rPh>
    <rPh sb="4" eb="6">
      <t>フクシ</t>
    </rPh>
    <rPh sb="6" eb="8">
      <t>シセツ</t>
    </rPh>
    <rPh sb="11" eb="13">
      <t>ヘイセツ</t>
    </rPh>
    <rPh sb="14" eb="16">
      <t>ウム</t>
    </rPh>
    <phoneticPr fontId="3"/>
  </si>
  <si>
    <t>併設施設の定員</t>
    <rPh sb="0" eb="2">
      <t>ヘイセツ</t>
    </rPh>
    <rPh sb="2" eb="4">
      <t>シセツ</t>
    </rPh>
    <rPh sb="5" eb="7">
      <t>テイイン</t>
    </rPh>
    <phoneticPr fontId="3"/>
  </si>
  <si>
    <t>ﾌﾘｶﾞﾅ</t>
    <phoneticPr fontId="3"/>
  </si>
  <si>
    <t>居宅介護事業従業者</t>
    <rPh sb="0" eb="2">
      <t>キョタク</t>
    </rPh>
    <rPh sb="2" eb="4">
      <t>カイゴ</t>
    </rPh>
    <rPh sb="4" eb="6">
      <t>ジギョウ</t>
    </rPh>
    <rPh sb="6" eb="9">
      <t>ジュウギョウシャ</t>
    </rPh>
    <phoneticPr fontId="3"/>
  </si>
  <si>
    <t>その他の従業者</t>
    <rPh sb="2" eb="3">
      <t>タ</t>
    </rPh>
    <rPh sb="4" eb="7">
      <t>ジュウギョウシャ</t>
    </rPh>
    <phoneticPr fontId="3"/>
  </si>
  <si>
    <t>専従</t>
    <rPh sb="0" eb="2">
      <t>センジュウ</t>
    </rPh>
    <phoneticPr fontId="3"/>
  </si>
  <si>
    <t>兼務</t>
    <rPh sb="0" eb="2">
      <t>ケンム</t>
    </rPh>
    <phoneticPr fontId="3"/>
  </si>
  <si>
    <t>心理判定員</t>
    <rPh sb="0" eb="2">
      <t>シンリ</t>
    </rPh>
    <rPh sb="2" eb="4">
      <t>ハンテイ</t>
    </rPh>
    <rPh sb="4" eb="5">
      <t>イン</t>
    </rPh>
    <phoneticPr fontId="3"/>
  </si>
  <si>
    <t>職能判定員</t>
    <rPh sb="0" eb="2">
      <t>ショクノウ</t>
    </rPh>
    <rPh sb="2" eb="4">
      <t>ハンテイ</t>
    </rPh>
    <rPh sb="4" eb="5">
      <t>イン</t>
    </rPh>
    <phoneticPr fontId="3"/>
  </si>
  <si>
    <t>作業療法士</t>
    <rPh sb="0" eb="2">
      <t>サギョウ</t>
    </rPh>
    <rPh sb="2" eb="5">
      <t>リョウホウシ</t>
    </rPh>
    <phoneticPr fontId="3"/>
  </si>
  <si>
    <t>機能訓練指導員</t>
    <rPh sb="0" eb="2">
      <t>キノウ</t>
    </rPh>
    <rPh sb="2" eb="4">
      <t>クンレン</t>
    </rPh>
    <rPh sb="4" eb="7">
      <t>シドウイン</t>
    </rPh>
    <phoneticPr fontId="3"/>
  </si>
  <si>
    <t>　 　また、従業者については、本様式中に出張所に勤務する職員も含めて記載してください。</t>
    <phoneticPr fontId="3"/>
  </si>
  <si>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3"/>
  </si>
  <si>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3"/>
  </si>
  <si>
    <t>サービス内容</t>
    <rPh sb="4" eb="6">
      <t>ナイヨウ</t>
    </rPh>
    <phoneticPr fontId="3"/>
  </si>
  <si>
    <t>重度訪問介護</t>
    <rPh sb="0" eb="2">
      <t>ジュウド</t>
    </rPh>
    <rPh sb="2" eb="4">
      <t>ホウモン</t>
    </rPh>
    <rPh sb="4" eb="6">
      <t>カイゴ</t>
    </rPh>
    <phoneticPr fontId="3"/>
  </si>
  <si>
    <t>行動援護</t>
    <rPh sb="0" eb="2">
      <t>コウドウ</t>
    </rPh>
    <rPh sb="2" eb="4">
      <t>エンゴ</t>
    </rPh>
    <phoneticPr fontId="3"/>
  </si>
  <si>
    <t>居宅介護</t>
    <rPh sb="0" eb="2">
      <t>キョタク</t>
    </rPh>
    <rPh sb="2" eb="4">
      <t>カイゴ</t>
    </rPh>
    <phoneticPr fontId="3"/>
  </si>
  <si>
    <t>利用料</t>
    <rPh sb="0" eb="3">
      <t>リヨウリョウ</t>
    </rPh>
    <phoneticPr fontId="3"/>
  </si>
  <si>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</si>
  <si>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サービス
管理責任者</t>
    <rPh sb="5" eb="7">
      <t>カンリ</t>
    </rPh>
    <rPh sb="7" eb="10">
      <t>セキニンシャ</t>
    </rPh>
    <phoneticPr fontId="3"/>
  </si>
  <si>
    <t>従業者の職種
・員数（共通）</t>
    <rPh sb="0" eb="3">
      <t>ジュウギョウシャ</t>
    </rPh>
    <rPh sb="4" eb="6">
      <t>ショクシュ</t>
    </rPh>
    <rPh sb="8" eb="10">
      <t>インズウ</t>
    </rPh>
    <rPh sb="11" eb="13">
      <t>キョウツウ</t>
    </rPh>
    <phoneticPr fontId="3"/>
  </si>
  <si>
    <t>サービス管理責任者</t>
    <rPh sb="4" eb="6">
      <t>カンリ</t>
    </rPh>
    <rPh sb="6" eb="8">
      <t>セキニン</t>
    </rPh>
    <rPh sb="8" eb="9">
      <t>シャ</t>
    </rPh>
    <phoneticPr fontId="3"/>
  </si>
  <si>
    <t>保障単位数
（９割保障）</t>
    <rPh sb="0" eb="2">
      <t>ホショウ</t>
    </rPh>
    <rPh sb="2" eb="5">
      <t>タンイスウ</t>
    </rPh>
    <phoneticPr fontId="3"/>
  </si>
  <si>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3"/>
  </si>
  <si>
    <t>開始年月日</t>
    <rPh sb="0" eb="2">
      <t>カイシ</t>
    </rPh>
    <rPh sb="2" eb="4">
      <t>ネンゲツ</t>
    </rPh>
    <rPh sb="4" eb="5">
      <t>ヒ</t>
    </rPh>
    <phoneticPr fontId="3"/>
  </si>
  <si>
    <t>終了年月日</t>
    <rPh sb="0" eb="2">
      <t>シュウリョウ</t>
    </rPh>
    <rPh sb="2" eb="4">
      <t>ネンゲツ</t>
    </rPh>
    <rPh sb="4" eb="5">
      <t>ヒ</t>
    </rPh>
    <phoneticPr fontId="3"/>
  </si>
  <si>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3"/>
  </si>
  <si>
    <t>理学療法士</t>
    <rPh sb="0" eb="2">
      <t>リガク</t>
    </rPh>
    <rPh sb="2" eb="5">
      <t>リョウホウシ</t>
    </rPh>
    <phoneticPr fontId="3"/>
  </si>
  <si>
    <t>歩行訓練士</t>
    <rPh sb="0" eb="2">
      <t>ホコウ</t>
    </rPh>
    <rPh sb="2" eb="4">
      <t>クンレン</t>
    </rPh>
    <rPh sb="4" eb="5">
      <t>シ</t>
    </rPh>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</si>
  <si>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</si>
  <si>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兼務する職種</t>
    <rPh sb="0" eb="2">
      <t>ケンム</t>
    </rPh>
    <rPh sb="4" eb="6">
      <t>ショクシュ</t>
    </rPh>
    <phoneticPr fontId="3"/>
  </si>
  <si>
    <t>勤務時間</t>
    <rPh sb="0" eb="2">
      <t>キンム</t>
    </rPh>
    <rPh sb="2" eb="4">
      <t>ジカン</t>
    </rPh>
    <phoneticPr fontId="3"/>
  </si>
  <si>
    <t>（通常）</t>
    <rPh sb="1" eb="3">
      <t>ツウジョウ</t>
    </rPh>
    <phoneticPr fontId="3"/>
  </si>
  <si>
    <t>（資格）</t>
    <rPh sb="1" eb="3">
      <t>シカク</t>
    </rPh>
    <phoneticPr fontId="3"/>
  </si>
  <si>
    <t>（Ａ型）</t>
    <rPh sb="2" eb="3">
      <t>ガタ</t>
    </rPh>
    <phoneticPr fontId="3"/>
  </si>
  <si>
    <t>居宅介護従業者の外部委託の予定</t>
    <rPh sb="0" eb="2">
      <t>キョタク</t>
    </rPh>
    <rPh sb="2" eb="4">
      <t>カイゴ</t>
    </rPh>
    <rPh sb="4" eb="7">
      <t>ジュウギョウシャ</t>
    </rPh>
    <rPh sb="8" eb="10">
      <t>ガイブ</t>
    </rPh>
    <rPh sb="10" eb="12">
      <t>イタク</t>
    </rPh>
    <rPh sb="13" eb="15">
      <t>ヨテイ</t>
    </rPh>
    <phoneticPr fontId="3"/>
  </si>
  <si>
    <t>「有」の場合</t>
    <rPh sb="1" eb="2">
      <t>アリ</t>
    </rPh>
    <rPh sb="4" eb="6">
      <t>バアイ</t>
    </rPh>
    <phoneticPr fontId="3"/>
  </si>
  <si>
    <t>契約期間</t>
    <rPh sb="0" eb="2">
      <t>ケイヤク</t>
    </rPh>
    <rPh sb="2" eb="4">
      <t>キカン</t>
    </rPh>
    <phoneticPr fontId="3"/>
  </si>
  <si>
    <t>敷金</t>
    <rPh sb="0" eb="2">
      <t>シキキン</t>
    </rPh>
    <phoneticPr fontId="3"/>
  </si>
  <si>
    <t>⑥入居者１人あたりの居室の最小床面積</t>
    <rPh sb="1" eb="4">
      <t>ニュウキョシャ</t>
    </rPh>
    <rPh sb="5" eb="6">
      <t>ニン</t>
    </rPh>
    <rPh sb="10" eb="12">
      <t>キョシツ</t>
    </rPh>
    <rPh sb="13" eb="15">
      <t>サイショウ</t>
    </rPh>
    <rPh sb="15" eb="18">
      <t>ユカメンセキ</t>
    </rPh>
    <phoneticPr fontId="3"/>
  </si>
  <si>
    <t>枚目</t>
    <rPh sb="0" eb="1">
      <t>マイ</t>
    </rPh>
    <rPh sb="1" eb="2">
      <t>メ</t>
    </rPh>
    <phoneticPr fontId="3"/>
  </si>
  <si>
    <t>　 　を記載してください。</t>
    <phoneticPr fontId="3"/>
  </si>
  <si>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3"/>
  </si>
  <si>
    <t>多機能型実施の有無</t>
    <rPh sb="0" eb="4">
      <t>タキノウガタ</t>
    </rPh>
    <rPh sb="4" eb="6">
      <t>ジッシ</t>
    </rPh>
    <rPh sb="7" eb="9">
      <t>ウム</t>
    </rPh>
    <phoneticPr fontId="3"/>
  </si>
  <si>
    <t>※基準上の必要人数</t>
    <rPh sb="1" eb="3">
      <t>キジュン</t>
    </rPh>
    <rPh sb="3" eb="4">
      <t>ジョウ</t>
    </rPh>
    <rPh sb="5" eb="7">
      <t>ヒツヨウ</t>
    </rPh>
    <rPh sb="7" eb="9">
      <t>ニンズウ</t>
    </rPh>
    <phoneticPr fontId="3"/>
  </si>
  <si>
    <t>※受付番号</t>
    <rPh sb="1" eb="3">
      <t>ウケツケ</t>
    </rPh>
    <rPh sb="3" eb="5">
      <t>バンゴウ</t>
    </rPh>
    <phoneticPr fontId="3"/>
  </si>
  <si>
    <t>利用日数特例開始年月3</t>
    <rPh sb="0" eb="2">
      <t>リヨウ</t>
    </rPh>
    <rPh sb="2" eb="4">
      <t>ニッスウ</t>
    </rPh>
    <rPh sb="4" eb="6">
      <t>トクレイ</t>
    </rPh>
    <rPh sb="6" eb="8">
      <t>カイシ</t>
    </rPh>
    <rPh sb="8" eb="10">
      <t>ネンゲツ</t>
    </rPh>
    <phoneticPr fontId="3"/>
  </si>
  <si>
    <t>※旧法施設定員数</t>
    <rPh sb="1" eb="3">
      <t>キュウホウ</t>
    </rPh>
    <rPh sb="3" eb="5">
      <t>シセツ</t>
    </rPh>
    <rPh sb="5" eb="8">
      <t>テイインスウ</t>
    </rPh>
    <phoneticPr fontId="3"/>
  </si>
  <si>
    <t>※単位番号</t>
    <rPh sb="1" eb="3">
      <t>タンイ</t>
    </rPh>
    <rPh sb="3" eb="5">
      <t>バンゴウ</t>
    </rPh>
    <phoneticPr fontId="3"/>
  </si>
  <si>
    <t>※基準上の必要定員</t>
    <rPh sb="1" eb="3">
      <t>キジュン</t>
    </rPh>
    <rPh sb="3" eb="4">
      <t>ジョウ</t>
    </rPh>
    <rPh sb="5" eb="7">
      <t>ヒツヨウ</t>
    </rPh>
    <rPh sb="7" eb="9">
      <t>テイイン</t>
    </rPh>
    <phoneticPr fontId="3"/>
  </si>
  <si>
    <t>主たる事業所</t>
    <rPh sb="0" eb="1">
      <t>シュ</t>
    </rPh>
    <rPh sb="3" eb="6">
      <t>ジギョウショ</t>
    </rPh>
    <phoneticPr fontId="3"/>
  </si>
  <si>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3"/>
  </si>
  <si>
    <t>連携施設</t>
    <rPh sb="0" eb="2">
      <t>レンケイ</t>
    </rPh>
    <rPh sb="2" eb="4">
      <t>シセツ</t>
    </rPh>
    <phoneticPr fontId="3"/>
  </si>
  <si>
    <t>支援体制の概要</t>
    <rPh sb="0" eb="2">
      <t>シエン</t>
    </rPh>
    <rPh sb="2" eb="4">
      <t>タイセイ</t>
    </rPh>
    <rPh sb="5" eb="7">
      <t>ガイヨウ</t>
    </rPh>
    <phoneticPr fontId="3"/>
  </si>
  <si>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3"/>
  </si>
  <si>
    <t>実施事業</t>
    <rPh sb="0" eb="2">
      <t>ジッシ</t>
    </rPh>
    <rPh sb="2" eb="4">
      <t>ジギョウ</t>
    </rPh>
    <phoneticPr fontId="3"/>
  </si>
  <si>
    <t>定員</t>
    <rPh sb="0" eb="2">
      <t>テイイン</t>
    </rPh>
    <phoneticPr fontId="3"/>
  </si>
  <si>
    <t>申請に係る
事業所</t>
    <rPh sb="0" eb="2">
      <t>シンセイ</t>
    </rPh>
    <rPh sb="3" eb="4">
      <t>カカ</t>
    </rPh>
    <rPh sb="6" eb="9">
      <t>ジギョウショ</t>
    </rPh>
    <phoneticPr fontId="3"/>
  </si>
  <si>
    <t>利用日数特例開始年月2</t>
    <rPh sb="0" eb="2">
      <t>リヨウ</t>
    </rPh>
    <rPh sb="2" eb="4">
      <t>ニッスウ</t>
    </rPh>
    <rPh sb="4" eb="6">
      <t>トクレイ</t>
    </rPh>
    <rPh sb="6" eb="8">
      <t>カイシ</t>
    </rPh>
    <rPh sb="8" eb="10">
      <t>ネンゲツ</t>
    </rPh>
    <phoneticPr fontId="3"/>
  </si>
  <si>
    <t>旧法施設定員数</t>
    <rPh sb="0" eb="2">
      <t>キュウホウ</t>
    </rPh>
    <rPh sb="2" eb="4">
      <t>シセツ</t>
    </rPh>
    <rPh sb="4" eb="7">
      <t>テイインスウ</t>
    </rPh>
    <phoneticPr fontId="3"/>
  </si>
  <si>
    <t>多機能型の他の
事業所Ⅰ</t>
    <rPh sb="0" eb="4">
      <t>タキノウガタ</t>
    </rPh>
    <rPh sb="5" eb="6">
      <t>タ</t>
    </rPh>
    <rPh sb="8" eb="11">
      <t>ジギョウショ</t>
    </rPh>
    <phoneticPr fontId="3"/>
  </si>
  <si>
    <t>多機能型の他の
事業所Ⅱ</t>
    <rPh sb="0" eb="4">
      <t>タキノウガタ</t>
    </rPh>
    <rPh sb="5" eb="6">
      <t>タ</t>
    </rPh>
    <rPh sb="8" eb="11">
      <t>ジギョウショ</t>
    </rPh>
    <phoneticPr fontId="3"/>
  </si>
  <si>
    <t>多機能型の他の
事業所Ⅲ</t>
    <rPh sb="0" eb="4">
      <t>タキノウガタ</t>
    </rPh>
    <rPh sb="5" eb="6">
      <t>タ</t>
    </rPh>
    <rPh sb="8" eb="11">
      <t>ジギョウショ</t>
    </rPh>
    <phoneticPr fontId="3"/>
  </si>
  <si>
    <t>多機能型の他の
事業所Ⅳ</t>
    <rPh sb="0" eb="4">
      <t>タキノウガタ</t>
    </rPh>
    <rPh sb="5" eb="6">
      <t>タ</t>
    </rPh>
    <rPh sb="8" eb="11">
      <t>ジギョウショ</t>
    </rPh>
    <phoneticPr fontId="3"/>
  </si>
  <si>
    <t>看護職員</t>
    <rPh sb="0" eb="2">
      <t>カンゴ</t>
    </rPh>
    <rPh sb="2" eb="4">
      <t>ショクイン</t>
    </rPh>
    <phoneticPr fontId="3"/>
  </si>
  <si>
    <t>前年度の平均利用者数</t>
    <rPh sb="0" eb="3">
      <t>ゼンネンド</t>
    </rPh>
    <rPh sb="4" eb="6">
      <t>ヘイキン</t>
    </rPh>
    <rPh sb="6" eb="8">
      <t>リヨウ</t>
    </rPh>
    <rPh sb="8" eb="9">
      <t>シャ</t>
    </rPh>
    <rPh sb="9" eb="10">
      <t>スウ</t>
    </rPh>
    <phoneticPr fontId="3"/>
  </si>
  <si>
    <t>利用定員</t>
    <rPh sb="0" eb="2">
      <t>リヨウ</t>
    </rPh>
    <rPh sb="2" eb="4">
      <t>テイイン</t>
    </rPh>
    <phoneticPr fontId="3"/>
  </si>
  <si>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</si>
  <si>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リハビリテーション加算</t>
    <phoneticPr fontId="3"/>
  </si>
  <si>
    <t>視覚障害者専門職員配置加算</t>
    <phoneticPr fontId="3"/>
  </si>
  <si>
    <t>地域生活移行個別支援特別加算</t>
    <phoneticPr fontId="3"/>
  </si>
  <si>
    <t>通勤者生活支援加算</t>
    <phoneticPr fontId="3"/>
  </si>
  <si>
    <t>地域移行支援体制強化加算</t>
    <phoneticPr fontId="3"/>
  </si>
  <si>
    <t>就労支援関係研修修了加算</t>
    <phoneticPr fontId="3"/>
  </si>
  <si>
    <t>事業所番号</t>
    <rPh sb="0" eb="3">
      <t>ジギョウショ</t>
    </rPh>
    <rPh sb="3" eb="5">
      <t>バンゴウ</t>
    </rPh>
    <phoneticPr fontId="3"/>
  </si>
  <si>
    <t>減免額</t>
    <rPh sb="0" eb="2">
      <t>ゲンメン</t>
    </rPh>
    <rPh sb="2" eb="3">
      <t>ガク</t>
    </rPh>
    <phoneticPr fontId="3"/>
  </si>
  <si>
    <t>利用日数特例開始年月1</t>
    <rPh sb="0" eb="2">
      <t>リヨウ</t>
    </rPh>
    <rPh sb="2" eb="4">
      <t>ニッスウ</t>
    </rPh>
    <rPh sb="4" eb="6">
      <t>トクレイ</t>
    </rPh>
    <rPh sb="6" eb="8">
      <t>カイシ</t>
    </rPh>
    <rPh sb="8" eb="10">
      <t>ネンゲツ</t>
    </rPh>
    <phoneticPr fontId="3"/>
  </si>
  <si>
    <t>利用日数特例終了年月1</t>
    <rPh sb="0" eb="2">
      <t>リヨウ</t>
    </rPh>
    <rPh sb="2" eb="4">
      <t>ニッスウ</t>
    </rPh>
    <rPh sb="4" eb="6">
      <t>トクレイ</t>
    </rPh>
    <rPh sb="6" eb="8">
      <t>シュウリョウ</t>
    </rPh>
    <rPh sb="8" eb="10">
      <t>ネンゲツ</t>
    </rPh>
    <phoneticPr fontId="3"/>
  </si>
  <si>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3"/>
  </si>
  <si>
    <t>児童デイ</t>
    <phoneticPr fontId="3"/>
  </si>
  <si>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3"/>
  </si>
  <si>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3"/>
  </si>
  <si>
    <t>〒</t>
    <phoneticPr fontId="3"/>
  </si>
  <si>
    <t>氏　　名</t>
    <rPh sb="0" eb="1">
      <t>シ</t>
    </rPh>
    <rPh sb="3" eb="4">
      <t>メイ</t>
    </rPh>
    <phoneticPr fontId="3"/>
  </si>
  <si>
    <t>サービス
提供責任者</t>
    <rPh sb="5" eb="7">
      <t>テイキョウ</t>
    </rPh>
    <rPh sb="7" eb="10">
      <t>セキニンシャ</t>
    </rPh>
    <phoneticPr fontId="3"/>
  </si>
  <si>
    <t>ﾌﾘｶﾞﾅ</t>
    <phoneticPr fontId="3"/>
  </si>
  <si>
    <t>住　　所</t>
    <rPh sb="0" eb="1">
      <t>ジュウ</t>
    </rPh>
    <rPh sb="3" eb="4">
      <t>ショ</t>
    </rPh>
    <phoneticPr fontId="3"/>
  </si>
  <si>
    <t>従業者の職種
・員数</t>
    <rPh sb="0" eb="3">
      <t>ジュウギョウシャ</t>
    </rPh>
    <rPh sb="4" eb="6">
      <t>ショクシュ</t>
    </rPh>
    <rPh sb="8" eb="10">
      <t>インズウ</t>
    </rPh>
    <phoneticPr fontId="3"/>
  </si>
  <si>
    <t>主たる対象者</t>
    <rPh sb="0" eb="1">
      <t>シュ</t>
    </rPh>
    <rPh sb="3" eb="6">
      <t>タイショウシャ</t>
    </rPh>
    <phoneticPr fontId="3"/>
  </si>
  <si>
    <t>人</t>
    <phoneticPr fontId="3"/>
  </si>
  <si>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</si>
  <si>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単位ごとの利用定員</t>
    <rPh sb="0" eb="2">
      <t>タンイ</t>
    </rPh>
    <rPh sb="5" eb="7">
      <t>リヨウ</t>
    </rPh>
    <rPh sb="7" eb="9">
      <t>テイイン</t>
    </rPh>
    <phoneticPr fontId="3"/>
  </si>
  <si>
    <t>看護補助者</t>
    <rPh sb="0" eb="2">
      <t>カンゴ</t>
    </rPh>
    <rPh sb="2" eb="5">
      <t>ホジョシャ</t>
    </rPh>
    <phoneticPr fontId="3"/>
  </si>
  <si>
    <t>特定事業所加算区分</t>
    <phoneticPr fontId="3"/>
  </si>
  <si>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3"/>
  </si>
  <si>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3"/>
  </si>
  <si>
    <t>多目的室</t>
    <rPh sb="0" eb="3">
      <t>タモクテキ</t>
    </rPh>
    <rPh sb="3" eb="4">
      <t>シツ</t>
    </rPh>
    <phoneticPr fontId="3"/>
  </si>
  <si>
    <t>医療法の規定により病院に置くべきものとされる設備</t>
    <rPh sb="0" eb="3">
      <t>イリョウホウ</t>
    </rPh>
    <rPh sb="4" eb="6">
      <t>キテイ</t>
    </rPh>
    <rPh sb="9" eb="11">
      <t>ビョウイン</t>
    </rPh>
    <rPh sb="12" eb="13">
      <t>オ</t>
    </rPh>
    <rPh sb="22" eb="24">
      <t>セツビ</t>
    </rPh>
    <phoneticPr fontId="3"/>
  </si>
  <si>
    <t>単位②</t>
    <rPh sb="0" eb="2">
      <t>タンイ</t>
    </rPh>
    <phoneticPr fontId="3"/>
  </si>
  <si>
    <t>単位③</t>
    <rPh sb="0" eb="2">
      <t>タンイ</t>
    </rPh>
    <phoneticPr fontId="3"/>
  </si>
  <si>
    <t>単位④</t>
    <rPh sb="0" eb="2">
      <t>タンイ</t>
    </rPh>
    <phoneticPr fontId="3"/>
  </si>
  <si>
    <t>単位⑤</t>
    <rPh sb="0" eb="2">
      <t>タンイ</t>
    </rPh>
    <phoneticPr fontId="3"/>
  </si>
  <si>
    <t>ﾌﾘｶﾞﾅ</t>
    <phoneticPr fontId="3"/>
  </si>
  <si>
    <t>前年度の平均入所者数（人）</t>
    <rPh sb="0" eb="3">
      <t>ゼンネンド</t>
    </rPh>
    <rPh sb="4" eb="6">
      <t>ヘイキン</t>
    </rPh>
    <rPh sb="6" eb="9">
      <t>ニュウショシャ</t>
    </rPh>
    <rPh sb="9" eb="10">
      <t>スウ</t>
    </rPh>
    <rPh sb="11" eb="12">
      <t>ニン</t>
    </rPh>
    <phoneticPr fontId="3"/>
  </si>
  <si>
    <t>名称</t>
    <rPh sb="0" eb="2">
      <t>メイショウ</t>
    </rPh>
    <phoneticPr fontId="3"/>
  </si>
  <si>
    <t>合計</t>
    <rPh sb="0" eb="2">
      <t>ゴウケイ</t>
    </rPh>
    <phoneticPr fontId="3"/>
  </si>
  <si>
    <t>保健師</t>
    <rPh sb="0" eb="3">
      <t>ホケンシ</t>
    </rPh>
    <phoneticPr fontId="3"/>
  </si>
  <si>
    <t>理学療法士等</t>
    <rPh sb="0" eb="2">
      <t>リガク</t>
    </rPh>
    <rPh sb="2" eb="5">
      <t>リョウホウシ</t>
    </rPh>
    <rPh sb="5" eb="6">
      <t>トウ</t>
    </rPh>
    <phoneticPr fontId="3"/>
  </si>
  <si>
    <t>世話人</t>
    <rPh sb="0" eb="2">
      <t>セワ</t>
    </rPh>
    <rPh sb="2" eb="3">
      <t>ニン</t>
    </rPh>
    <phoneticPr fontId="3"/>
  </si>
  <si>
    <t xml:space="preserve"> 　  ください。なお、一部の地域が実施地域である場合は適宜地図を添付してください。</t>
    <phoneticPr fontId="3"/>
  </si>
  <si>
    <t>施設障害福祉サービスの種類</t>
    <rPh sb="0" eb="2">
      <t>シセツ</t>
    </rPh>
    <rPh sb="2" eb="4">
      <t>ショウガイ</t>
    </rPh>
    <rPh sb="4" eb="6">
      <t>フクシ</t>
    </rPh>
    <rPh sb="11" eb="13">
      <t>シュルイ</t>
    </rPh>
    <phoneticPr fontId="3"/>
  </si>
  <si>
    <t>施設入所支援</t>
    <rPh sb="0" eb="2">
      <t>シセツ</t>
    </rPh>
    <rPh sb="2" eb="4">
      <t>ニュウショ</t>
    </rPh>
    <rPh sb="4" eb="6">
      <t>シエン</t>
    </rPh>
    <phoneticPr fontId="3"/>
  </si>
  <si>
    <t>短期入所実施の有無</t>
    <rPh sb="0" eb="2">
      <t>タンキ</t>
    </rPh>
    <rPh sb="2" eb="4">
      <t>ニュウショ</t>
    </rPh>
    <rPh sb="4" eb="6">
      <t>ジッシ</t>
    </rPh>
    <rPh sb="7" eb="9">
      <t>ウム</t>
    </rPh>
    <phoneticPr fontId="3"/>
  </si>
  <si>
    <t>居室</t>
    <rPh sb="0" eb="2">
      <t>キョシツ</t>
    </rPh>
    <phoneticPr fontId="3"/>
  </si>
  <si>
    <t>人以下</t>
    <rPh sb="0" eb="1">
      <t>ニン</t>
    </rPh>
    <rPh sb="1" eb="3">
      <t>イカ</t>
    </rPh>
    <phoneticPr fontId="3"/>
  </si>
  <si>
    <t>廊下</t>
    <rPh sb="0" eb="2">
      <t>ロウカ</t>
    </rPh>
    <phoneticPr fontId="3"/>
  </si>
  <si>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</si>
  <si>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知的障害者</t>
    <rPh sb="0" eb="2">
      <t>チテキ</t>
    </rPh>
    <rPh sb="2" eb="5">
      <t>ショウガイシャ</t>
    </rPh>
    <phoneticPr fontId="3"/>
  </si>
  <si>
    <t>職業指導員</t>
    <rPh sb="0" eb="2">
      <t>ショクギョウ</t>
    </rPh>
    <rPh sb="2" eb="4">
      <t>シドウ</t>
    </rPh>
    <rPh sb="4" eb="5">
      <t>イン</t>
    </rPh>
    <phoneticPr fontId="3"/>
  </si>
  <si>
    <t>兼教官</t>
    <rPh sb="0" eb="3">
      <t>ケンキョウカン</t>
    </rPh>
    <phoneticPr fontId="3"/>
  </si>
  <si>
    <t>昼間実施サービスの種類</t>
    <rPh sb="0" eb="2">
      <t>チュウカン</t>
    </rPh>
    <rPh sb="2" eb="4">
      <t>ジッシ</t>
    </rPh>
    <rPh sb="9" eb="11">
      <t>シュルイ</t>
    </rPh>
    <phoneticPr fontId="3"/>
  </si>
  <si>
    <t>保障単位数
（９割保障）</t>
    <rPh sb="0" eb="2">
      <t>ホショウ</t>
    </rPh>
    <rPh sb="2" eb="5">
      <t>タンイスウ</t>
    </rPh>
    <rPh sb="8" eb="9">
      <t>ワリ</t>
    </rPh>
    <rPh sb="9" eb="11">
      <t>ホショウ</t>
    </rPh>
    <phoneticPr fontId="3"/>
  </si>
  <si>
    <t>協力医療機関</t>
    <rPh sb="0" eb="2">
      <t>キョウリョク</t>
    </rPh>
    <rPh sb="2" eb="4">
      <t>イリョウ</t>
    </rPh>
    <rPh sb="4" eb="6">
      <t>キカン</t>
    </rPh>
    <phoneticPr fontId="3"/>
  </si>
  <si>
    <t>機能訓練全体の利用定員</t>
    <rPh sb="0" eb="2">
      <t>キノウ</t>
    </rPh>
    <rPh sb="2" eb="4">
      <t>クンレン</t>
    </rPh>
    <phoneticPr fontId="3"/>
  </si>
  <si>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</si>
  <si>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従業者の職種・員数</t>
    <rPh sb="0" eb="3">
      <t>ジュウギョウシャ</t>
    </rPh>
    <rPh sb="4" eb="6">
      <t>ショクシュ</t>
    </rPh>
    <rPh sb="7" eb="9">
      <t>インスウ</t>
    </rPh>
    <phoneticPr fontId="3"/>
  </si>
  <si>
    <t>（生活）</t>
    <rPh sb="1" eb="3">
      <t>セイカツ</t>
    </rPh>
    <phoneticPr fontId="3"/>
  </si>
  <si>
    <t>昼間多機能の有無</t>
    <rPh sb="0" eb="2">
      <t>チュウカン</t>
    </rPh>
    <rPh sb="2" eb="5">
      <t>タキノウ</t>
    </rPh>
    <rPh sb="6" eb="8">
      <t>ウム</t>
    </rPh>
    <phoneticPr fontId="3"/>
  </si>
  <si>
    <t>昼間の総定員数</t>
    <rPh sb="0" eb="2">
      <t>チュウカン</t>
    </rPh>
    <rPh sb="3" eb="6">
      <t>ソウテイイン</t>
    </rPh>
    <rPh sb="6" eb="7">
      <t>カズ</t>
    </rPh>
    <phoneticPr fontId="3"/>
  </si>
  <si>
    <t>前年度の平均
実利用者数</t>
    <rPh sb="0" eb="3">
      <t>ゼンネンド</t>
    </rPh>
    <rPh sb="4" eb="6">
      <t>ヘイキン</t>
    </rPh>
    <rPh sb="7" eb="8">
      <t>ジツ</t>
    </rPh>
    <rPh sb="8" eb="10">
      <t>リヨウ</t>
    </rPh>
    <rPh sb="10" eb="11">
      <t>シャ</t>
    </rPh>
    <rPh sb="11" eb="12">
      <t>スウ</t>
    </rPh>
    <phoneticPr fontId="3"/>
  </si>
  <si>
    <t>　＊生活介護を行う場合のみ記入</t>
    <rPh sb="2" eb="4">
      <t>セイカツ</t>
    </rPh>
    <rPh sb="4" eb="6">
      <t>カイゴ</t>
    </rPh>
    <rPh sb="7" eb="8">
      <t>オコナ</t>
    </rPh>
    <rPh sb="9" eb="11">
      <t>バアイ</t>
    </rPh>
    <rPh sb="13" eb="15">
      <t>キニュウ</t>
    </rPh>
    <phoneticPr fontId="3"/>
  </si>
  <si>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3"/>
  </si>
  <si>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</si>
  <si>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併設型・単独型
の場合</t>
    <rPh sb="0" eb="3">
      <t>ヘイセツガタ</t>
    </rPh>
    <rPh sb="4" eb="6">
      <t>タンドク</t>
    </rPh>
    <rPh sb="6" eb="7">
      <t>カタ</t>
    </rPh>
    <rPh sb="9" eb="11">
      <t>バアイ</t>
    </rPh>
    <phoneticPr fontId="3"/>
  </si>
  <si>
    <t>兼務</t>
    <phoneticPr fontId="3"/>
  </si>
  <si>
    <t>③賃貸借契約
　の内容</t>
    <rPh sb="1" eb="4">
      <t>チンタイシャク</t>
    </rPh>
    <rPh sb="4" eb="6">
      <t>ケイヤク</t>
    </rPh>
    <rPh sb="9" eb="11">
      <t>ナイヨウ</t>
    </rPh>
    <phoneticPr fontId="3"/>
  </si>
  <si>
    <t>④住居の利用定員</t>
    <rPh sb="1" eb="3">
      <t>ジュウキョ</t>
    </rPh>
    <rPh sb="4" eb="6">
      <t>リヨウ</t>
    </rPh>
    <rPh sb="6" eb="8">
      <t>テイイン</t>
    </rPh>
    <phoneticPr fontId="3"/>
  </si>
  <si>
    <t>室</t>
    <rPh sb="0" eb="1">
      <t>シツ</t>
    </rPh>
    <phoneticPr fontId="3"/>
  </si>
  <si>
    <t>（うち個室）</t>
    <rPh sb="3" eb="5">
      <t>コシツ</t>
    </rPh>
    <phoneticPr fontId="3"/>
  </si>
  <si>
    <t>地域移行型ホーム
の場合</t>
    <rPh sb="0" eb="2">
      <t>チイキ</t>
    </rPh>
    <rPh sb="2" eb="5">
      <t>イコウガタ</t>
    </rPh>
    <rPh sb="10" eb="12">
      <t>バアイ</t>
    </rPh>
    <phoneticPr fontId="3"/>
  </si>
  <si>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3"/>
  </si>
  <si>
    <t>視覚・聴覚言語障害者支援体制加算</t>
    <phoneticPr fontId="3"/>
  </si>
  <si>
    <t>短期滞在加算</t>
    <phoneticPr fontId="3"/>
  </si>
  <si>
    <t>精神障害者退院支援施設加算</t>
    <phoneticPr fontId="3"/>
  </si>
  <si>
    <t>就労移行支援体制加算</t>
    <phoneticPr fontId="3"/>
  </si>
  <si>
    <t>１．「※」のついた欄は、記入しないでください。</t>
    <phoneticPr fontId="3"/>
  </si>
  <si>
    <t>生活介護</t>
    <phoneticPr fontId="3"/>
  </si>
  <si>
    <t>第三者評価の実施状況</t>
    <phoneticPr fontId="3"/>
  </si>
  <si>
    <t>単位</t>
    <phoneticPr fontId="3"/>
  </si>
  <si>
    <t>㎡</t>
    <phoneticPr fontId="3"/>
  </si>
  <si>
    <t>重度障害者支援加算</t>
    <phoneticPr fontId="3"/>
  </si>
  <si>
    <t>２</t>
    <phoneticPr fontId="3"/>
  </si>
  <si>
    <t>※保障単位数（９割保障）</t>
    <rPh sb="1" eb="3">
      <t>ホショウ</t>
    </rPh>
    <rPh sb="3" eb="6">
      <t>タンイスウ</t>
    </rPh>
    <rPh sb="8" eb="9">
      <t>ワ</t>
    </rPh>
    <rPh sb="9" eb="11">
      <t>ホショウ</t>
    </rPh>
    <phoneticPr fontId="3"/>
  </si>
  <si>
    <t>医師</t>
    <rPh sb="0" eb="2">
      <t>イシ</t>
    </rPh>
    <phoneticPr fontId="3"/>
  </si>
  <si>
    <t>利用日数特例終了年月3</t>
    <rPh sb="0" eb="2">
      <t>リヨウ</t>
    </rPh>
    <rPh sb="2" eb="4">
      <t>ニッスウ</t>
    </rPh>
    <rPh sb="4" eb="6">
      <t>トクレイ</t>
    </rPh>
    <rPh sb="6" eb="8">
      <t>シュウリョウ</t>
    </rPh>
    <rPh sb="8" eb="10">
      <t>ネンゲツ</t>
    </rPh>
    <phoneticPr fontId="3"/>
  </si>
  <si>
    <t>利用日数特例終了年月4</t>
    <rPh sb="0" eb="2">
      <t>リヨウ</t>
    </rPh>
    <rPh sb="2" eb="4">
      <t>ニッスウ</t>
    </rPh>
    <rPh sb="4" eb="6">
      <t>トクレイ</t>
    </rPh>
    <rPh sb="6" eb="8">
      <t>シュウリョウ</t>
    </rPh>
    <rPh sb="8" eb="10">
      <t>ネンゲツ</t>
    </rPh>
    <phoneticPr fontId="3"/>
  </si>
  <si>
    <t>従たる事業所の利用定員</t>
    <rPh sb="0" eb="1">
      <t>ジュウ</t>
    </rPh>
    <rPh sb="3" eb="6">
      <t>ジギョウショ</t>
    </rPh>
    <rPh sb="7" eb="9">
      <t>リヨウ</t>
    </rPh>
    <rPh sb="9" eb="11">
      <t>テイイン</t>
    </rPh>
    <phoneticPr fontId="3"/>
  </si>
  <si>
    <t>単位</t>
    <rPh sb="0" eb="2">
      <t>タンイ</t>
    </rPh>
    <phoneticPr fontId="3"/>
  </si>
  <si>
    <t>処遇改善特別加算</t>
    <rPh sb="0" eb="2">
      <t>ショグウ</t>
    </rPh>
    <rPh sb="2" eb="4">
      <t>カイゼン</t>
    </rPh>
    <rPh sb="4" eb="6">
      <t>トクベツ</t>
    </rPh>
    <rPh sb="6" eb="8">
      <t>カサン</t>
    </rPh>
    <phoneticPr fontId="3"/>
  </si>
  <si>
    <t>処遇改善加算</t>
    <rPh sb="0" eb="2">
      <t>ショグウ</t>
    </rPh>
    <rPh sb="2" eb="4">
      <t>カイゼン</t>
    </rPh>
    <rPh sb="4" eb="6">
      <t>カサン</t>
    </rPh>
    <phoneticPr fontId="3"/>
  </si>
  <si>
    <t>※人員配置体制加算</t>
    <rPh sb="1" eb="3">
      <t>ジンイン</t>
    </rPh>
    <rPh sb="3" eb="5">
      <t>ハイチ</t>
    </rPh>
    <rPh sb="5" eb="7">
      <t>タイセイ</t>
    </rPh>
    <rPh sb="7" eb="9">
      <t>カサン</t>
    </rPh>
    <phoneticPr fontId="3"/>
  </si>
  <si>
    <t>処遇改善加算</t>
    <rPh sb="4" eb="6">
      <t>カサン</t>
    </rPh>
    <phoneticPr fontId="3"/>
  </si>
  <si>
    <t>処遇改善加算
キャリアパス区分</t>
    <rPh sb="4" eb="6">
      <t>カサン</t>
    </rPh>
    <phoneticPr fontId="3"/>
  </si>
  <si>
    <t>送迎加算</t>
    <rPh sb="0" eb="2">
      <t>ソウゲイ</t>
    </rPh>
    <rPh sb="2" eb="4">
      <t>カサン</t>
    </rPh>
    <phoneticPr fontId="3"/>
  </si>
  <si>
    <t>看護職員配置加算</t>
    <rPh sb="0" eb="2">
      <t>カンゴ</t>
    </rPh>
    <rPh sb="2" eb="4">
      <t>ショクイン</t>
    </rPh>
    <rPh sb="4" eb="6">
      <t>ハイチ</t>
    </rPh>
    <rPh sb="6" eb="8">
      <t>カサン</t>
    </rPh>
    <phoneticPr fontId="3"/>
  </si>
  <si>
    <t>送迎加算（重度）</t>
    <rPh sb="0" eb="2">
      <t>ソウゲイ</t>
    </rPh>
    <rPh sb="2" eb="4">
      <t>カサン</t>
    </rPh>
    <rPh sb="5" eb="7">
      <t>ジュウド</t>
    </rPh>
    <phoneticPr fontId="3"/>
  </si>
  <si>
    <t>※みなし指定の有無</t>
    <rPh sb="4" eb="6">
      <t>シテイ</t>
    </rPh>
    <rPh sb="7" eb="9">
      <t>ウム</t>
    </rPh>
    <phoneticPr fontId="3"/>
  </si>
  <si>
    <t>※大規模住居等減算</t>
    <rPh sb="1" eb="4">
      <t>ダイキボ</t>
    </rPh>
    <rPh sb="4" eb="7">
      <t>ジュウキョトウ</t>
    </rPh>
    <rPh sb="7" eb="9">
      <t>ゲンザン</t>
    </rPh>
    <phoneticPr fontId="3"/>
  </si>
  <si>
    <t>※障害児施設区分</t>
    <rPh sb="1" eb="4">
      <t>ショウガイジ</t>
    </rPh>
    <rPh sb="4" eb="6">
      <t>シセツ</t>
    </rPh>
    <rPh sb="6" eb="8">
      <t>クブン</t>
    </rPh>
    <phoneticPr fontId="3"/>
  </si>
  <si>
    <t xml:space="preserve">     ※施設等の区分</t>
    <rPh sb="6" eb="9">
      <t>シセツトウ</t>
    </rPh>
    <rPh sb="10" eb="12">
      <t>クブン</t>
    </rPh>
    <phoneticPr fontId="3"/>
  </si>
  <si>
    <t>緊急短期入所
体制確保加算</t>
    <rPh sb="0" eb="2">
      <t>キンキュウ</t>
    </rPh>
    <rPh sb="2" eb="4">
      <t>タンキ</t>
    </rPh>
    <rPh sb="4" eb="6">
      <t>ニュウショ</t>
    </rPh>
    <rPh sb="7" eb="9">
      <t>タイセイ</t>
    </rPh>
    <rPh sb="9" eb="11">
      <t>カクホ</t>
    </rPh>
    <rPh sb="11" eb="13">
      <t>カサン</t>
    </rPh>
    <phoneticPr fontId="3"/>
  </si>
  <si>
    <t>処遇改善特別加算</t>
    <rPh sb="4" eb="6">
      <t>トクベツ</t>
    </rPh>
    <rPh sb="6" eb="8">
      <t>カサン</t>
    </rPh>
    <phoneticPr fontId="3"/>
  </si>
  <si>
    <t>大規模住居等減算</t>
    <rPh sb="5" eb="6">
      <t>トウ</t>
    </rPh>
    <phoneticPr fontId="3"/>
  </si>
  <si>
    <t>通勤者生活支援加算</t>
    <rPh sb="0" eb="3">
      <t>ツウキンシャ</t>
    </rPh>
    <rPh sb="3" eb="5">
      <t>セイカツ</t>
    </rPh>
    <rPh sb="5" eb="7">
      <t>シエン</t>
    </rPh>
    <rPh sb="7" eb="9">
      <t>カサン</t>
    </rPh>
    <phoneticPr fontId="3"/>
  </si>
  <si>
    <t>※自活訓練加算（Ⅰ）</t>
    <rPh sb="1" eb="3">
      <t>ジカツ</t>
    </rPh>
    <rPh sb="3" eb="5">
      <t>クンレン</t>
    </rPh>
    <rPh sb="5" eb="7">
      <t>カサン</t>
    </rPh>
    <phoneticPr fontId="3"/>
  </si>
  <si>
    <t>※栄養士配置減算</t>
    <rPh sb="1" eb="4">
      <t>エイヨウシ</t>
    </rPh>
    <rPh sb="4" eb="6">
      <t>ハイチ</t>
    </rPh>
    <rPh sb="6" eb="8">
      <t>ゲンサン</t>
    </rPh>
    <phoneticPr fontId="3"/>
  </si>
  <si>
    <t>※心理担当職員配置加算</t>
    <rPh sb="1" eb="3">
      <t>シンリ</t>
    </rPh>
    <rPh sb="3" eb="5">
      <t>タントウ</t>
    </rPh>
    <rPh sb="5" eb="7">
      <t>ショクイン</t>
    </rPh>
    <rPh sb="7" eb="9">
      <t>ハイチ</t>
    </rPh>
    <rPh sb="9" eb="11">
      <t>カサン</t>
    </rPh>
    <phoneticPr fontId="3"/>
  </si>
  <si>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3"/>
  </si>
  <si>
    <t>※処遇改善加算</t>
    <rPh sb="5" eb="7">
      <t>カサン</t>
    </rPh>
    <phoneticPr fontId="3"/>
  </si>
  <si>
    <t>※処遇改善特別加算</t>
    <rPh sb="1" eb="3">
      <t>ショグウ</t>
    </rPh>
    <rPh sb="3" eb="5">
      <t>カイゼン</t>
    </rPh>
    <rPh sb="5" eb="7">
      <t>トクベツ</t>
    </rPh>
    <rPh sb="7" eb="9">
      <t>カサン</t>
    </rPh>
    <phoneticPr fontId="3"/>
  </si>
  <si>
    <t>※重度知的障害児収容棟設置</t>
    <rPh sb="1" eb="3">
      <t>ジュウド</t>
    </rPh>
    <rPh sb="3" eb="5">
      <t>チテキ</t>
    </rPh>
    <rPh sb="5" eb="8">
      <t>ショウガイジ</t>
    </rPh>
    <rPh sb="8" eb="10">
      <t>シュウヨウ</t>
    </rPh>
    <rPh sb="10" eb="11">
      <t>トウ</t>
    </rPh>
    <rPh sb="11" eb="13">
      <t>セッチ</t>
    </rPh>
    <phoneticPr fontId="3"/>
  </si>
  <si>
    <t>※自活訓練加算（Ⅱ）</t>
    <rPh sb="1" eb="3">
      <t>ジカツ</t>
    </rPh>
    <rPh sb="3" eb="5">
      <t>クンレン</t>
    </rPh>
    <rPh sb="5" eb="7">
      <t>カサン</t>
    </rPh>
    <phoneticPr fontId="3"/>
  </si>
  <si>
    <t>※職業指導員体制</t>
    <rPh sb="1" eb="3">
      <t>ショクギョウ</t>
    </rPh>
    <rPh sb="3" eb="6">
      <t>シドウイン</t>
    </rPh>
    <rPh sb="6" eb="8">
      <t>タイセイ</t>
    </rPh>
    <phoneticPr fontId="3"/>
  </si>
  <si>
    <t>※肢体不自由児施設
重度病棟設置</t>
    <rPh sb="1" eb="3">
      <t>シタイ</t>
    </rPh>
    <rPh sb="3" eb="6">
      <t>フジユウ</t>
    </rPh>
    <rPh sb="6" eb="7">
      <t>ジ</t>
    </rPh>
    <rPh sb="7" eb="9">
      <t>シセツ</t>
    </rPh>
    <rPh sb="10" eb="12">
      <t>ジュウド</t>
    </rPh>
    <rPh sb="12" eb="14">
      <t>ビョウトウ</t>
    </rPh>
    <rPh sb="14" eb="16">
      <t>セッチ</t>
    </rPh>
    <phoneticPr fontId="3"/>
  </si>
  <si>
    <t>※福祉専門職員
配置等加算</t>
    <rPh sb="1" eb="3">
      <t>フクシ</t>
    </rPh>
    <rPh sb="3" eb="5">
      <t>センモン</t>
    </rPh>
    <rPh sb="5" eb="7">
      <t>ショクイン</t>
    </rPh>
    <rPh sb="8" eb="10">
      <t>ハイチ</t>
    </rPh>
    <rPh sb="10" eb="11">
      <t>トウ</t>
    </rPh>
    <rPh sb="11" eb="13">
      <t>カサン</t>
    </rPh>
    <phoneticPr fontId="3"/>
  </si>
  <si>
    <t>主たるサービス種類</t>
    <rPh sb="0" eb="1">
      <t>オモ</t>
    </rPh>
    <rPh sb="7" eb="9">
      <t>シュルイ</t>
    </rPh>
    <phoneticPr fontId="3"/>
  </si>
  <si>
    <t>従業者の職種
・員数</t>
    <phoneticPr fontId="3"/>
  </si>
  <si>
    <t>(単位：人）</t>
    <phoneticPr fontId="3"/>
  </si>
  <si>
    <t>その他の者</t>
    <rPh sb="2" eb="3">
      <t>ホカ</t>
    </rPh>
    <rPh sb="4" eb="5">
      <t>モノ</t>
    </rPh>
    <phoneticPr fontId="3"/>
  </si>
  <si>
    <t>他の事業所又は
施設の従業者との兼務</t>
    <rPh sb="0" eb="1">
      <t>ホカ</t>
    </rPh>
    <rPh sb="2" eb="5">
      <t>ジギョウショ</t>
    </rPh>
    <rPh sb="5" eb="6">
      <t>マタ</t>
    </rPh>
    <rPh sb="8" eb="10">
      <t>シセツ</t>
    </rPh>
    <rPh sb="11" eb="14">
      <t>ジュウギョウシャ</t>
    </rPh>
    <rPh sb="16" eb="18">
      <t>ケンム</t>
    </rPh>
    <phoneticPr fontId="3"/>
  </si>
  <si>
    <t>みなし指定</t>
    <rPh sb="3" eb="5">
      <t>シテイ</t>
    </rPh>
    <phoneticPr fontId="3"/>
  </si>
  <si>
    <t>その他参考となる事項</t>
    <rPh sb="2" eb="3">
      <t>タ</t>
    </rPh>
    <rPh sb="3" eb="5">
      <t>サンコウ</t>
    </rPh>
    <rPh sb="8" eb="10">
      <t>ジコウ</t>
    </rPh>
    <phoneticPr fontId="10"/>
  </si>
  <si>
    <t>同一敷地内の
事業の実施状況</t>
    <phoneticPr fontId="10"/>
  </si>
  <si>
    <t>地域相談支援</t>
    <rPh sb="0" eb="2">
      <t>チイキ</t>
    </rPh>
    <rPh sb="2" eb="4">
      <t>ソウダン</t>
    </rPh>
    <rPh sb="4" eb="6">
      <t>シエン</t>
    </rPh>
    <phoneticPr fontId="10"/>
  </si>
  <si>
    <t>特定相談支援</t>
    <rPh sb="0" eb="2">
      <t>トクテイ</t>
    </rPh>
    <rPh sb="2" eb="4">
      <t>ソウダン</t>
    </rPh>
    <rPh sb="4" eb="6">
      <t>シエン</t>
    </rPh>
    <phoneticPr fontId="10"/>
  </si>
  <si>
    <t>障害児相談支援</t>
    <rPh sb="0" eb="3">
      <t>ショウガイジ</t>
    </rPh>
    <rPh sb="3" eb="5">
      <t>ソウダン</t>
    </rPh>
    <rPh sb="5" eb="7">
      <t>シエン</t>
    </rPh>
    <phoneticPr fontId="10"/>
  </si>
  <si>
    <t>地域移行支援</t>
    <rPh sb="0" eb="2">
      <t>チイキ</t>
    </rPh>
    <rPh sb="2" eb="4">
      <t>イコウ</t>
    </rPh>
    <rPh sb="4" eb="6">
      <t>シエン</t>
    </rPh>
    <phoneticPr fontId="10"/>
  </si>
  <si>
    <t>地域定着支援</t>
    <rPh sb="0" eb="2">
      <t>チイキ</t>
    </rPh>
    <rPh sb="2" eb="4">
      <t>テイチャク</t>
    </rPh>
    <rPh sb="4" eb="6">
      <t>シエン</t>
    </rPh>
    <phoneticPr fontId="10"/>
  </si>
  <si>
    <t>常時の連絡体制の
確保の具体的方法
(地域定着支援のみ)</t>
    <phoneticPr fontId="10"/>
  </si>
  <si>
    <t>連絡先</t>
    <rPh sb="0" eb="2">
      <t>レンラク</t>
    </rPh>
    <rPh sb="2" eb="3">
      <t>サキ</t>
    </rPh>
    <phoneticPr fontId="10"/>
  </si>
  <si>
    <t>緊急時一時滞在
(地域定着支援のみ）</t>
    <rPh sb="0" eb="3">
      <t>キンキュウジ</t>
    </rPh>
    <rPh sb="3" eb="5">
      <t>イチジ</t>
    </rPh>
    <rPh sb="5" eb="7">
      <t>タイザイ</t>
    </rPh>
    <rPh sb="9" eb="11">
      <t>チイキ</t>
    </rPh>
    <rPh sb="11" eb="13">
      <t>テイチャク</t>
    </rPh>
    <rPh sb="13" eb="15">
      <t>シエン</t>
    </rPh>
    <phoneticPr fontId="10"/>
  </si>
  <si>
    <t>他事業所への
委託の有無</t>
    <rPh sb="0" eb="1">
      <t>タ</t>
    </rPh>
    <rPh sb="1" eb="4">
      <t>ジギョウショ</t>
    </rPh>
    <rPh sb="7" eb="9">
      <t>イタク</t>
    </rPh>
    <rPh sb="10" eb="12">
      <t>ウム</t>
    </rPh>
    <phoneticPr fontId="10"/>
  </si>
  <si>
    <t>委託先</t>
    <rPh sb="0" eb="2">
      <t>イタク</t>
    </rPh>
    <rPh sb="2" eb="3">
      <t>サキ</t>
    </rPh>
    <phoneticPr fontId="10"/>
  </si>
  <si>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10"/>
  </si>
  <si>
    <t>他事業所への
委託の有無</t>
    <phoneticPr fontId="10"/>
  </si>
  <si>
    <t>施設等の区分</t>
    <phoneticPr fontId="3"/>
  </si>
  <si>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3"/>
  </si>
  <si>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3"/>
  </si>
  <si>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3"/>
  </si>
  <si>
    <t>※保障単位数
(9割保障)</t>
    <rPh sb="1" eb="3">
      <t>ホショウ</t>
    </rPh>
    <rPh sb="3" eb="6">
      <t>タンイスウ</t>
    </rPh>
    <rPh sb="9" eb="10">
      <t>ワリ</t>
    </rPh>
    <rPh sb="10" eb="12">
      <t>ホショウ</t>
    </rPh>
    <phoneticPr fontId="3"/>
  </si>
  <si>
    <t>付表11－2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3"/>
  </si>
  <si>
    <t>付表10－2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</si>
  <si>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付表9－2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3"/>
  </si>
  <si>
    <t>付表9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3"/>
  </si>
  <si>
    <t>付表8　その3　施設入所支援に係る記載事項</t>
    <rPh sb="0" eb="2">
      <t>フヒョウ</t>
    </rPh>
    <rPh sb="8" eb="10">
      <t>シセツ</t>
    </rPh>
    <rPh sb="10" eb="12">
      <t>ニュウショ</t>
    </rPh>
    <rPh sb="12" eb="14">
      <t>シエン</t>
    </rPh>
    <rPh sb="15" eb="16">
      <t>カカ</t>
    </rPh>
    <rPh sb="17" eb="19">
      <t>キサイ</t>
    </rPh>
    <rPh sb="19" eb="21">
      <t>ジコウ</t>
    </rPh>
    <phoneticPr fontId="3"/>
  </si>
  <si>
    <t>付表8　その2　昼間実施サービスに係る記載事項</t>
    <rPh sb="0" eb="2">
      <t>フヒョウ</t>
    </rPh>
    <rPh sb="8" eb="10">
      <t>チュウカン</t>
    </rPh>
    <rPh sb="10" eb="12">
      <t>ジッシ</t>
    </rPh>
    <rPh sb="17" eb="18">
      <t>カカ</t>
    </rPh>
    <rPh sb="19" eb="21">
      <t>キサイ</t>
    </rPh>
    <rPh sb="21" eb="23">
      <t>ジコウ</t>
    </rPh>
    <phoneticPr fontId="3"/>
  </si>
  <si>
    <t>付表8　その1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3"/>
  </si>
  <si>
    <t>その1</t>
    <phoneticPr fontId="3"/>
  </si>
  <si>
    <t>付表7</t>
    <rPh sb="0" eb="2">
      <t>フヒョウ</t>
    </rPh>
    <phoneticPr fontId="3"/>
  </si>
  <si>
    <t>その2－1</t>
    <phoneticPr fontId="3"/>
  </si>
  <si>
    <t>付表5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3"/>
  </si>
  <si>
    <t>付表3－2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</si>
  <si>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付表3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3"/>
  </si>
  <si>
    <t>付表2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3"/>
  </si>
  <si>
    <t>付表1－2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3"/>
  </si>
  <si>
    <t>付表1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3"/>
  </si>
  <si>
    <t>付表13　その2</t>
    <rPh sb="0" eb="2">
      <t>フヒョウ</t>
    </rPh>
    <phoneticPr fontId="3"/>
  </si>
  <si>
    <t>付表13　その1</t>
    <rPh sb="0" eb="2">
      <t>フヒョウ</t>
    </rPh>
    <phoneticPr fontId="3"/>
  </si>
  <si>
    <t>延長支援加算</t>
    <phoneticPr fontId="3"/>
  </si>
  <si>
    <t>予備</t>
    <rPh sb="0" eb="2">
      <t>ヨビ</t>
    </rPh>
    <phoneticPr fontId="3"/>
  </si>
  <si>
    <t>宿泊型自立訓練夜間防災・
緊急時支援体制加算Ⅱ</t>
    <phoneticPr fontId="3"/>
  </si>
  <si>
    <t>移行準備支援体制加算Ⅰ</t>
    <phoneticPr fontId="3"/>
  </si>
  <si>
    <t>移行準備支援体制加算Ⅱ</t>
    <phoneticPr fontId="3"/>
  </si>
  <si>
    <t>精神障害者
退院支援施設加算</t>
    <phoneticPr fontId="3"/>
  </si>
  <si>
    <t>福祉専門職員配置等加算</t>
    <rPh sb="5" eb="6">
      <t>イン</t>
    </rPh>
    <rPh sb="8" eb="9">
      <t>トウ</t>
    </rPh>
    <phoneticPr fontId="3"/>
  </si>
  <si>
    <t>※小規模定員加算</t>
    <phoneticPr fontId="3"/>
  </si>
  <si>
    <t>※強度行動障害者
特別支援加算</t>
    <rPh sb="1" eb="3">
      <t>キョウド</t>
    </rPh>
    <rPh sb="3" eb="5">
      <t>コウドウ</t>
    </rPh>
    <rPh sb="5" eb="8">
      <t>ショウガイシャ</t>
    </rPh>
    <rPh sb="9" eb="11">
      <t>トクベツ</t>
    </rPh>
    <rPh sb="11" eb="13">
      <t>シエン</t>
    </rPh>
    <rPh sb="13" eb="15">
      <t>カサン</t>
    </rPh>
    <phoneticPr fontId="3"/>
  </si>
  <si>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3"/>
  </si>
  <si>
    <t>前年度の障害支援区分の平均値</t>
    <rPh sb="0" eb="3">
      <t>ゼンネンド</t>
    </rPh>
    <rPh sb="11" eb="14">
      <t>ヘイキンチ</t>
    </rPh>
    <phoneticPr fontId="3"/>
  </si>
  <si>
    <t>施設が申告する障害支援区分の平均値</t>
    <rPh sb="0" eb="2">
      <t>シセツ</t>
    </rPh>
    <rPh sb="3" eb="5">
      <t>シンコク</t>
    </rPh>
    <rPh sb="14" eb="17">
      <t>ヘイキンチ</t>
    </rPh>
    <phoneticPr fontId="3"/>
  </si>
  <si>
    <t>共同生活援助の場合</t>
    <phoneticPr fontId="3"/>
  </si>
  <si>
    <t>重度訪問介護</t>
    <phoneticPr fontId="3"/>
  </si>
  <si>
    <t>重度訪問介護</t>
    <phoneticPr fontId="3"/>
  </si>
  <si>
    <t>主たる事業所サービス種類コード１</t>
    <phoneticPr fontId="3"/>
  </si>
  <si>
    <t>主たる事業所施設区分</t>
    <phoneticPr fontId="3"/>
  </si>
  <si>
    <t>施設等区分</t>
    <phoneticPr fontId="3"/>
  </si>
  <si>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3"/>
  </si>
  <si>
    <t>受託居宅介護
サービス事業所</t>
    <phoneticPr fontId="3"/>
  </si>
  <si>
    <t>医療連携体制加算Ⅴ</t>
    <phoneticPr fontId="3"/>
  </si>
  <si>
    <t>サテライト型</t>
    <rPh sb="5" eb="6">
      <t>ガタ</t>
    </rPh>
    <phoneticPr fontId="32"/>
  </si>
  <si>
    <t>みなし指定の有無</t>
    <rPh sb="3" eb="5">
      <t>シテイ</t>
    </rPh>
    <rPh sb="6" eb="8">
      <t>ウム</t>
    </rPh>
    <phoneticPr fontId="3"/>
  </si>
  <si>
    <t>受託居宅介護
サービス事業者</t>
    <phoneticPr fontId="3"/>
  </si>
  <si>
    <t>夜間支援等体制加算</t>
    <rPh sb="2" eb="4">
      <t>シエン</t>
    </rPh>
    <rPh sb="4" eb="5">
      <t>ナド</t>
    </rPh>
    <phoneticPr fontId="3"/>
  </si>
  <si>
    <t>夜間支援等体制加算の人数
(Ⅰ・Ⅱの場合)</t>
    <rPh sb="0" eb="2">
      <t>ヤカン</t>
    </rPh>
    <rPh sb="4" eb="5">
      <t>ナド</t>
    </rPh>
    <rPh sb="10" eb="12">
      <t>ニンズウ</t>
    </rPh>
    <rPh sb="18" eb="20">
      <t>バアイ</t>
    </rPh>
    <phoneticPr fontId="3"/>
  </si>
  <si>
    <t>夜間支援等体制加算の人数(Ⅰ・Ⅱの場合)</t>
    <rPh sb="0" eb="2">
      <t>ヤカン</t>
    </rPh>
    <rPh sb="4" eb="5">
      <t>ナド</t>
    </rPh>
    <rPh sb="10" eb="12">
      <t>ニンズウ</t>
    </rPh>
    <rPh sb="17" eb="19">
      <t>バアイ</t>
    </rPh>
    <phoneticPr fontId="3"/>
  </si>
  <si>
    <t>配置医減算</t>
    <phoneticPr fontId="3"/>
  </si>
  <si>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3"/>
  </si>
  <si>
    <t>開所時間減算区分</t>
    <rPh sb="0" eb="2">
      <t>カイショ</t>
    </rPh>
    <rPh sb="2" eb="4">
      <t>ジカン</t>
    </rPh>
    <rPh sb="4" eb="6">
      <t>ゲンサン</t>
    </rPh>
    <rPh sb="6" eb="8">
      <t>クブン</t>
    </rPh>
    <phoneticPr fontId="3"/>
  </si>
  <si>
    <t>開所時間減算の有無</t>
    <phoneticPr fontId="3"/>
  </si>
  <si>
    <t>重度障害者（児）支援加算
（強度行動障害）</t>
    <rPh sb="0" eb="2">
      <t>ジュウド</t>
    </rPh>
    <rPh sb="2" eb="4">
      <t>ショウガイ</t>
    </rPh>
    <rPh sb="4" eb="5">
      <t>シャ</t>
    </rPh>
    <rPh sb="6" eb="7">
      <t>コ</t>
    </rPh>
    <rPh sb="8" eb="10">
      <t>シエン</t>
    </rPh>
    <rPh sb="10" eb="12">
      <t>カサン</t>
    </rPh>
    <rPh sb="14" eb="16">
      <t>キョウド</t>
    </rPh>
    <rPh sb="16" eb="18">
      <t>コウドウ</t>
    </rPh>
    <rPh sb="18" eb="20">
      <t>ショウガイ</t>
    </rPh>
    <phoneticPr fontId="3"/>
  </si>
  <si>
    <t>重度障害者（児）支援加算（強度行動障害）</t>
    <rPh sb="0" eb="2">
      <t>ジュウド</t>
    </rPh>
    <rPh sb="2" eb="4">
      <t>ショウガイ</t>
    </rPh>
    <rPh sb="4" eb="5">
      <t>シャ</t>
    </rPh>
    <rPh sb="6" eb="7">
      <t>コ</t>
    </rPh>
    <rPh sb="8" eb="10">
      <t>シエン</t>
    </rPh>
    <rPh sb="10" eb="12">
      <t>カサン</t>
    </rPh>
    <rPh sb="13" eb="15">
      <t>キョウド</t>
    </rPh>
    <rPh sb="15" eb="17">
      <t>コウドウ</t>
    </rPh>
    <rPh sb="17" eb="19">
      <t>ショウガイ</t>
    </rPh>
    <phoneticPr fontId="3"/>
  </si>
  <si>
    <t>強度行動障害支援者養成研修受講</t>
    <rPh sb="0" eb="2">
      <t>キョウド</t>
    </rPh>
    <rPh sb="2" eb="4">
      <t>コウドウ</t>
    </rPh>
    <rPh sb="4" eb="6">
      <t>ショウガイ</t>
    </rPh>
    <rPh sb="6" eb="9">
      <t>シエンシャ</t>
    </rPh>
    <rPh sb="9" eb="11">
      <t>ヨウセイ</t>
    </rPh>
    <rPh sb="11" eb="13">
      <t>ケンシュウ</t>
    </rPh>
    <rPh sb="13" eb="15">
      <t>ジュコウ</t>
    </rPh>
    <phoneticPr fontId="3"/>
  </si>
  <si>
    <t>夜間支援等体制加算の人数
(Ⅰ・Ⅱの場合)</t>
    <rPh sb="0" eb="2">
      <t>ヤカン</t>
    </rPh>
    <rPh sb="2" eb="5">
      <t>シエンナド</t>
    </rPh>
    <rPh sb="5" eb="7">
      <t>タイセイ</t>
    </rPh>
    <rPh sb="7" eb="9">
      <t>カサン</t>
    </rPh>
    <rPh sb="10" eb="12">
      <t>ニンズウ</t>
    </rPh>
    <rPh sb="18" eb="20">
      <t>バアイ</t>
    </rPh>
    <phoneticPr fontId="3"/>
  </si>
  <si>
    <t>夜間支援等体制加算</t>
    <phoneticPr fontId="3"/>
  </si>
  <si>
    <t>就労定着支援体制加算区分１
(６月～12月未満)</t>
    <phoneticPr fontId="3"/>
  </si>
  <si>
    <t>就労定着支援体制加算区分２
(12月～24月未満)</t>
    <phoneticPr fontId="3"/>
  </si>
  <si>
    <t>就労定着支援体制加算区分３
(24月～36月未満)</t>
    <phoneticPr fontId="3"/>
  </si>
  <si>
    <t>視覚・聴覚言語障害者支援体制加算</t>
    <phoneticPr fontId="3"/>
  </si>
  <si>
    <t>重度障害者支援職員配置</t>
    <phoneticPr fontId="3"/>
  </si>
  <si>
    <t>４．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</si>
  <si>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２． 多機能型に従事するすべての従業者の員数を記載してください。</t>
    <phoneticPr fontId="3"/>
  </si>
  <si>
    <t>３．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3"/>
  </si>
  <si>
    <t>５． 出張所等がある場合は、付表１－２にも記載してください。</t>
    <rPh sb="3" eb="6">
      <t>シュッチョウショ</t>
    </rPh>
    <rPh sb="6" eb="7">
      <t>トウ</t>
    </rPh>
    <rPh sb="10" eb="12">
      <t>バアイ</t>
    </rPh>
    <rPh sb="14" eb="16">
      <t>フヒョウ</t>
    </rPh>
    <rPh sb="21" eb="23">
      <t>キサイ</t>
    </rPh>
    <phoneticPr fontId="3"/>
  </si>
  <si>
    <t>７．「通常の事業の実施地域」欄には、市区町村名を記載することとし、当該区域の全部又は一部の別を記載してください。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</si>
  <si>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</si>
  <si>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３．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3"/>
  </si>
  <si>
    <t>３．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3"/>
  </si>
  <si>
    <t>４．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3"/>
  </si>
  <si>
    <t>５．「定員緩和措置の有無」欄は、最低基準省令第百七十七号第九条第二項に基づく利用定員緩和措置の適用の有無について記載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3"/>
  </si>
  <si>
    <t>６．「従業員の職種・員数」欄には、職種ごとに、昼間実施サービスの従事者の合計数を記載してください。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3"/>
  </si>
  <si>
    <t>７．「主な掲示事項」欄には、その内容を簡潔に記載してください。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</si>
  <si>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３．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3"/>
  </si>
  <si>
    <t>４．「兼務」欄は、２以上の障害福祉サービス等を兼務する職員について記載してください。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3"/>
  </si>
  <si>
    <t>５．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3"/>
  </si>
  <si>
    <t>３．「昼間実施サービスの種類」欄は、当該申請サービスについて、該当欄にチェックしてください。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3"/>
  </si>
  <si>
    <t>４．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3"/>
  </si>
  <si>
    <t>６．「通常の事業の実施地域」については、市区町村名を記載することとし、当該区域の全部又は一部の別を記載して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3"/>
  </si>
  <si>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</si>
  <si>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７．「兼務」欄には、施設入所支援事業以外との兼務を行う職員について記載して下さい。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3"/>
  </si>
  <si>
    <t>３．「併設する施設の名称及び概要」欄には、施設の目的及び提供するサービスの内容等を記載してください。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3"/>
  </si>
  <si>
    <t>５．「兼務」欄は施設入所支援事業以外との兼務を行う職員について記載してください。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3"/>
  </si>
  <si>
    <t>６．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</si>
  <si>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</si>
  <si>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3"/>
  </si>
  <si>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3"/>
  </si>
  <si>
    <t>２．  事業所の名称・所在地については、様式第１号から転記されます。</t>
    <phoneticPr fontId="3"/>
  </si>
  <si>
    <t>６．「兼務」欄は、施設入所支援事業以外との兼務を行う職員について記載してください。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</si>
  <si>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就労移行・定着実績区分</t>
    <rPh sb="0" eb="2">
      <t>シュウロウ</t>
    </rPh>
    <rPh sb="2" eb="4">
      <t>イコウ</t>
    </rPh>
    <rPh sb="5" eb="7">
      <t>テイチャク</t>
    </rPh>
    <rPh sb="7" eb="9">
      <t>ジッセキ</t>
    </rPh>
    <rPh sb="9" eb="11">
      <t>クブン</t>
    </rPh>
    <phoneticPr fontId="3"/>
  </si>
  <si>
    <t>当該就労移行支援事業所で兼務する他の職種（兼務する場合のみ記入）</t>
    <rPh sb="0" eb="2">
      <t>トウガイ</t>
    </rPh>
    <rPh sb="2" eb="4">
      <t>シュウロウ</t>
    </rPh>
    <rPh sb="4" eb="6">
      <t>イコウ</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</si>
  <si>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当該就労継続支援事業所で兼務する他の職種（兼務する場合のみ記入）</t>
    <rPh sb="0" eb="2">
      <t>トウガイ</t>
    </rPh>
    <rPh sb="2" eb="4">
      <t>シュウロウ</t>
    </rPh>
    <rPh sb="4" eb="6">
      <t>ケイゾク</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</si>
  <si>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※加算等　●の欄は経過的施設</t>
    <rPh sb="1" eb="3">
      <t>カサン</t>
    </rPh>
    <rPh sb="3" eb="4">
      <t>トウ</t>
    </rPh>
    <rPh sb="7" eb="8">
      <t>ラン</t>
    </rPh>
    <rPh sb="9" eb="12">
      <t>ケイカテキ</t>
    </rPh>
    <rPh sb="12" eb="14">
      <t>シセツ</t>
    </rPh>
    <phoneticPr fontId="3"/>
  </si>
  <si>
    <t>●職業指導員体制加算</t>
    <rPh sb="1" eb="3">
      <t>ショクギョウ</t>
    </rPh>
    <rPh sb="3" eb="6">
      <t>シドウイン</t>
    </rPh>
    <rPh sb="6" eb="8">
      <t>タイセイ</t>
    </rPh>
    <rPh sb="8" eb="10">
      <t>カサン</t>
    </rPh>
    <phoneticPr fontId="3"/>
  </si>
  <si>
    <t>●肢体不自由児施設
重度病棟設置有無</t>
    <rPh sb="1" eb="3">
      <t>シタイ</t>
    </rPh>
    <rPh sb="3" eb="6">
      <t>フジユウ</t>
    </rPh>
    <rPh sb="6" eb="7">
      <t>ジ</t>
    </rPh>
    <rPh sb="7" eb="9">
      <t>シセツ</t>
    </rPh>
    <rPh sb="10" eb="12">
      <t>ジュウド</t>
    </rPh>
    <rPh sb="12" eb="14">
      <t>ビョウトウ</t>
    </rPh>
    <rPh sb="14" eb="16">
      <t>セッチ</t>
    </rPh>
    <rPh sb="16" eb="18">
      <t>ウム</t>
    </rPh>
    <phoneticPr fontId="3"/>
  </si>
  <si>
    <t>●重度知的障害児収容棟設置</t>
    <rPh sb="1" eb="3">
      <t>ジュウド</t>
    </rPh>
    <rPh sb="3" eb="5">
      <t>チテキ</t>
    </rPh>
    <rPh sb="5" eb="8">
      <t>ショウガイジ</t>
    </rPh>
    <rPh sb="8" eb="11">
      <t>シュウヨウトウ</t>
    </rPh>
    <rPh sb="11" eb="13">
      <t>セッチ</t>
    </rPh>
    <phoneticPr fontId="3"/>
  </si>
  <si>
    <t>●心理担当職員配置加算</t>
    <rPh sb="1" eb="3">
      <t>シンリ</t>
    </rPh>
    <rPh sb="3" eb="5">
      <t>タントウ</t>
    </rPh>
    <rPh sb="5" eb="7">
      <t>ショクイン</t>
    </rPh>
    <rPh sb="7" eb="9">
      <t>ハイチ</t>
    </rPh>
    <rPh sb="9" eb="11">
      <t>カサン</t>
    </rPh>
    <phoneticPr fontId="3"/>
  </si>
  <si>
    <t>●小規模グループケア加算</t>
    <rPh sb="1" eb="4">
      <t>ショウキボ</t>
    </rPh>
    <rPh sb="10" eb="12">
      <t>カサン</t>
    </rPh>
    <phoneticPr fontId="3"/>
  </si>
  <si>
    <t>●看護職員配置加算</t>
    <rPh sb="1" eb="3">
      <t>カンゴ</t>
    </rPh>
    <rPh sb="3" eb="5">
      <t>ショクイン</t>
    </rPh>
    <rPh sb="5" eb="7">
      <t>ハイチ</t>
    </rPh>
    <rPh sb="7" eb="9">
      <t>カサン</t>
    </rPh>
    <phoneticPr fontId="3"/>
  </si>
  <si>
    <t>●自活訓練加算（Ⅰ）</t>
    <rPh sb="1" eb="3">
      <t>ジカツ</t>
    </rPh>
    <rPh sb="3" eb="5">
      <t>クンレン</t>
    </rPh>
    <rPh sb="5" eb="7">
      <t>カサン</t>
    </rPh>
    <phoneticPr fontId="3"/>
  </si>
  <si>
    <t>●栄養士配置加算</t>
    <rPh sb="1" eb="4">
      <t>エイヨウシ</t>
    </rPh>
    <rPh sb="4" eb="6">
      <t>ハイチ</t>
    </rPh>
    <rPh sb="6" eb="8">
      <t>カサン</t>
    </rPh>
    <phoneticPr fontId="3"/>
  </si>
  <si>
    <t>●強度行動障害者
特別支援加算</t>
    <rPh sb="1" eb="3">
      <t>キョウド</t>
    </rPh>
    <rPh sb="3" eb="5">
      <t>コウドウ</t>
    </rPh>
    <rPh sb="5" eb="7">
      <t>ショウガイ</t>
    </rPh>
    <rPh sb="7" eb="8">
      <t>シャ</t>
    </rPh>
    <rPh sb="9" eb="11">
      <t>トクベツ</t>
    </rPh>
    <rPh sb="11" eb="13">
      <t>シエン</t>
    </rPh>
    <rPh sb="13" eb="15">
      <t>カサン</t>
    </rPh>
    <phoneticPr fontId="3"/>
  </si>
  <si>
    <t>●自活訓練加算（Ⅱ）</t>
    <rPh sb="1" eb="3">
      <t>ジカツ</t>
    </rPh>
    <rPh sb="3" eb="5">
      <t>クンレン</t>
    </rPh>
    <rPh sb="5" eb="7">
      <t>カサン</t>
    </rPh>
    <phoneticPr fontId="3"/>
  </si>
  <si>
    <t>●重度障害者（児）支援
加算（強度行動障害）</t>
    <phoneticPr fontId="3"/>
  </si>
  <si>
    <t>●児童発達支援管理
責任者専任加算</t>
    <rPh sb="1" eb="3">
      <t>ジドウ</t>
    </rPh>
    <rPh sb="3" eb="5">
      <t>ハッタツ</t>
    </rPh>
    <rPh sb="5" eb="7">
      <t>シエン</t>
    </rPh>
    <rPh sb="7" eb="9">
      <t>カンリ</t>
    </rPh>
    <rPh sb="10" eb="12">
      <t>セキニン</t>
    </rPh>
    <rPh sb="12" eb="13">
      <t>シャ</t>
    </rPh>
    <rPh sb="13" eb="15">
      <t>センニン</t>
    </rPh>
    <rPh sb="15" eb="17">
      <t>カサン</t>
    </rPh>
    <phoneticPr fontId="3"/>
  </si>
  <si>
    <t xml:space="preserve">   処遇改善加算
 キャリアパス区分</t>
    <rPh sb="3" eb="5">
      <t>ショグウ</t>
    </rPh>
    <rPh sb="5" eb="7">
      <t>カイゼン</t>
    </rPh>
    <rPh sb="7" eb="9">
      <t>カサン</t>
    </rPh>
    <rPh sb="17" eb="19">
      <t>クブン</t>
    </rPh>
    <phoneticPr fontId="3"/>
  </si>
  <si>
    <t xml:space="preserve">    処遇改善加算
  キャリアパス区分</t>
    <rPh sb="4" eb="6">
      <t>ショグウ</t>
    </rPh>
    <rPh sb="6" eb="8">
      <t>カイゼン</t>
    </rPh>
    <rPh sb="8" eb="10">
      <t>カサン</t>
    </rPh>
    <rPh sb="19" eb="21">
      <t>クブン</t>
    </rPh>
    <phoneticPr fontId="3"/>
  </si>
  <si>
    <t xml:space="preserve">   処遇改善加算
 キャリアパス区分</t>
    <rPh sb="7" eb="9">
      <t>カサン</t>
    </rPh>
    <phoneticPr fontId="3"/>
  </si>
  <si>
    <t xml:space="preserve">  処遇改善加算
キャリアパス区分</t>
    <rPh sb="2" eb="4">
      <t>ショグウ</t>
    </rPh>
    <rPh sb="4" eb="6">
      <t>カイゼン</t>
    </rPh>
    <rPh sb="6" eb="8">
      <t>カサン</t>
    </rPh>
    <rPh sb="15" eb="17">
      <t>クブン</t>
    </rPh>
    <phoneticPr fontId="3"/>
  </si>
  <si>
    <t xml:space="preserve">処遇改善加算   . 　　　　　　　　　　　　　　　　　　　　　                 
キャリアパス区分   .   </t>
    <rPh sb="4" eb="6">
      <t>カサン</t>
    </rPh>
    <phoneticPr fontId="3"/>
  </si>
  <si>
    <t xml:space="preserve">   ※処遇改善加算
  キャリアパス区分</t>
    <phoneticPr fontId="3"/>
  </si>
  <si>
    <t>職員欠如による減算適用開始年月日</t>
    <rPh sb="0" eb="2">
      <t>ショクイン</t>
    </rPh>
    <rPh sb="2" eb="4">
      <t>ケツジョ</t>
    </rPh>
    <rPh sb="7" eb="9">
      <t>ゲンザン</t>
    </rPh>
    <rPh sb="9" eb="11">
      <t>テキヨウ</t>
    </rPh>
    <rPh sb="11" eb="13">
      <t>カイシ</t>
    </rPh>
    <rPh sb="13" eb="16">
      <t>ネンガッピ</t>
    </rPh>
    <phoneticPr fontId="3"/>
  </si>
  <si>
    <t>重度障害者支援加算Ⅱ</t>
    <rPh sb="0" eb="2">
      <t>ジュウド</t>
    </rPh>
    <rPh sb="2" eb="5">
      <t>ショウガイシャ</t>
    </rPh>
    <rPh sb="5" eb="7">
      <t>シエン</t>
    </rPh>
    <rPh sb="7" eb="9">
      <t>カサン</t>
    </rPh>
    <phoneticPr fontId="3"/>
  </si>
  <si>
    <t>短時間利用減算</t>
    <rPh sb="0" eb="3">
      <t>タンジカン</t>
    </rPh>
    <rPh sb="3" eb="5">
      <t>リヨウ</t>
    </rPh>
    <rPh sb="5" eb="7">
      <t>ゲンザン</t>
    </rPh>
    <phoneticPr fontId="3"/>
  </si>
  <si>
    <t>共生型サービス対象区分</t>
  </si>
  <si>
    <t>サービス管理責任者欠如減算</t>
    <phoneticPr fontId="3"/>
  </si>
  <si>
    <t>サービス管理責任者欠如減算</t>
    <rPh sb="4" eb="6">
      <t>カンリ</t>
    </rPh>
    <rPh sb="6" eb="8">
      <t>セキニン</t>
    </rPh>
    <rPh sb="8" eb="9">
      <t>シャ</t>
    </rPh>
    <rPh sb="9" eb="11">
      <t>ケツジョ</t>
    </rPh>
    <rPh sb="11" eb="13">
      <t>ゲンザン</t>
    </rPh>
    <phoneticPr fontId="3"/>
  </si>
  <si>
    <t>就労移行支援体制加算</t>
    <phoneticPr fontId="3"/>
  </si>
  <si>
    <t>予備</t>
    <rPh sb="0" eb="2">
      <t>ヨビ</t>
    </rPh>
    <phoneticPr fontId="3"/>
  </si>
  <si>
    <t>常勤看護職員等配置加算</t>
  </si>
  <si>
    <t>大規模減算</t>
  </si>
  <si>
    <t>医療連携体制加算（Ⅴ）</t>
  </si>
  <si>
    <t>福祉専門職員配置等の有無</t>
    <rPh sb="0" eb="2">
      <t>フクシ</t>
    </rPh>
    <rPh sb="2" eb="4">
      <t>センモン</t>
    </rPh>
    <rPh sb="4" eb="6">
      <t>ショクイン</t>
    </rPh>
    <rPh sb="6" eb="8">
      <t>ハイチ</t>
    </rPh>
    <rPh sb="8" eb="9">
      <t>トウ</t>
    </rPh>
    <rPh sb="10" eb="12">
      <t>ウム</t>
    </rPh>
    <phoneticPr fontId="3"/>
  </si>
  <si>
    <t>常勤看護職員等配置加算</t>
    <rPh sb="0" eb="2">
      <t>ジョウキン</t>
    </rPh>
    <rPh sb="2" eb="4">
      <t>カンゴ</t>
    </rPh>
    <rPh sb="4" eb="7">
      <t>ショクインナド</t>
    </rPh>
    <rPh sb="7" eb="9">
      <t>ハイチ</t>
    </rPh>
    <rPh sb="9" eb="11">
      <t>カサン</t>
    </rPh>
    <phoneticPr fontId="3"/>
  </si>
  <si>
    <t>●児童指導員等加配加算</t>
    <phoneticPr fontId="3"/>
  </si>
  <si>
    <t>共生型サービス対象区分</t>
    <phoneticPr fontId="3"/>
  </si>
  <si>
    <t>サービス管理責任者配置等の有無</t>
    <phoneticPr fontId="3"/>
  </si>
  <si>
    <t>施設等の区分</t>
    <rPh sb="0" eb="3">
      <t>シセツナド</t>
    </rPh>
    <rPh sb="4" eb="6">
      <t>クブン</t>
    </rPh>
    <phoneticPr fontId="3"/>
  </si>
  <si>
    <t>精神障害者地域移行特別加算</t>
    <phoneticPr fontId="3"/>
  </si>
  <si>
    <t>夜勤職員加配加算</t>
    <phoneticPr fontId="3"/>
  </si>
  <si>
    <t>看護職員配置加算</t>
    <phoneticPr fontId="3"/>
  </si>
  <si>
    <t>強度行動障害者特別支援加算</t>
    <phoneticPr fontId="3"/>
  </si>
  <si>
    <t>職員欠如による
減算適用開始年月日</t>
    <phoneticPr fontId="3"/>
  </si>
  <si>
    <t>サービス管理責任者
欠如減算適用開始年月日</t>
    <phoneticPr fontId="3"/>
  </si>
  <si>
    <t>保障単位（９割保障）</t>
    <rPh sb="0" eb="2">
      <t>ホショウ</t>
    </rPh>
    <rPh sb="2" eb="4">
      <t>タンイ</t>
    </rPh>
    <rPh sb="6" eb="7">
      <t>ワリ</t>
    </rPh>
    <rPh sb="7" eb="9">
      <t>ホショウ</t>
    </rPh>
    <phoneticPr fontId="3"/>
  </si>
  <si>
    <t>サービス管理責任者欠如適用開始年月日</t>
    <phoneticPr fontId="3"/>
  </si>
  <si>
    <t>就労定着率区分</t>
    <rPh sb="0" eb="2">
      <t>シュウロウ</t>
    </rPh>
    <rPh sb="2" eb="5">
      <t>テイチャクリツ</t>
    </rPh>
    <rPh sb="5" eb="7">
      <t>クブン</t>
    </rPh>
    <phoneticPr fontId="3"/>
  </si>
  <si>
    <t>社会生活支援
特別加算</t>
    <phoneticPr fontId="3"/>
  </si>
  <si>
    <t>職員欠如による
減算適用開始年月日</t>
    <rPh sb="0" eb="2">
      <t>ショクイン</t>
    </rPh>
    <rPh sb="2" eb="4">
      <t>ケツジョ</t>
    </rPh>
    <rPh sb="8" eb="10">
      <t>ゲンザン</t>
    </rPh>
    <rPh sb="10" eb="12">
      <t>テキヨウ</t>
    </rPh>
    <rPh sb="12" eb="14">
      <t>カイシ</t>
    </rPh>
    <rPh sb="14" eb="17">
      <t>ネンガッピ</t>
    </rPh>
    <phoneticPr fontId="3"/>
  </si>
  <si>
    <t>賃金向上達成指導員配置加算</t>
    <rPh sb="0" eb="2">
      <t>チンギン</t>
    </rPh>
    <rPh sb="2" eb="4">
      <t>コウジョウ</t>
    </rPh>
    <rPh sb="4" eb="6">
      <t>タッセイ</t>
    </rPh>
    <rPh sb="6" eb="9">
      <t>シドウイン</t>
    </rPh>
    <rPh sb="9" eb="11">
      <t>ハイチ</t>
    </rPh>
    <rPh sb="11" eb="13">
      <t>カサン</t>
    </rPh>
    <phoneticPr fontId="3"/>
  </si>
  <si>
    <t>平均労働時間区分</t>
    <phoneticPr fontId="3"/>
  </si>
  <si>
    <t>社会生活支援特別加算</t>
    <rPh sb="0" eb="2">
      <t>シャカイ</t>
    </rPh>
    <rPh sb="2" eb="4">
      <t>セイカツ</t>
    </rPh>
    <rPh sb="4" eb="6">
      <t>シエン</t>
    </rPh>
    <rPh sb="6" eb="8">
      <t>トクベツ</t>
    </rPh>
    <rPh sb="8" eb="10">
      <t>カサン</t>
    </rPh>
    <phoneticPr fontId="3"/>
  </si>
  <si>
    <t>平均工賃月額区分</t>
    <phoneticPr fontId="3"/>
  </si>
  <si>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3"/>
  </si>
  <si>
    <t>共生型サービス対象区分</t>
    <rPh sb="0" eb="3">
      <t>キョウセイガタ</t>
    </rPh>
    <rPh sb="7" eb="9">
      <t>タイショウ</t>
    </rPh>
    <rPh sb="9" eb="11">
      <t>クブン</t>
    </rPh>
    <phoneticPr fontId="3"/>
  </si>
  <si>
    <t>サービス管理責任者欠如減算適用開始年月日</t>
    <rPh sb="4" eb="6">
      <t>カンリ</t>
    </rPh>
    <rPh sb="6" eb="8">
      <t>セキニン</t>
    </rPh>
    <rPh sb="8" eb="9">
      <t>シャ</t>
    </rPh>
    <rPh sb="9" eb="11">
      <t>ケツジョ</t>
    </rPh>
    <rPh sb="11" eb="13">
      <t>ゲンサン</t>
    </rPh>
    <rPh sb="13" eb="15">
      <t>テキヨウ</t>
    </rPh>
    <rPh sb="15" eb="17">
      <t>カイシ</t>
    </rPh>
    <rPh sb="17" eb="20">
      <t>ネンガッピ</t>
    </rPh>
    <phoneticPr fontId="3"/>
  </si>
  <si>
    <t>職員欠如による減算適用開始年月日</t>
    <rPh sb="0" eb="2">
      <t>ショクイン</t>
    </rPh>
    <rPh sb="2" eb="4">
      <t>ケツジョ</t>
    </rPh>
    <rPh sb="7" eb="9">
      <t>ゲンサン</t>
    </rPh>
    <rPh sb="9" eb="11">
      <t>テキヨウ</t>
    </rPh>
    <rPh sb="11" eb="13">
      <t>カイシ</t>
    </rPh>
    <rPh sb="13" eb="16">
      <t>ネンガッピ</t>
    </rPh>
    <phoneticPr fontId="3"/>
  </si>
  <si>
    <t>サービス管理責任者欠如減算の有無</t>
    <rPh sb="14" eb="16">
      <t>ウム</t>
    </rPh>
    <phoneticPr fontId="3"/>
  </si>
  <si>
    <t>※職員欠如による減算適用開始年月日</t>
    <phoneticPr fontId="3"/>
  </si>
  <si>
    <t>※児童指導員等加配加算</t>
    <phoneticPr fontId="3"/>
  </si>
  <si>
    <t>就労移行支援体制加算</t>
    <rPh sb="0" eb="2">
      <t>シュウロウ</t>
    </rPh>
    <rPh sb="2" eb="4">
      <t>イコウ</t>
    </rPh>
    <rPh sb="4" eb="6">
      <t>シエン</t>
    </rPh>
    <rPh sb="6" eb="8">
      <t>タイセイ</t>
    </rPh>
    <phoneticPr fontId="3"/>
  </si>
  <si>
    <t>サービス管理責任者欠如減算</t>
    <rPh sb="4" eb="6">
      <t>カンリ</t>
    </rPh>
    <rPh sb="6" eb="8">
      <t>セキニン</t>
    </rPh>
    <rPh sb="8" eb="9">
      <t>シャ</t>
    </rPh>
    <rPh sb="9" eb="11">
      <t>ケツジョ</t>
    </rPh>
    <rPh sb="11" eb="13">
      <t>ゲンサン</t>
    </rPh>
    <phoneticPr fontId="3"/>
  </si>
  <si>
    <t>サービス管理責任者配置等の有無</t>
    <rPh sb="4" eb="6">
      <t>カンリ</t>
    </rPh>
    <rPh sb="6" eb="8">
      <t>セキニン</t>
    </rPh>
    <rPh sb="8" eb="9">
      <t>シャ</t>
    </rPh>
    <rPh sb="9" eb="11">
      <t>ハイチ</t>
    </rPh>
    <rPh sb="11" eb="12">
      <t>トウ</t>
    </rPh>
    <rPh sb="13" eb="15">
      <t>ウム</t>
    </rPh>
    <phoneticPr fontId="3"/>
  </si>
  <si>
    <t>職員欠如による減算適用開始年月日</t>
    <rPh sb="0" eb="2">
      <t>ショクイン</t>
    </rPh>
    <rPh sb="7" eb="9">
      <t>ゲンサン</t>
    </rPh>
    <phoneticPr fontId="3"/>
  </si>
  <si>
    <t>個別計画訓練支援加算</t>
    <rPh sb="0" eb="2">
      <t>コベツ</t>
    </rPh>
    <rPh sb="2" eb="4">
      <t>ケイカク</t>
    </rPh>
    <rPh sb="4" eb="6">
      <t>クンレン</t>
    </rPh>
    <rPh sb="6" eb="8">
      <t>シエン</t>
    </rPh>
    <rPh sb="8" eb="10">
      <t>カサン</t>
    </rPh>
    <phoneticPr fontId="3"/>
  </si>
  <si>
    <t>社会生活支援特別加算</t>
    <phoneticPr fontId="3"/>
  </si>
  <si>
    <t>就労移行支援体制加算</t>
    <rPh sb="0" eb="2">
      <t>シュウロウ</t>
    </rPh>
    <rPh sb="2" eb="4">
      <t>イコウ</t>
    </rPh>
    <rPh sb="4" eb="6">
      <t>シエン</t>
    </rPh>
    <rPh sb="6" eb="8">
      <t>タイセイ</t>
    </rPh>
    <rPh sb="8" eb="10">
      <t>カサン</t>
    </rPh>
    <phoneticPr fontId="3"/>
  </si>
  <si>
    <t>サービス管理責任者配置等の有無</t>
    <rPh sb="11" eb="12">
      <t>トウ</t>
    </rPh>
    <phoneticPr fontId="3"/>
  </si>
  <si>
    <t>サービス管理責任者欠如減算</t>
    <rPh sb="4" eb="6">
      <t>カンリ</t>
    </rPh>
    <rPh sb="6" eb="8">
      <t>セキニン</t>
    </rPh>
    <rPh sb="8" eb="9">
      <t>シャ</t>
    </rPh>
    <rPh sb="9" eb="11">
      <t>ケツジョ</t>
    </rPh>
    <rPh sb="11" eb="12">
      <t>ゲン</t>
    </rPh>
    <phoneticPr fontId="3"/>
  </si>
  <si>
    <t>強度行動障害者特別支援加算</t>
    <rPh sb="0" eb="2">
      <t>キョウド</t>
    </rPh>
    <rPh sb="2" eb="4">
      <t>コウドウ</t>
    </rPh>
    <rPh sb="4" eb="6">
      <t>ショウガイ</t>
    </rPh>
    <rPh sb="6" eb="7">
      <t>シャ</t>
    </rPh>
    <rPh sb="7" eb="9">
      <t>トクベツ</t>
    </rPh>
    <rPh sb="9" eb="11">
      <t>シエン</t>
    </rPh>
    <rPh sb="11" eb="13">
      <t>カサン</t>
    </rPh>
    <phoneticPr fontId="3"/>
  </si>
  <si>
    <t>精神障害者地域移行特別加算の有無</t>
    <rPh sb="0" eb="2">
      <t>セイシン</t>
    </rPh>
    <rPh sb="2" eb="4">
      <t>ショウガイ</t>
    </rPh>
    <rPh sb="4" eb="5">
      <t>シャ</t>
    </rPh>
    <rPh sb="5" eb="7">
      <t>チイキ</t>
    </rPh>
    <rPh sb="7" eb="9">
      <t>イコウ</t>
    </rPh>
    <rPh sb="9" eb="11">
      <t>トクベツ</t>
    </rPh>
    <rPh sb="11" eb="13">
      <t>カサン</t>
    </rPh>
    <rPh sb="14" eb="16">
      <t>ウム</t>
    </rPh>
    <phoneticPr fontId="3"/>
  </si>
  <si>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3"/>
  </si>
  <si>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3"/>
  </si>
  <si>
    <t>地域生活支援員</t>
    <rPh sb="0" eb="2">
      <t>チイキ</t>
    </rPh>
    <rPh sb="2" eb="4">
      <t>セイカツ</t>
    </rPh>
    <rPh sb="4" eb="6">
      <t>シエン</t>
    </rPh>
    <rPh sb="6" eb="7">
      <t>イン</t>
    </rPh>
    <phoneticPr fontId="3"/>
  </si>
  <si>
    <t>前年度の平均利用者数（人）</t>
    <rPh sb="0" eb="3">
      <t>ゼンネンド</t>
    </rPh>
    <rPh sb="4" eb="6">
      <t>ヘイキン</t>
    </rPh>
    <rPh sb="6" eb="8">
      <t>リヨウ</t>
    </rPh>
    <rPh sb="8" eb="9">
      <t>シャ</t>
    </rPh>
    <rPh sb="9" eb="10">
      <t>スウ</t>
    </rPh>
    <rPh sb="11" eb="12">
      <t>ニン</t>
    </rPh>
    <phoneticPr fontId="3"/>
  </si>
  <si>
    <t>人（＊新規の場合は、推定数）</t>
    <phoneticPr fontId="3"/>
  </si>
  <si>
    <t>その他参考
となる事項</t>
    <phoneticPr fontId="3"/>
  </si>
  <si>
    <t>福祉専門職員等加配</t>
    <rPh sb="0" eb="2">
      <t>フクシ</t>
    </rPh>
    <rPh sb="2" eb="4">
      <t>センモン</t>
    </rPh>
    <rPh sb="4" eb="6">
      <t>ショクイン</t>
    </rPh>
    <rPh sb="6" eb="7">
      <t>トウ</t>
    </rPh>
    <rPh sb="7" eb="9">
      <t>カハイ</t>
    </rPh>
    <phoneticPr fontId="3"/>
  </si>
  <si>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3"/>
  </si>
  <si>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3"/>
  </si>
  <si>
    <t>５．「その他の費用」欄には、入所者に直接金銭の負担を求める場合のサービス内容について記載してください。</t>
    <phoneticPr fontId="3"/>
  </si>
  <si>
    <t>６．「通常の事業の実施地域」欄には、市区町村名を記載することとし、当該区域の全部又は一部の別を記載してくだ</t>
    <phoneticPr fontId="3"/>
  </si>
  <si>
    <t>　　さい。なお、一部の地域が実施地域である場合は適宜地図を添付してください。</t>
    <phoneticPr fontId="3"/>
  </si>
  <si>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3"/>
  </si>
  <si>
    <t>就労定着支援員</t>
    <rPh sb="0" eb="2">
      <t>シュウロウ</t>
    </rPh>
    <rPh sb="2" eb="4">
      <t>テイチャク</t>
    </rPh>
    <rPh sb="4" eb="6">
      <t>シエン</t>
    </rPh>
    <rPh sb="6" eb="7">
      <t>イン</t>
    </rPh>
    <phoneticPr fontId="3"/>
  </si>
  <si>
    <t>職員欠如減算</t>
    <rPh sb="0" eb="2">
      <t>ショクイン</t>
    </rPh>
    <rPh sb="2" eb="4">
      <t>ケツジョ</t>
    </rPh>
    <rPh sb="4" eb="6">
      <t>ゲンサン</t>
    </rPh>
    <phoneticPr fontId="3"/>
  </si>
  <si>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3"/>
  </si>
  <si>
    <t>※加算</t>
    <rPh sb="1" eb="3">
      <t>カサン</t>
    </rPh>
    <phoneticPr fontId="3"/>
  </si>
  <si>
    <t>職員欠如減算適用開始年月日</t>
    <rPh sb="0" eb="2">
      <t>ショクイン</t>
    </rPh>
    <rPh sb="2" eb="4">
      <t>ケツジョ</t>
    </rPh>
    <rPh sb="4" eb="6">
      <t>ゲンザン</t>
    </rPh>
    <rPh sb="6" eb="8">
      <t>テキヨウ</t>
    </rPh>
    <rPh sb="8" eb="10">
      <t>カイシ</t>
    </rPh>
    <rPh sb="10" eb="13">
      <t>ネンガッピ</t>
    </rPh>
    <phoneticPr fontId="3"/>
  </si>
  <si>
    <t>就労定着率区分</t>
    <rPh sb="0" eb="7">
      <t>シュウロウテイチャクリツクブン</t>
    </rPh>
    <phoneticPr fontId="3"/>
  </si>
  <si>
    <t>サービス管理責任者欠如減算</t>
    <rPh sb="4" eb="13">
      <t>カンリセキニンシャケツジョゲンサン</t>
    </rPh>
    <phoneticPr fontId="3"/>
  </si>
  <si>
    <t>サビ管欠如減算適用開始年月日</t>
    <rPh sb="2" eb="3">
      <t>カン</t>
    </rPh>
    <rPh sb="3" eb="5">
      <t>ケツジョ</t>
    </rPh>
    <rPh sb="5" eb="7">
      <t>ゲンザン</t>
    </rPh>
    <rPh sb="7" eb="9">
      <t>テキヨウ</t>
    </rPh>
    <rPh sb="9" eb="11">
      <t>カイシ</t>
    </rPh>
    <rPh sb="11" eb="14">
      <t>ネンガッピ</t>
    </rPh>
    <phoneticPr fontId="3"/>
  </si>
  <si>
    <t>就労定着実績</t>
    <phoneticPr fontId="3"/>
  </si>
  <si>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3"/>
  </si>
  <si>
    <t>就労定着支援利用者数</t>
    <rPh sb="0" eb="2">
      <t>シュウロウ</t>
    </rPh>
    <rPh sb="2" eb="4">
      <t>テイチャク</t>
    </rPh>
    <rPh sb="4" eb="6">
      <t>シエン</t>
    </rPh>
    <rPh sb="6" eb="9">
      <t>リヨウシャ</t>
    </rPh>
    <rPh sb="9" eb="10">
      <t>スウ</t>
    </rPh>
    <phoneticPr fontId="3"/>
  </si>
  <si>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3"/>
  </si>
  <si>
    <t>加算等</t>
    <rPh sb="0" eb="2">
      <t>カサン</t>
    </rPh>
    <rPh sb="2" eb="3">
      <t>トウ</t>
    </rPh>
    <phoneticPr fontId="3"/>
  </si>
  <si>
    <t>標準利用期間超過減算</t>
    <phoneticPr fontId="3"/>
  </si>
  <si>
    <t>担当者</t>
    <phoneticPr fontId="3"/>
  </si>
  <si>
    <t>その他</t>
    <phoneticPr fontId="3"/>
  </si>
  <si>
    <t>※小規模グループケア加算</t>
    <rPh sb="1" eb="4">
      <t>ショウキボ</t>
    </rPh>
    <rPh sb="10" eb="12">
      <t>カサン</t>
    </rPh>
    <phoneticPr fontId="3"/>
  </si>
  <si>
    <t>苦情解決の措置概要</t>
    <phoneticPr fontId="3"/>
  </si>
  <si>
    <t>特定処遇改善加算</t>
    <rPh sb="0" eb="2">
      <t>トクテイ</t>
    </rPh>
    <rPh sb="2" eb="4">
      <t>ショグウ</t>
    </rPh>
    <rPh sb="4" eb="6">
      <t>カイゼン</t>
    </rPh>
    <rPh sb="6" eb="8">
      <t>カサン</t>
    </rPh>
    <phoneticPr fontId="3"/>
  </si>
  <si>
    <t>特定処遇改善加算
区分</t>
    <rPh sb="0" eb="2">
      <t>トクテイ</t>
    </rPh>
    <rPh sb="2" eb="4">
      <t>ショグウ</t>
    </rPh>
    <rPh sb="4" eb="6">
      <t>カイゼン</t>
    </rPh>
    <rPh sb="6" eb="8">
      <t>カサン</t>
    </rPh>
    <rPh sb="9" eb="11">
      <t>クブン</t>
    </rPh>
    <phoneticPr fontId="3"/>
  </si>
  <si>
    <t>特定処遇改善加算</t>
    <phoneticPr fontId="3"/>
  </si>
  <si>
    <t>00</t>
    <phoneticPr fontId="3"/>
  </si>
  <si>
    <t>特定処遇改善加算</t>
    <phoneticPr fontId="3"/>
  </si>
  <si>
    <t>特定処遇改善加算</t>
    <phoneticPr fontId="3"/>
  </si>
  <si>
    <t>特定処遇改善加算</t>
    <phoneticPr fontId="3"/>
  </si>
  <si>
    <t>特定処遇改善
加算区分</t>
    <phoneticPr fontId="3"/>
  </si>
  <si>
    <t>特定処遇改善加算
区分</t>
    <phoneticPr fontId="3"/>
  </si>
  <si>
    <t>特定処遇改善加算</t>
    <phoneticPr fontId="3"/>
  </si>
  <si>
    <t>特定処遇改善加算区分</t>
    <phoneticPr fontId="3"/>
  </si>
  <si>
    <t>特定処遇改善加算区分</t>
    <phoneticPr fontId="3"/>
  </si>
  <si>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3"/>
  </si>
  <si>
    <t>1</t>
  </si>
  <si>
    <t>00</t>
    <phoneticPr fontId="3"/>
  </si>
  <si>
    <t>0</t>
    <phoneticPr fontId="3"/>
  </si>
  <si>
    <t>1</t>
    <phoneticPr fontId="3"/>
  </si>
  <si>
    <t>2</t>
  </si>
  <si>
    <t>2</t>
    <phoneticPr fontId="3"/>
  </si>
  <si>
    <t>00</t>
    <phoneticPr fontId="3"/>
  </si>
  <si>
    <t>1</t>
    <phoneticPr fontId="3"/>
  </si>
  <si>
    <t>02</t>
    <phoneticPr fontId="3"/>
  </si>
  <si>
    <t>07</t>
    <phoneticPr fontId="3"/>
  </si>
  <si>
    <t>経過的居宅介護利用型
の場合</t>
    <rPh sb="0" eb="3">
      <t>ケイカテキ</t>
    </rPh>
    <rPh sb="3" eb="5">
      <t>キョタク</t>
    </rPh>
    <rPh sb="5" eb="7">
      <t>カイゴ</t>
    </rPh>
    <rPh sb="7" eb="10">
      <t>リヨウガタ</t>
    </rPh>
    <phoneticPr fontId="3"/>
  </si>
  <si>
    <t>ｶﾅｶﾞﾜﾏﾙｻﾝｶｸﾎｰﾑﾍﾙﾌﾟ</t>
    <phoneticPr fontId="3"/>
  </si>
  <si>
    <t>かながわ○△ホームヘルプ</t>
    <phoneticPr fontId="3"/>
  </si>
  <si>
    <t>神奈川県鎌倉市△☆町１８－□</t>
    <phoneticPr fontId="3"/>
  </si>
  <si>
    <t>0467-**-****</t>
    <phoneticPr fontId="3"/>
  </si>
  <si>
    <t>定款　第○条第△項</t>
    <phoneticPr fontId="3"/>
  </si>
  <si>
    <t>青木　二郎</t>
    <rPh sb="0" eb="2">
      <t>アオキ</t>
    </rPh>
    <rPh sb="3" eb="5">
      <t>ジロウ</t>
    </rPh>
    <phoneticPr fontId="3"/>
  </si>
  <si>
    <t>ｱｵｷ ｼﾞﾛｳ</t>
    <phoneticPr fontId="3"/>
  </si>
  <si>
    <t>248-****</t>
    <phoneticPr fontId="3"/>
  </si>
  <si>
    <t>神奈川県鎌倉市○○町９－１２</t>
    <phoneticPr fontId="3"/>
  </si>
  <si>
    <t>かながわ○△ﾎｰﾑﾍﾙﾌﾟ（介護保険）</t>
    <phoneticPr fontId="3"/>
  </si>
  <si>
    <t>管理者</t>
    <rPh sb="0" eb="3">
      <t>カンリシャ</t>
    </rPh>
    <phoneticPr fontId="3"/>
  </si>
  <si>
    <t>４時間/日</t>
    <phoneticPr fontId="3"/>
  </si>
  <si>
    <t>9:00</t>
    <phoneticPr fontId="3"/>
  </si>
  <si>
    <t>　　　居宅介護と同一指定していればチェック</t>
    <phoneticPr fontId="10"/>
  </si>
  <si>
    <t>鎌倉市</t>
    <rPh sb="0" eb="3">
      <t>カマクラシ</t>
    </rPh>
    <phoneticPr fontId="3"/>
  </si>
  <si>
    <t>0467-**-****</t>
    <phoneticPr fontId="3"/>
  </si>
  <si>
    <t>黒木　二郎</t>
    <rPh sb="0" eb="2">
      <t>クロキ</t>
    </rPh>
    <rPh sb="3" eb="5">
      <t>ジロウ</t>
    </rPh>
    <phoneticPr fontId="3"/>
  </si>
  <si>
    <t>ｱｶｷﾞ ﾊﾅｺ</t>
    <phoneticPr fontId="3"/>
  </si>
  <si>
    <t>赤木　花子</t>
    <rPh sb="0" eb="2">
      <t>アカギ</t>
    </rPh>
    <rPh sb="3" eb="5">
      <t>ハナコ</t>
    </rPh>
    <phoneticPr fontId="3"/>
  </si>
  <si>
    <t>248-****</t>
    <phoneticPr fontId="3"/>
  </si>
  <si>
    <t>運営規程に定めるとおり</t>
    <rPh sb="0" eb="2">
      <t>ウンエイ</t>
    </rPh>
    <rPh sb="2" eb="4">
      <t>キテイ</t>
    </rPh>
    <rPh sb="5" eb="6">
      <t>サダ</t>
    </rPh>
    <phoneticPr fontId="3"/>
  </si>
  <si>
    <t>かながわ○△療養介護</t>
    <phoneticPr fontId="3"/>
  </si>
  <si>
    <t>ｶﾅｶﾞﾜﾏﾙｻﾝｶｸﾘｮｳﾖｳｶｲｺﾞ</t>
    <phoneticPr fontId="3"/>
  </si>
  <si>
    <t>248-****</t>
    <phoneticPr fontId="10"/>
  </si>
  <si>
    <t>神奈川県鎌倉市△☆町１８－□</t>
    <phoneticPr fontId="10"/>
  </si>
  <si>
    <t>0467-**-****</t>
    <phoneticPr fontId="3"/>
  </si>
  <si>
    <t>定款　第○条第△項</t>
    <phoneticPr fontId="10"/>
  </si>
  <si>
    <t>ｱｵｷ ｼﾞﾛｳ</t>
    <phoneticPr fontId="3"/>
  </si>
  <si>
    <t>248-****</t>
    <phoneticPr fontId="3"/>
  </si>
  <si>
    <t>神奈川県鎌倉市○○町９－１２</t>
    <phoneticPr fontId="3"/>
  </si>
  <si>
    <t>ｱｶｷﾞ ﾊﾅｺ</t>
    <phoneticPr fontId="3"/>
  </si>
  <si>
    <t>232-****</t>
    <phoneticPr fontId="3"/>
  </si>
  <si>
    <t>9:00</t>
    <phoneticPr fontId="3"/>
  </si>
  <si>
    <t>1700</t>
    <phoneticPr fontId="3"/>
  </si>
  <si>
    <t>～</t>
    <phoneticPr fontId="3"/>
  </si>
  <si>
    <t>9:00</t>
    <phoneticPr fontId="3"/>
  </si>
  <si>
    <t>9:00</t>
    <phoneticPr fontId="3"/>
  </si>
  <si>
    <t>17:00</t>
    <phoneticPr fontId="3"/>
  </si>
  <si>
    <t>～</t>
    <phoneticPr fontId="3"/>
  </si>
  <si>
    <t>17:00</t>
    <phoneticPr fontId="3"/>
  </si>
  <si>
    <t>17:00</t>
    <phoneticPr fontId="3"/>
  </si>
  <si>
    <t>△○病院</t>
    <phoneticPr fontId="3"/>
  </si>
  <si>
    <t>△○病院</t>
    <phoneticPr fontId="3"/>
  </si>
  <si>
    <t>×■医院</t>
    <phoneticPr fontId="3"/>
  </si>
  <si>
    <t>内科</t>
    <rPh sb="0" eb="2">
      <t>ナイカ</t>
    </rPh>
    <phoneticPr fontId="3"/>
  </si>
  <si>
    <t>外科</t>
    <rPh sb="0" eb="2">
      <t>ゲカ</t>
    </rPh>
    <phoneticPr fontId="3"/>
  </si>
  <si>
    <t>歯科</t>
    <rPh sb="0" eb="2">
      <t>シカ</t>
    </rPh>
    <phoneticPr fontId="3"/>
  </si>
  <si>
    <t>短期入所</t>
    <rPh sb="0" eb="2">
      <t>タンキ</t>
    </rPh>
    <rPh sb="2" eb="4">
      <t>ニュウショ</t>
    </rPh>
    <phoneticPr fontId="3"/>
  </si>
  <si>
    <t>かながわ○△短期入所</t>
    <rPh sb="6" eb="8">
      <t>タンキ</t>
    </rPh>
    <rPh sb="8" eb="10">
      <t>ニュウショ</t>
    </rPh>
    <phoneticPr fontId="10"/>
  </si>
  <si>
    <t>ｶﾅｶﾞﾜﾏﾙｻﾝｶｸﾀﾝｷﾆｭｳｼｮ</t>
    <phoneticPr fontId="10"/>
  </si>
  <si>
    <t>かながわ○△生活介護</t>
    <rPh sb="6" eb="8">
      <t>セイカツ</t>
    </rPh>
    <rPh sb="8" eb="10">
      <t>カイゴ</t>
    </rPh>
    <phoneticPr fontId="10"/>
  </si>
  <si>
    <t>ｶﾅｶﾞﾜﾏﾙｻﾝｶｸｾｲｶﾂｶｲｺﾞ</t>
    <phoneticPr fontId="10"/>
  </si>
  <si>
    <t>かながわ○△支援施設</t>
    <phoneticPr fontId="10"/>
  </si>
  <si>
    <t>ｶﾅｶﾞﾜﾏﾙｻﾝｶｸｼｴﾝｼｾﾂ</t>
    <phoneticPr fontId="10"/>
  </si>
  <si>
    <t>ｶﾅｶﾞﾜﾏﾙｻﾝｶｸｷﾉｳｸﾝﾚﾝ</t>
  </si>
  <si>
    <t>かながわ○△機能訓練</t>
  </si>
  <si>
    <t>ｶﾅｶﾞﾜﾏﾙｻﾝｶｸｾｲｶﾂｸﾝﾚﾝ</t>
  </si>
  <si>
    <t>かながわ○△生活訓練</t>
  </si>
  <si>
    <t>ｶﾅｶﾞﾜﾏﾙｻﾝｶｸｼｭｳﾛｳｲｺｳｼｴﾝ</t>
  </si>
  <si>
    <t>ｶﾅｶﾞﾜﾏﾙｻﾝｶｸｼｭｳﾛｳｹｲｿﾞｸｼｴﾝ</t>
  </si>
  <si>
    <t>かながわ○△就労継続支援</t>
  </si>
  <si>
    <t>ｶﾅｶﾞﾜﾏﾙｻﾝｶｸｿｳﾀﾞﾝｼﾞｷﾞｮｳｼｮ</t>
    <phoneticPr fontId="10"/>
  </si>
  <si>
    <t>かながわ○△相談事業所</t>
    <rPh sb="6" eb="8">
      <t>ソウダン</t>
    </rPh>
    <rPh sb="8" eb="10">
      <t>ジギョウ</t>
    </rPh>
    <rPh sb="10" eb="11">
      <t>ショ</t>
    </rPh>
    <phoneticPr fontId="10"/>
  </si>
  <si>
    <t>ｶﾅｶﾞﾜﾏﾙｻﾝｶｸｼﾞﾘﾂｾｲｶﾂｴﾝｼﾞｮｼﾞｷﾞｮｳｼｮ</t>
    <phoneticPr fontId="10"/>
  </si>
  <si>
    <t>かながわ○△自立生活援助事業所</t>
    <rPh sb="6" eb="12">
      <t>ジリツセイカツエンジョ</t>
    </rPh>
    <rPh sb="12" eb="15">
      <t>ジギョウショ</t>
    </rPh>
    <phoneticPr fontId="10"/>
  </si>
  <si>
    <t>神奈川県鎌倉市△△町1-11-1</t>
    <rPh sb="0" eb="4">
      <t>カナガワケン</t>
    </rPh>
    <rPh sb="4" eb="7">
      <t>カマクラシ</t>
    </rPh>
    <rPh sb="9" eb="10">
      <t>マチ</t>
    </rPh>
    <phoneticPr fontId="3"/>
  </si>
  <si>
    <t>夜間、緊急時等のﾊﾞｯｸｱｯﾌﾟ</t>
    <phoneticPr fontId="3"/>
  </si>
  <si>
    <t>内科</t>
    <rPh sb="0" eb="2">
      <t>ナイカ</t>
    </rPh>
    <phoneticPr fontId="10"/>
  </si>
  <si>
    <t>外科</t>
    <rPh sb="0" eb="2">
      <t>ゲカ</t>
    </rPh>
    <phoneticPr fontId="10"/>
  </si>
  <si>
    <t>248-****</t>
    <phoneticPr fontId="3"/>
  </si>
  <si>
    <t>0467-**-****</t>
    <phoneticPr fontId="3"/>
  </si>
  <si>
    <t>0467-**-****</t>
    <phoneticPr fontId="3"/>
  </si>
  <si>
    <t>ｶﾅｶﾞﾜｼｶｸﾏﾙﾎｰﾑ</t>
    <phoneticPr fontId="3"/>
  </si>
  <si>
    <t>神奈川県鎌倉市□○町２－□</t>
    <phoneticPr fontId="3"/>
  </si>
  <si>
    <t>0467-**-****</t>
    <phoneticPr fontId="3"/>
  </si>
  <si>
    <t>△○病院</t>
    <rPh sb="2" eb="4">
      <t>ビョウイン</t>
    </rPh>
    <phoneticPr fontId="10"/>
  </si>
  <si>
    <t>×□医院</t>
    <rPh sb="2" eb="4">
      <t>イイン</t>
    </rPh>
    <phoneticPr fontId="10"/>
  </si>
  <si>
    <t>歯科</t>
    <rPh sb="0" eb="2">
      <t>シカ</t>
    </rPh>
    <phoneticPr fontId="10"/>
  </si>
  <si>
    <t>精神科</t>
    <rPh sb="0" eb="3">
      <t>セイシンカ</t>
    </rPh>
    <phoneticPr fontId="10"/>
  </si>
  <si>
    <t>■□歯科</t>
    <rPh sb="2" eb="4">
      <t>シカ</t>
    </rPh>
    <phoneticPr fontId="3"/>
  </si>
  <si>
    <t>09:00</t>
    <phoneticPr fontId="3"/>
  </si>
  <si>
    <t>知的障害者入所更生施設</t>
    <rPh sb="0" eb="2">
      <t>チテキ</t>
    </rPh>
    <rPh sb="2" eb="5">
      <t>ショウガイシャ</t>
    </rPh>
    <rPh sb="5" eb="7">
      <t>ニュウショ</t>
    </rPh>
    <rPh sb="7" eb="9">
      <t>コウセイ</t>
    </rPh>
    <rPh sb="9" eb="11">
      <t>シセツ</t>
    </rPh>
    <phoneticPr fontId="3"/>
  </si>
  <si>
    <t>△○病院</t>
    <phoneticPr fontId="3"/>
  </si>
  <si>
    <t>△○病院</t>
    <phoneticPr fontId="3"/>
  </si>
  <si>
    <t>248-****</t>
  </si>
  <si>
    <t>神奈川県鎌倉市××町１２３４－５</t>
    <rPh sb="0" eb="4">
      <t>カナガワケン</t>
    </rPh>
    <rPh sb="4" eb="7">
      <t>カマクラシ</t>
    </rPh>
    <rPh sb="9" eb="10">
      <t>マチ</t>
    </rPh>
    <phoneticPr fontId="10"/>
  </si>
  <si>
    <t>0467-**-****</t>
    <phoneticPr fontId="10"/>
  </si>
  <si>
    <t>×■医院</t>
    <phoneticPr fontId="3"/>
  </si>
  <si>
    <t>ｶﾅｶﾞﾜﾏﾙｻﾝｶｸｼｶｸｼﾞｷﾞｮｳｼｮ</t>
    <phoneticPr fontId="10"/>
  </si>
  <si>
    <t>かながわ△□事業所</t>
    <phoneticPr fontId="10"/>
  </si>
  <si>
    <t>〒</t>
  </si>
  <si>
    <t>250-****</t>
    <phoneticPr fontId="10"/>
  </si>
  <si>
    <t>←郵便番号を半角数字７桁で入力してください</t>
  </si>
  <si>
    <t>電話番号</t>
  </si>
  <si>
    <t>0465-**-****</t>
    <phoneticPr fontId="10"/>
  </si>
  <si>
    <t>ＦＡＸ番号</t>
  </si>
  <si>
    <t>かながわ△□就労支援</t>
    <rPh sb="6" eb="8">
      <t>シュウロウ</t>
    </rPh>
    <rPh sb="8" eb="10">
      <t>シエン</t>
    </rPh>
    <phoneticPr fontId="10"/>
  </si>
  <si>
    <t>就労継続支援</t>
    <phoneticPr fontId="3"/>
  </si>
  <si>
    <t>14*******</t>
    <phoneticPr fontId="3"/>
  </si>
  <si>
    <t>ｶﾅｶﾞﾜｻﾝｶｸｼｶｸｼｭｳﾘｳｼｴﾝ</t>
    <phoneticPr fontId="10"/>
  </si>
  <si>
    <t>250-****</t>
    <phoneticPr fontId="10"/>
  </si>
  <si>
    <t>〒</t>
    <phoneticPr fontId="3"/>
  </si>
  <si>
    <t>神奈川県平塚市○○１－１１１－１</t>
    <rPh sb="0" eb="4">
      <t>カナガワケン</t>
    </rPh>
    <rPh sb="4" eb="7">
      <t>ヒラツカシ</t>
    </rPh>
    <phoneticPr fontId="3"/>
  </si>
  <si>
    <t>254-****</t>
    <phoneticPr fontId="3"/>
  </si>
  <si>
    <t>254-****</t>
    <phoneticPr fontId="3"/>
  </si>
  <si>
    <t>254-****</t>
    <phoneticPr fontId="3"/>
  </si>
  <si>
    <t>254-****</t>
    <phoneticPr fontId="3"/>
  </si>
  <si>
    <t>--2019/08/14 J021634-2-1 富士通（菊池）　令和元年10月制度改正 ADD END</t>
    <rPh sb="29" eb="31">
      <t>キクチ</t>
    </rPh>
    <phoneticPr fontId="3"/>
  </si>
  <si>
    <t>Ⅱ</t>
    <phoneticPr fontId="3"/>
  </si>
  <si>
    <t>リスト_福祉・介護職員等特定処遇改善加算区分</t>
    <rPh sb="4" eb="6">
      <t>フクシ</t>
    </rPh>
    <rPh sb="7" eb="9">
      <t>カイゴ</t>
    </rPh>
    <rPh sb="9" eb="11">
      <t>ショクイン</t>
    </rPh>
    <rPh sb="11" eb="12">
      <t>トウ</t>
    </rPh>
    <rPh sb="12" eb="14">
      <t>トクテイ</t>
    </rPh>
    <rPh sb="14" eb="16">
      <t>ショグウ</t>
    </rPh>
    <rPh sb="16" eb="18">
      <t>カイゼン</t>
    </rPh>
    <rPh sb="18" eb="20">
      <t>カサン</t>
    </rPh>
    <rPh sb="20" eb="22">
      <t>クブン</t>
    </rPh>
    <phoneticPr fontId="3"/>
  </si>
  <si>
    <t>Ⅰ</t>
    <phoneticPr fontId="3"/>
  </si>
  <si>
    <t>取込み用</t>
    <rPh sb="0" eb="2">
      <t>トリコ</t>
    </rPh>
    <rPh sb="3" eb="4">
      <t>ヨウ</t>
    </rPh>
    <phoneticPr fontId="3"/>
  </si>
  <si>
    <t>コード</t>
    <phoneticPr fontId="3"/>
  </si>
  <si>
    <t>項目名称</t>
    <phoneticPr fontId="3"/>
  </si>
  <si>
    <t>順番</t>
    <rPh sb="0" eb="2">
      <t>ジュンバン</t>
    </rPh>
    <phoneticPr fontId="3"/>
  </si>
  <si>
    <t>福祉・介護職員等特定処遇改善加算区分</t>
    <rPh sb="0" eb="2">
      <t>フクシ</t>
    </rPh>
    <rPh sb="3" eb="5">
      <t>カイゴ</t>
    </rPh>
    <rPh sb="5" eb="7">
      <t>ショクイン</t>
    </rPh>
    <rPh sb="7" eb="8">
      <t>トウ</t>
    </rPh>
    <rPh sb="8" eb="10">
      <t>トクテイ</t>
    </rPh>
    <rPh sb="10" eb="12">
      <t>ショグウ</t>
    </rPh>
    <rPh sb="12" eb="14">
      <t>カイゼン</t>
    </rPh>
    <rPh sb="14" eb="16">
      <t>カサン</t>
    </rPh>
    <rPh sb="16" eb="18">
      <t>クブン</t>
    </rPh>
    <phoneticPr fontId="3"/>
  </si>
  <si>
    <t>--2019/08/14 J021634-2-1 富士通（菊池）　令和元年10月制度改正 ADD START</t>
    <rPh sb="29" eb="31">
      <t>キクチ</t>
    </rPh>
    <phoneticPr fontId="3"/>
  </si>
  <si>
    <t>--2019/04/12 J020874 富士通（鈴木）　かながわシステム新元号対応（２次） ADD END</t>
    <phoneticPr fontId="3"/>
  </si>
  <si>
    <t>平成</t>
    <rPh sb="0" eb="2">
      <t>ヘイセイ</t>
    </rPh>
    <phoneticPr fontId="3"/>
  </si>
  <si>
    <t>令和</t>
    <rPh sb="0" eb="1">
      <t>レイ</t>
    </rPh>
    <rPh sb="1" eb="2">
      <t>ワ</t>
    </rPh>
    <phoneticPr fontId="3"/>
  </si>
  <si>
    <t>項目名称</t>
    <rPh sb="0" eb="2">
      <t>コウモク</t>
    </rPh>
    <rPh sb="2" eb="4">
      <t>メイショウ</t>
    </rPh>
    <phoneticPr fontId="3"/>
  </si>
  <si>
    <t>委任状元号＿口座振込依頼書</t>
    <rPh sb="0" eb="3">
      <t>イニンジョウ</t>
    </rPh>
    <rPh sb="3" eb="5">
      <t>ゲンゴウ</t>
    </rPh>
    <rPh sb="6" eb="8">
      <t>コウザ</t>
    </rPh>
    <rPh sb="8" eb="9">
      <t>フ</t>
    </rPh>
    <rPh sb="9" eb="10">
      <t>コミ</t>
    </rPh>
    <rPh sb="10" eb="13">
      <t>イライショ</t>
    </rPh>
    <phoneticPr fontId="3"/>
  </si>
  <si>
    <t>--2019/04/12 J020874 富士通（鈴木）　かながわシステム新元号対応（２次） ADD START</t>
    <rPh sb="37" eb="40">
      <t>シンゲンゴウ</t>
    </rPh>
    <rPh sb="40" eb="42">
      <t>タイオウ</t>
    </rPh>
    <rPh sb="44" eb="45">
      <t>ジ</t>
    </rPh>
    <phoneticPr fontId="3"/>
  </si>
  <si>
    <t>***** 2019/01/31 Azuma Add End   H30.04-02制度改正対応</t>
    <phoneticPr fontId="3"/>
  </si>
  <si>
    <t>児童指導員等</t>
    <phoneticPr fontId="3"/>
  </si>
  <si>
    <t>リスト_児童指導員等加配加算＿付８</t>
    <rPh sb="4" eb="6">
      <t>ジドウ</t>
    </rPh>
    <rPh sb="6" eb="10">
      <t>シドウインナド</t>
    </rPh>
    <rPh sb="10" eb="12">
      <t>カハイ</t>
    </rPh>
    <rPh sb="12" eb="14">
      <t>カサン</t>
    </rPh>
    <rPh sb="15" eb="16">
      <t>ツキ</t>
    </rPh>
    <phoneticPr fontId="3"/>
  </si>
  <si>
    <t>専門職員</t>
    <phoneticPr fontId="3"/>
  </si>
  <si>
    <t>無</t>
    <rPh sb="0" eb="1">
      <t>ム</t>
    </rPh>
    <phoneticPr fontId="3"/>
  </si>
  <si>
    <t>項目名称</t>
    <phoneticPr fontId="3"/>
  </si>
  <si>
    <t>児童指導員等加配加算＿付３</t>
    <rPh sb="0" eb="2">
      <t>ジドウ</t>
    </rPh>
    <rPh sb="2" eb="6">
      <t>シドウインナド</t>
    </rPh>
    <rPh sb="6" eb="8">
      <t>カハイ</t>
    </rPh>
    <rPh sb="8" eb="10">
      <t>カサン</t>
    </rPh>
    <rPh sb="11" eb="12">
      <t>ツ</t>
    </rPh>
    <phoneticPr fontId="3"/>
  </si>
  <si>
    <t>リスト_看護職員配置加算＿付８</t>
    <rPh sb="4" eb="6">
      <t>カンゴ</t>
    </rPh>
    <rPh sb="6" eb="8">
      <t>ショクイン</t>
    </rPh>
    <rPh sb="8" eb="10">
      <t>ハイチ</t>
    </rPh>
    <rPh sb="10" eb="12">
      <t>カサン</t>
    </rPh>
    <rPh sb="13" eb="14">
      <t>ツキ</t>
    </rPh>
    <phoneticPr fontId="3"/>
  </si>
  <si>
    <t>有</t>
    <phoneticPr fontId="3"/>
  </si>
  <si>
    <t>コード</t>
    <phoneticPr fontId="3"/>
  </si>
  <si>
    <t>看護職員配置加算＿付８</t>
    <rPh sb="0" eb="2">
      <t>カンゴ</t>
    </rPh>
    <rPh sb="2" eb="4">
      <t>ショクイン</t>
    </rPh>
    <rPh sb="4" eb="6">
      <t>ハイチ</t>
    </rPh>
    <rPh sb="6" eb="8">
      <t>カサン</t>
    </rPh>
    <rPh sb="9" eb="10">
      <t>ツ</t>
    </rPh>
    <phoneticPr fontId="3"/>
  </si>
  <si>
    <t>Ⅱ</t>
    <phoneticPr fontId="3"/>
  </si>
  <si>
    <t>リスト_心理担当職員配置加算＿付８</t>
    <rPh sb="4" eb="6">
      <t>シンリ</t>
    </rPh>
    <rPh sb="6" eb="8">
      <t>タントウ</t>
    </rPh>
    <rPh sb="8" eb="10">
      <t>ショクイン</t>
    </rPh>
    <rPh sb="10" eb="12">
      <t>ハイチ</t>
    </rPh>
    <rPh sb="12" eb="14">
      <t>カサン</t>
    </rPh>
    <rPh sb="15" eb="16">
      <t>ツキ</t>
    </rPh>
    <phoneticPr fontId="3"/>
  </si>
  <si>
    <t>心理担当職員配置加算＿付８</t>
    <rPh sb="0" eb="2">
      <t>シンリ</t>
    </rPh>
    <rPh sb="2" eb="4">
      <t>タントウ</t>
    </rPh>
    <rPh sb="4" eb="6">
      <t>ショクイン</t>
    </rPh>
    <rPh sb="6" eb="8">
      <t>ハイチ</t>
    </rPh>
    <rPh sb="8" eb="10">
      <t>カサン</t>
    </rPh>
    <rPh sb="11" eb="12">
      <t>ツ</t>
    </rPh>
    <phoneticPr fontId="3"/>
  </si>
  <si>
    <t>2</t>
    <phoneticPr fontId="3"/>
  </si>
  <si>
    <t>01</t>
    <phoneticPr fontId="3"/>
  </si>
  <si>
    <t>30：1未満</t>
    <phoneticPr fontId="3"/>
  </si>
  <si>
    <t>リスト_人員配置区分＿付１５</t>
    <phoneticPr fontId="3"/>
  </si>
  <si>
    <t>1</t>
    <phoneticPr fontId="3"/>
  </si>
  <si>
    <t>02</t>
    <phoneticPr fontId="3"/>
  </si>
  <si>
    <t>30：1以上</t>
    <phoneticPr fontId="3"/>
  </si>
  <si>
    <t>人員配置区分＿付１５</t>
    <rPh sb="7" eb="8">
      <t>ヅケ</t>
    </rPh>
    <phoneticPr fontId="3"/>
  </si>
  <si>
    <t>03</t>
    <phoneticPr fontId="3"/>
  </si>
  <si>
    <t>利用者が41人以上</t>
    <phoneticPr fontId="3"/>
  </si>
  <si>
    <t>02</t>
    <phoneticPr fontId="3"/>
  </si>
  <si>
    <t>利用者が21人以上40人以下</t>
    <phoneticPr fontId="3"/>
  </si>
  <si>
    <t>利用者が20人以下</t>
    <phoneticPr fontId="3"/>
  </si>
  <si>
    <t>リスト_就労定着支援利用者数＿付１６</t>
    <phoneticPr fontId="3"/>
  </si>
  <si>
    <t>00</t>
    <phoneticPr fontId="3"/>
  </si>
  <si>
    <t>就労定着支援利用者数＿付１６</t>
    <rPh sb="11" eb="12">
      <t>ヅケ</t>
    </rPh>
    <phoneticPr fontId="3"/>
  </si>
  <si>
    <t>07</t>
    <phoneticPr fontId="3"/>
  </si>
  <si>
    <t>１割未満</t>
    <phoneticPr fontId="3"/>
  </si>
  <si>
    <t>06</t>
    <phoneticPr fontId="3"/>
  </si>
  <si>
    <t>１割以上３割未満</t>
    <phoneticPr fontId="3"/>
  </si>
  <si>
    <t>05</t>
  </si>
  <si>
    <t>３割以上５割未満</t>
    <phoneticPr fontId="3"/>
  </si>
  <si>
    <t>04</t>
  </si>
  <si>
    <t>５割以上７割未満</t>
    <phoneticPr fontId="3"/>
  </si>
  <si>
    <t>03</t>
  </si>
  <si>
    <t>７割以上８割未満</t>
    <phoneticPr fontId="3"/>
  </si>
  <si>
    <t>02</t>
  </si>
  <si>
    <t>８割以上９割未満</t>
    <phoneticPr fontId="3"/>
  </si>
  <si>
    <t>リスト_就労定着率区分＿付１６</t>
    <phoneticPr fontId="3"/>
  </si>
  <si>
    <t>01</t>
  </si>
  <si>
    <t>９割以上</t>
    <phoneticPr fontId="3"/>
  </si>
  <si>
    <t>就労定着率区分＿付１６</t>
    <rPh sb="0" eb="2">
      <t>シュウロウ</t>
    </rPh>
    <rPh sb="2" eb="5">
      <t>テイチャクリツ</t>
    </rPh>
    <rPh sb="5" eb="7">
      <t>クブン</t>
    </rPh>
    <rPh sb="8" eb="9">
      <t>ツ</t>
    </rPh>
    <phoneticPr fontId="3"/>
  </si>
  <si>
    <t>リスト_夜間看護体制加算＿付８</t>
    <rPh sb="13" eb="14">
      <t>ツキ</t>
    </rPh>
    <phoneticPr fontId="3"/>
  </si>
  <si>
    <t>有</t>
    <phoneticPr fontId="3"/>
  </si>
  <si>
    <t>夜間看護体制加算＿付８</t>
    <rPh sb="9" eb="10">
      <t>ツ</t>
    </rPh>
    <phoneticPr fontId="3"/>
  </si>
  <si>
    <t>'***** 2019/01/31 Azuma Add Start H30.04-02制度改正対応</t>
  </si>
  <si>
    <t>↑2018/03/30 H30.04制度改正対応の為、追加</t>
    <rPh sb="25" eb="26">
      <t>タメ</t>
    </rPh>
    <rPh sb="27" eb="29">
      <t>ツイカ</t>
    </rPh>
    <phoneticPr fontId="3"/>
  </si>
  <si>
    <t>08</t>
  </si>
  <si>
    <t>無し（経過措置対象）</t>
    <phoneticPr fontId="3"/>
  </si>
  <si>
    <t>07</t>
  </si>
  <si>
    <t>平均工賃月額が５千円未満</t>
    <phoneticPr fontId="3"/>
  </si>
  <si>
    <t>06</t>
  </si>
  <si>
    <t>平均工賃月額が５千円以上１万円未満</t>
    <phoneticPr fontId="3"/>
  </si>
  <si>
    <t>平均工賃月額が１万円以上２万円未満</t>
    <phoneticPr fontId="3"/>
  </si>
  <si>
    <t>平均工賃月額が２万円以上２万５千円未満</t>
    <phoneticPr fontId="3"/>
  </si>
  <si>
    <t>平均工賃月額が２万５千円以上３万円未満　</t>
    <phoneticPr fontId="3"/>
  </si>
  <si>
    <t>取込変換_平均工賃月額区分＿付１２</t>
    <phoneticPr fontId="3"/>
  </si>
  <si>
    <t>平均工賃月額が３万円以上４万５千円未満　</t>
    <phoneticPr fontId="3"/>
  </si>
  <si>
    <t>リスト_平均工賃月額区分＿付１２</t>
    <phoneticPr fontId="3"/>
  </si>
  <si>
    <t>平均工賃月額が４万５千円以上</t>
    <phoneticPr fontId="3"/>
  </si>
  <si>
    <t>出力変換_平均工賃月額区分＿付１２</t>
    <phoneticPr fontId="3"/>
  </si>
  <si>
    <t>00</t>
  </si>
  <si>
    <t>平均工賃月額区分＿付１２</t>
    <rPh sb="9" eb="10">
      <t>ツ</t>
    </rPh>
    <phoneticPr fontId="3"/>
  </si>
  <si>
    <t>１日の平均労働時間が２時間未満</t>
    <phoneticPr fontId="3"/>
  </si>
  <si>
    <t>１日の平均労働時間が２時間以上３時間未満</t>
    <phoneticPr fontId="3"/>
  </si>
  <si>
    <t>１日の平均労働時間が３時間以上４時間未満</t>
    <phoneticPr fontId="3"/>
  </si>
  <si>
    <t>１日の平均労働時間が４時間以上５時間未満</t>
    <phoneticPr fontId="3"/>
  </si>
  <si>
    <t>１日の平均労働時間が５時間以上６時間未満</t>
    <phoneticPr fontId="3"/>
  </si>
  <si>
    <t>取込変換_平均労働時間区分＿付１２</t>
    <phoneticPr fontId="3"/>
  </si>
  <si>
    <t>１日の平均労働時間が６時間以上７時間未満</t>
    <phoneticPr fontId="3"/>
  </si>
  <si>
    <t>リスト_平均労働時間区分＿付１２</t>
    <phoneticPr fontId="3"/>
  </si>
  <si>
    <t>１日の平均労働時間が７時間以上　</t>
    <phoneticPr fontId="3"/>
  </si>
  <si>
    <t>出力変換_平均労働時間区分＿付１２</t>
    <phoneticPr fontId="3"/>
  </si>
  <si>
    <t>平均労働時間区分＿付１２</t>
    <rPh sb="0" eb="2">
      <t>ヘイキン</t>
    </rPh>
    <rPh sb="2" eb="4">
      <t>ロウドウ</t>
    </rPh>
    <rPh sb="4" eb="6">
      <t>ジカン</t>
    </rPh>
    <rPh sb="6" eb="8">
      <t>クブン</t>
    </rPh>
    <rPh sb="9" eb="10">
      <t>ツ</t>
    </rPh>
    <phoneticPr fontId="3"/>
  </si>
  <si>
    <t>無</t>
    <phoneticPr fontId="3"/>
  </si>
  <si>
    <t>就職後６月以上定着率が０</t>
    <phoneticPr fontId="3"/>
  </si>
  <si>
    <t>AV:AW</t>
  </si>
  <si>
    <t>取込変換</t>
  </si>
  <si>
    <t>就職後６月以上定着率が０割以上１割未満</t>
    <phoneticPr fontId="3"/>
  </si>
  <si>
    <t>AT</t>
  </si>
  <si>
    <t>リスト</t>
  </si>
  <si>
    <t>就職後６月以上定着率が１割以上２割未満</t>
    <phoneticPr fontId="3"/>
  </si>
  <si>
    <t>AS:AW</t>
  </si>
  <si>
    <t>出力変換</t>
  </si>
  <si>
    <t>就職後６月以上定着率が２割以上３割未満</t>
    <phoneticPr fontId="3"/>
  </si>
  <si>
    <t>就職後６月以上定着率が３割以上４割未満</t>
    <phoneticPr fontId="3"/>
  </si>
  <si>
    <t>取込変換_就労定着率区分＿付１１</t>
    <phoneticPr fontId="3"/>
  </si>
  <si>
    <t>就職後６月以上定着率が４割以上５割未満</t>
    <phoneticPr fontId="3"/>
  </si>
  <si>
    <t>リスト_就労定着率区分＿付１１</t>
    <phoneticPr fontId="3"/>
  </si>
  <si>
    <t>就職後６月以上定着率が５割以上</t>
    <phoneticPr fontId="3"/>
  </si>
  <si>
    <t>出力変換_就労定着率区分＿付１１</t>
    <phoneticPr fontId="3"/>
  </si>
  <si>
    <t>就労定着率区分＿付１１</t>
    <rPh sb="0" eb="2">
      <t>シュウロウ</t>
    </rPh>
    <rPh sb="2" eb="5">
      <t>テイチャクリツ</t>
    </rPh>
    <rPh sb="5" eb="7">
      <t>クブン</t>
    </rPh>
    <rPh sb="8" eb="9">
      <t>ツ</t>
    </rPh>
    <phoneticPr fontId="3"/>
  </si>
  <si>
    <t>福祉型（強化）</t>
    <phoneticPr fontId="3"/>
  </si>
  <si>
    <t>リスト_施設等の区分＿付５</t>
    <rPh sb="4" eb="7">
      <t>シセツナド</t>
    </rPh>
    <rPh sb="8" eb="10">
      <t>クブン</t>
    </rPh>
    <rPh sb="11" eb="12">
      <t>ヅケ</t>
    </rPh>
    <phoneticPr fontId="3"/>
  </si>
  <si>
    <t>医療型</t>
    <phoneticPr fontId="3"/>
  </si>
  <si>
    <t>福祉型</t>
    <phoneticPr fontId="3"/>
  </si>
  <si>
    <t>施設等の区分＿付５</t>
    <rPh sb="0" eb="3">
      <t>シセツナド</t>
    </rPh>
    <rPh sb="4" eb="6">
      <t>クブン</t>
    </rPh>
    <rPh sb="7" eb="8">
      <t>ツ</t>
    </rPh>
    <phoneticPr fontId="3"/>
  </si>
  <si>
    <t>児童指導員等</t>
    <phoneticPr fontId="3"/>
  </si>
  <si>
    <t>リスト_児童指導員等加配加算＿付３</t>
    <rPh sb="4" eb="6">
      <t>ジドウ</t>
    </rPh>
    <rPh sb="6" eb="10">
      <t>シドウインナド</t>
    </rPh>
    <rPh sb="10" eb="12">
      <t>カハイ</t>
    </rPh>
    <rPh sb="12" eb="14">
      <t>カサン</t>
    </rPh>
    <rPh sb="15" eb="16">
      <t>ツキ</t>
    </rPh>
    <phoneticPr fontId="3"/>
  </si>
  <si>
    <t>専門職員</t>
    <phoneticPr fontId="3"/>
  </si>
  <si>
    <t>リスト_看護職員配置加算＿付３</t>
    <rPh sb="4" eb="6">
      <t>カンゴ</t>
    </rPh>
    <rPh sb="6" eb="8">
      <t>ショクイン</t>
    </rPh>
    <rPh sb="8" eb="10">
      <t>ハイチ</t>
    </rPh>
    <rPh sb="10" eb="12">
      <t>カサン</t>
    </rPh>
    <rPh sb="13" eb="14">
      <t>ツキ</t>
    </rPh>
    <phoneticPr fontId="3"/>
  </si>
  <si>
    <t>看護職員配置加算＿付３</t>
    <rPh sb="0" eb="2">
      <t>カンゴ</t>
    </rPh>
    <rPh sb="2" eb="4">
      <t>ショクイン</t>
    </rPh>
    <rPh sb="4" eb="6">
      <t>ハイチ</t>
    </rPh>
    <rPh sb="6" eb="8">
      <t>カサン</t>
    </rPh>
    <rPh sb="9" eb="10">
      <t>ツ</t>
    </rPh>
    <phoneticPr fontId="3"/>
  </si>
  <si>
    <t>リスト_心理担当職員配置加算＿付３</t>
    <rPh sb="4" eb="6">
      <t>シンリ</t>
    </rPh>
    <rPh sb="6" eb="8">
      <t>タントウ</t>
    </rPh>
    <rPh sb="8" eb="10">
      <t>ショクイン</t>
    </rPh>
    <rPh sb="10" eb="12">
      <t>ハイチ</t>
    </rPh>
    <rPh sb="12" eb="14">
      <t>カサン</t>
    </rPh>
    <rPh sb="15" eb="16">
      <t>ツキ</t>
    </rPh>
    <phoneticPr fontId="3"/>
  </si>
  <si>
    <t>Ⅰ</t>
    <phoneticPr fontId="3"/>
  </si>
  <si>
    <t>心理担当職員配置加算＿付３</t>
    <rPh sb="0" eb="2">
      <t>シンリ</t>
    </rPh>
    <rPh sb="2" eb="4">
      <t>タントウ</t>
    </rPh>
    <rPh sb="4" eb="6">
      <t>ショクイン</t>
    </rPh>
    <rPh sb="6" eb="8">
      <t>ハイチ</t>
    </rPh>
    <rPh sb="8" eb="10">
      <t>カサン</t>
    </rPh>
    <rPh sb="11" eb="12">
      <t>ツ</t>
    </rPh>
    <phoneticPr fontId="3"/>
  </si>
  <si>
    <t>↓2018/03/30 H30.04制度改正対応の為、追加</t>
    <rPh sb="25" eb="26">
      <t>タメ</t>
    </rPh>
    <rPh sb="27" eb="29">
      <t>ツイカ</t>
    </rPh>
    <phoneticPr fontId="3"/>
  </si>
  <si>
    <t>10</t>
    <phoneticPr fontId="3"/>
  </si>
  <si>
    <t>28人以上30人以下</t>
    <phoneticPr fontId="3"/>
  </si>
  <si>
    <t>09</t>
    <phoneticPr fontId="3"/>
  </si>
  <si>
    <t>25人以上27人以下</t>
    <rPh sb="2" eb="5">
      <t>ニンイジョウ</t>
    </rPh>
    <rPh sb="7" eb="8">
      <t>ニン</t>
    </rPh>
    <rPh sb="8" eb="10">
      <t>イカ</t>
    </rPh>
    <phoneticPr fontId="3"/>
  </si>
  <si>
    <t>08</t>
    <phoneticPr fontId="3"/>
  </si>
  <si>
    <t>22人以上24人以下</t>
    <rPh sb="2" eb="5">
      <t>ニンイジョウ</t>
    </rPh>
    <rPh sb="7" eb="8">
      <t>ニン</t>
    </rPh>
    <rPh sb="8" eb="10">
      <t>イカ</t>
    </rPh>
    <phoneticPr fontId="3"/>
  </si>
  <si>
    <t>07</t>
    <phoneticPr fontId="3"/>
  </si>
  <si>
    <t>19人以上21人以下</t>
    <rPh sb="2" eb="5">
      <t>ニンイジョウ</t>
    </rPh>
    <rPh sb="7" eb="8">
      <t>ニン</t>
    </rPh>
    <rPh sb="8" eb="10">
      <t>イカ</t>
    </rPh>
    <phoneticPr fontId="3"/>
  </si>
  <si>
    <t>06</t>
    <phoneticPr fontId="3"/>
  </si>
  <si>
    <t>16人以上18人以下</t>
    <rPh sb="2" eb="5">
      <t>ニンイジョウ</t>
    </rPh>
    <rPh sb="7" eb="8">
      <t>ニン</t>
    </rPh>
    <rPh sb="8" eb="10">
      <t>イカ</t>
    </rPh>
    <phoneticPr fontId="3"/>
  </si>
  <si>
    <t>05</t>
    <phoneticPr fontId="3"/>
  </si>
  <si>
    <t>13人以上15人以下</t>
    <rPh sb="2" eb="5">
      <t>ニンイジョウ</t>
    </rPh>
    <rPh sb="7" eb="8">
      <t>ニン</t>
    </rPh>
    <rPh sb="8" eb="10">
      <t>イカ</t>
    </rPh>
    <phoneticPr fontId="3"/>
  </si>
  <si>
    <t>04</t>
    <phoneticPr fontId="3"/>
  </si>
  <si>
    <t>10人以上12人以下</t>
    <rPh sb="2" eb="5">
      <t>ニンイジョウ</t>
    </rPh>
    <rPh sb="7" eb="8">
      <t>ニン</t>
    </rPh>
    <rPh sb="8" eb="10">
      <t>イカ</t>
    </rPh>
    <phoneticPr fontId="3"/>
  </si>
  <si>
    <t>7人以上9人以下</t>
    <rPh sb="1" eb="4">
      <t>ニンイジョウ</t>
    </rPh>
    <rPh sb="5" eb="6">
      <t>ニン</t>
    </rPh>
    <rPh sb="6" eb="8">
      <t>イカ</t>
    </rPh>
    <phoneticPr fontId="3"/>
  </si>
  <si>
    <t>取込変換_夜間支援体制加算の人数_付１０</t>
    <phoneticPr fontId="3"/>
  </si>
  <si>
    <t>4人以上6人以下</t>
    <rPh sb="1" eb="4">
      <t>ニンイジョウ</t>
    </rPh>
    <rPh sb="5" eb="6">
      <t>ニン</t>
    </rPh>
    <rPh sb="6" eb="8">
      <t>イカ</t>
    </rPh>
    <phoneticPr fontId="3"/>
  </si>
  <si>
    <t>リスト_夜間支援体制加算の人数_付１０</t>
    <phoneticPr fontId="3"/>
  </si>
  <si>
    <t>3人以下</t>
    <rPh sb="1" eb="4">
      <t>ニンイカ</t>
    </rPh>
    <phoneticPr fontId="3"/>
  </si>
  <si>
    <t>出力変換_夜間支援体制加算の人数_付１０</t>
    <phoneticPr fontId="3"/>
  </si>
  <si>
    <t>取込用</t>
    <rPh sb="0" eb="2">
      <t>トリコ</t>
    </rPh>
    <rPh sb="2" eb="3">
      <t>ヨウ</t>
    </rPh>
    <phoneticPr fontId="3"/>
  </si>
  <si>
    <t>値</t>
    <rPh sb="0" eb="1">
      <t>アタイ</t>
    </rPh>
    <phoneticPr fontId="3"/>
  </si>
  <si>
    <t>夜間支援体制加算の人数_付１０</t>
    <rPh sb="12" eb="13">
      <t>ヅキ</t>
    </rPh>
    <phoneticPr fontId="3"/>
  </si>
  <si>
    <t>8</t>
    <phoneticPr fontId="3"/>
  </si>
  <si>
    <t>Ⅰ・Ⅱ・Ⅲ</t>
    <phoneticPr fontId="3"/>
  </si>
  <si>
    <t>7</t>
    <phoneticPr fontId="3"/>
  </si>
  <si>
    <t>Ⅱ・Ⅲ</t>
    <phoneticPr fontId="3"/>
  </si>
  <si>
    <t>6</t>
    <phoneticPr fontId="3"/>
  </si>
  <si>
    <t>Ⅰ・Ⅲ</t>
    <phoneticPr fontId="3"/>
  </si>
  <si>
    <t>5</t>
    <phoneticPr fontId="3"/>
  </si>
  <si>
    <t>Ⅰ・Ⅱ</t>
    <phoneticPr fontId="3"/>
  </si>
  <si>
    <t>4</t>
    <phoneticPr fontId="3"/>
  </si>
  <si>
    <t>Ⅲ</t>
    <phoneticPr fontId="3"/>
  </si>
  <si>
    <t>取込変換_夜間支援等体制加算</t>
    <rPh sb="5" eb="7">
      <t>ヤカン</t>
    </rPh>
    <rPh sb="7" eb="10">
      <t>シエンナド</t>
    </rPh>
    <rPh sb="10" eb="12">
      <t>タイセイ</t>
    </rPh>
    <rPh sb="12" eb="14">
      <t>カサン</t>
    </rPh>
    <phoneticPr fontId="3"/>
  </si>
  <si>
    <t>3</t>
    <phoneticPr fontId="3"/>
  </si>
  <si>
    <t>Ⅱ</t>
    <phoneticPr fontId="3"/>
  </si>
  <si>
    <t>リスト_夜間支援等体制加算</t>
    <phoneticPr fontId="3"/>
  </si>
  <si>
    <t>2</t>
    <phoneticPr fontId="3"/>
  </si>
  <si>
    <t>Ⅰ</t>
    <phoneticPr fontId="3"/>
  </si>
  <si>
    <t>出力変換_夜間支援等体制加算</t>
    <rPh sb="5" eb="7">
      <t>ヤカン</t>
    </rPh>
    <rPh sb="7" eb="10">
      <t>シエンナド</t>
    </rPh>
    <rPh sb="10" eb="12">
      <t>タイセイ</t>
    </rPh>
    <rPh sb="12" eb="14">
      <t>カサン</t>
    </rPh>
    <phoneticPr fontId="3"/>
  </si>
  <si>
    <t>1</t>
    <phoneticPr fontId="3"/>
  </si>
  <si>
    <t>無</t>
    <rPh sb="0" eb="1">
      <t>ナ</t>
    </rPh>
    <phoneticPr fontId="3"/>
  </si>
  <si>
    <t>コード</t>
    <phoneticPr fontId="3"/>
  </si>
  <si>
    <t>夜間支援等体制加算</t>
    <rPh sb="0" eb="2">
      <t>ヤカン</t>
    </rPh>
    <rPh sb="2" eb="4">
      <t>シエン</t>
    </rPh>
    <rPh sb="4" eb="5">
      <t>ナド</t>
    </rPh>
    <rPh sb="5" eb="7">
      <t>タイセイ</t>
    </rPh>
    <rPh sb="7" eb="9">
      <t>カサン</t>
    </rPh>
    <phoneticPr fontId="3"/>
  </si>
  <si>
    <t>取込変換_開所時間減算区分＿付３</t>
    <rPh sb="5" eb="7">
      <t>カイショ</t>
    </rPh>
    <rPh sb="7" eb="9">
      <t>ジカン</t>
    </rPh>
    <rPh sb="9" eb="11">
      <t>ゲンザン</t>
    </rPh>
    <rPh sb="11" eb="13">
      <t>クブン</t>
    </rPh>
    <rPh sb="14" eb="15">
      <t>ツキ</t>
    </rPh>
    <phoneticPr fontId="3"/>
  </si>
  <si>
    <t>4時間以上6時間未満</t>
    <rPh sb="1" eb="3">
      <t>ジカン</t>
    </rPh>
    <rPh sb="3" eb="5">
      <t>イジョウ</t>
    </rPh>
    <rPh sb="6" eb="8">
      <t>ジカン</t>
    </rPh>
    <rPh sb="8" eb="10">
      <t>ミマン</t>
    </rPh>
    <phoneticPr fontId="3"/>
  </si>
  <si>
    <t>リスト_開所時間減算区分＿付３</t>
    <rPh sb="4" eb="6">
      <t>カイショ</t>
    </rPh>
    <rPh sb="6" eb="8">
      <t>ジカン</t>
    </rPh>
    <rPh sb="8" eb="10">
      <t>ゲンザン</t>
    </rPh>
    <rPh sb="10" eb="12">
      <t>クブン</t>
    </rPh>
    <rPh sb="13" eb="14">
      <t>ツキ</t>
    </rPh>
    <phoneticPr fontId="3"/>
  </si>
  <si>
    <t>4時間未満</t>
    <rPh sb="1" eb="3">
      <t>ジカン</t>
    </rPh>
    <rPh sb="3" eb="5">
      <t>ミマン</t>
    </rPh>
    <phoneticPr fontId="3"/>
  </si>
  <si>
    <t>出力変換_開所時間減算区分＿付３</t>
    <rPh sb="5" eb="7">
      <t>カイショ</t>
    </rPh>
    <rPh sb="7" eb="9">
      <t>ジカン</t>
    </rPh>
    <rPh sb="9" eb="11">
      <t>ゲンザン</t>
    </rPh>
    <rPh sb="11" eb="13">
      <t>クブン</t>
    </rPh>
    <rPh sb="14" eb="15">
      <t>ツキ</t>
    </rPh>
    <phoneticPr fontId="3"/>
  </si>
  <si>
    <t>コード</t>
    <phoneticPr fontId="3"/>
  </si>
  <si>
    <t>開所時間減算区分＿付３</t>
    <rPh sb="0" eb="1">
      <t>カイ</t>
    </rPh>
    <rPh sb="1" eb="2">
      <t>ショ</t>
    </rPh>
    <rPh sb="2" eb="4">
      <t>ジカン</t>
    </rPh>
    <rPh sb="4" eb="6">
      <t>ゲンザン</t>
    </rPh>
    <rPh sb="6" eb="8">
      <t>クブン</t>
    </rPh>
    <rPh sb="9" eb="10">
      <t>ツ</t>
    </rPh>
    <phoneticPr fontId="3"/>
  </si>
  <si>
    <t>09</t>
  </si>
  <si>
    <t>21人以上30人以下</t>
  </si>
  <si>
    <t>17人以上20人以下</t>
    <phoneticPr fontId="3"/>
  </si>
  <si>
    <t>14人以上16人以下</t>
  </si>
  <si>
    <t>11人以上13人以下</t>
  </si>
  <si>
    <t>8人以上10人以下</t>
    <phoneticPr fontId="3"/>
  </si>
  <si>
    <t>7人</t>
  </si>
  <si>
    <t>6人</t>
  </si>
  <si>
    <t>02</t>
    <phoneticPr fontId="3"/>
  </si>
  <si>
    <t>5人</t>
  </si>
  <si>
    <t>01</t>
    <phoneticPr fontId="3"/>
  </si>
  <si>
    <t>4人</t>
    <phoneticPr fontId="3"/>
  </si>
  <si>
    <t>取込変換_夜間支援体制加算の人数_付７</t>
    <phoneticPr fontId="3"/>
  </si>
  <si>
    <t>11</t>
    <phoneticPr fontId="3"/>
  </si>
  <si>
    <t>3人</t>
    <rPh sb="1" eb="2">
      <t>ニン</t>
    </rPh>
    <phoneticPr fontId="3"/>
  </si>
  <si>
    <t>リスト_夜間支援体制加算の人数_付７</t>
    <phoneticPr fontId="3"/>
  </si>
  <si>
    <t>10</t>
    <phoneticPr fontId="3"/>
  </si>
  <si>
    <t>2人以下</t>
    <rPh sb="1" eb="2">
      <t>ニン</t>
    </rPh>
    <rPh sb="2" eb="4">
      <t>イカ</t>
    </rPh>
    <phoneticPr fontId="3"/>
  </si>
  <si>
    <t>出力変換_夜間支援体制加算の人数_付７</t>
    <phoneticPr fontId="3"/>
  </si>
  <si>
    <t>00</t>
    <phoneticPr fontId="3"/>
  </si>
  <si>
    <t>夜間支援体制加算の人数_付７</t>
    <rPh sb="12" eb="13">
      <t>ヅキ</t>
    </rPh>
    <phoneticPr fontId="3"/>
  </si>
  <si>
    <t>取込変換_主たる事業所施設区分_付５</t>
    <phoneticPr fontId="3"/>
  </si>
  <si>
    <t>外部サービス利用型</t>
    <phoneticPr fontId="3"/>
  </si>
  <si>
    <t>リスト_主たる事業所施設区分_付５</t>
    <phoneticPr fontId="3"/>
  </si>
  <si>
    <t>介護サービス包括型</t>
    <phoneticPr fontId="3"/>
  </si>
  <si>
    <t>出力変換_主たる事業所施設区分_付５</t>
    <phoneticPr fontId="3"/>
  </si>
  <si>
    <t>0</t>
    <phoneticPr fontId="3"/>
  </si>
  <si>
    <t>共同生活援助以外</t>
    <phoneticPr fontId="3"/>
  </si>
  <si>
    <t>主たる事業所施設区分_付５</t>
    <phoneticPr fontId="3"/>
  </si>
  <si>
    <t>取込変換_重度者支援体制加算_付１２</t>
    <phoneticPr fontId="3"/>
  </si>
  <si>
    <t>リスト_重度者支援体制加算_付１２</t>
    <phoneticPr fontId="3"/>
  </si>
  <si>
    <t>出力変換_重度者支援体制加算_付１２</t>
    <phoneticPr fontId="3"/>
  </si>
  <si>
    <t>無</t>
    <rPh sb="0" eb="1">
      <t>ナシ</t>
    </rPh>
    <phoneticPr fontId="3"/>
  </si>
  <si>
    <t>重度者支援体制加算_付１２</t>
    <phoneticPr fontId="3"/>
  </si>
  <si>
    <t>取込変換_主たるサービス種類２_付５</t>
    <phoneticPr fontId="3"/>
  </si>
  <si>
    <t>33</t>
    <phoneticPr fontId="3"/>
  </si>
  <si>
    <t>共同生活援助</t>
    <rPh sb="0" eb="2">
      <t>キョウドウ</t>
    </rPh>
    <rPh sb="2" eb="4">
      <t>セイカツ</t>
    </rPh>
    <rPh sb="4" eb="6">
      <t>エンジョ</t>
    </rPh>
    <phoneticPr fontId="3"/>
  </si>
  <si>
    <t>リスト_主たるサービス種類２_付５</t>
    <phoneticPr fontId="3"/>
  </si>
  <si>
    <t>31</t>
    <phoneticPr fontId="3"/>
  </si>
  <si>
    <t>共同生活介護</t>
    <rPh sb="0" eb="2">
      <t>キョウドウ</t>
    </rPh>
    <rPh sb="2" eb="4">
      <t>セイカツ</t>
    </rPh>
    <rPh sb="4" eb="6">
      <t>カイゴ</t>
    </rPh>
    <phoneticPr fontId="3"/>
  </si>
  <si>
    <t>出力変換_主たるサービス種類２_付５</t>
    <phoneticPr fontId="3"/>
  </si>
  <si>
    <t>主たるサービス種類２_付５</t>
    <phoneticPr fontId="3"/>
  </si>
  <si>
    <t>リスト_栄養士配置減算</t>
    <rPh sb="4" eb="7">
      <t>エイヨウシ</t>
    </rPh>
    <rPh sb="7" eb="9">
      <t>ハイチ</t>
    </rPh>
    <rPh sb="9" eb="11">
      <t>ゲンサン</t>
    </rPh>
    <phoneticPr fontId="3"/>
  </si>
  <si>
    <t>栄養士未配置減算</t>
    <rPh sb="0" eb="3">
      <t>エイヨウシ</t>
    </rPh>
    <rPh sb="3" eb="4">
      <t>ミ</t>
    </rPh>
    <rPh sb="4" eb="6">
      <t>ハイチ</t>
    </rPh>
    <rPh sb="6" eb="8">
      <t>ゲンサン</t>
    </rPh>
    <phoneticPr fontId="3"/>
  </si>
  <si>
    <t>非常勤栄養士減算</t>
    <rPh sb="0" eb="3">
      <t>ヒジョウキン</t>
    </rPh>
    <rPh sb="3" eb="6">
      <t>エイヨウシ</t>
    </rPh>
    <rPh sb="6" eb="8">
      <t>ゲンサン</t>
    </rPh>
    <phoneticPr fontId="3"/>
  </si>
  <si>
    <t>栄養士配置減算</t>
    <rPh sb="0" eb="3">
      <t>エイヨウシ</t>
    </rPh>
    <rPh sb="3" eb="5">
      <t>ハイチ</t>
    </rPh>
    <rPh sb="5" eb="7">
      <t>ゲンサン</t>
    </rPh>
    <phoneticPr fontId="3"/>
  </si>
  <si>
    <t>取込変換_施設等の区分_付３</t>
    <rPh sb="0" eb="2">
      <t>トリコ</t>
    </rPh>
    <rPh sb="5" eb="8">
      <t>シセツトウ</t>
    </rPh>
    <rPh sb="9" eb="11">
      <t>クブン</t>
    </rPh>
    <phoneticPr fontId="3"/>
  </si>
  <si>
    <t>取込変換_障害児施設区分_付３</t>
    <phoneticPr fontId="3"/>
  </si>
  <si>
    <t>リスト_施設等の区分_付３</t>
    <rPh sb="4" eb="7">
      <t>シセツトウ</t>
    </rPh>
    <rPh sb="8" eb="10">
      <t>クブン</t>
    </rPh>
    <phoneticPr fontId="3"/>
  </si>
  <si>
    <t>取込変換_障害児施設区分_付８_１</t>
    <rPh sb="0" eb="2">
      <t>トリコ</t>
    </rPh>
    <rPh sb="5" eb="8">
      <t>ショウガイジ</t>
    </rPh>
    <rPh sb="8" eb="10">
      <t>シセツ</t>
    </rPh>
    <rPh sb="10" eb="12">
      <t>クブン</t>
    </rPh>
    <rPh sb="13" eb="14">
      <t>ヅケ</t>
    </rPh>
    <phoneticPr fontId="3"/>
  </si>
  <si>
    <t>リスト_障害児施設区分_付３</t>
    <rPh sb="4" eb="7">
      <t>ショウガイジ</t>
    </rPh>
    <rPh sb="7" eb="9">
      <t>シセツ</t>
    </rPh>
    <rPh sb="9" eb="11">
      <t>クブン</t>
    </rPh>
    <rPh sb="12" eb="13">
      <t>ヅケ</t>
    </rPh>
    <phoneticPr fontId="3"/>
  </si>
  <si>
    <t>出力変換_施設等の区分_付３</t>
    <rPh sb="5" eb="8">
      <t>シセツトウ</t>
    </rPh>
    <rPh sb="9" eb="11">
      <t>クブン</t>
    </rPh>
    <phoneticPr fontId="3"/>
  </si>
  <si>
    <t>リスト_障害児施設区分_付８_１</t>
    <rPh sb="4" eb="7">
      <t>ショウガイジ</t>
    </rPh>
    <rPh sb="7" eb="9">
      <t>シセツ</t>
    </rPh>
    <rPh sb="9" eb="11">
      <t>クブン</t>
    </rPh>
    <rPh sb="12" eb="13">
      <t>ヅケ</t>
    </rPh>
    <phoneticPr fontId="3"/>
  </si>
  <si>
    <t>出力変換_障害児施設区分_付３</t>
    <rPh sb="5" eb="8">
      <t>ショウガイジ</t>
    </rPh>
    <rPh sb="8" eb="10">
      <t>シセツ</t>
    </rPh>
    <rPh sb="10" eb="12">
      <t>クブン</t>
    </rPh>
    <rPh sb="13" eb="14">
      <t>ヅケ</t>
    </rPh>
    <phoneticPr fontId="3"/>
  </si>
  <si>
    <t>5</t>
    <phoneticPr fontId="3"/>
  </si>
  <si>
    <t>当該施設が主たる施設</t>
    <rPh sb="0" eb="2">
      <t>トウガイ</t>
    </rPh>
    <rPh sb="2" eb="4">
      <t>シセツ</t>
    </rPh>
    <rPh sb="5" eb="6">
      <t>シュ</t>
    </rPh>
    <rPh sb="8" eb="10">
      <t>シセツ</t>
    </rPh>
    <phoneticPr fontId="3"/>
  </si>
  <si>
    <t>取込変換_就労定着実績区分</t>
    <rPh sb="0" eb="2">
      <t>トリコ</t>
    </rPh>
    <rPh sb="5" eb="7">
      <t>シュウロウ</t>
    </rPh>
    <rPh sb="7" eb="9">
      <t>テイチャク</t>
    </rPh>
    <rPh sb="9" eb="11">
      <t>ジッセキ</t>
    </rPh>
    <rPh sb="11" eb="13">
      <t>クブン</t>
    </rPh>
    <phoneticPr fontId="3"/>
  </si>
  <si>
    <t>出力変換_障害児施設区分_付８_１</t>
    <rPh sb="5" eb="8">
      <t>ショウガイジ</t>
    </rPh>
    <rPh sb="8" eb="10">
      <t>シセツ</t>
    </rPh>
    <rPh sb="10" eb="12">
      <t>クブン</t>
    </rPh>
    <rPh sb="13" eb="14">
      <t>ヅケ</t>
    </rPh>
    <phoneticPr fontId="3"/>
  </si>
  <si>
    <t>取込変換_施設等の区分_付８_１</t>
    <rPh sb="0" eb="2">
      <t>トリコ</t>
    </rPh>
    <rPh sb="5" eb="8">
      <t>シセツトウ</t>
    </rPh>
    <rPh sb="9" eb="11">
      <t>クブン</t>
    </rPh>
    <rPh sb="12" eb="13">
      <t>ヅケ</t>
    </rPh>
    <phoneticPr fontId="3"/>
  </si>
  <si>
    <t>05</t>
    <phoneticPr fontId="3"/>
  </si>
  <si>
    <t>肢体不自由の場合</t>
    <rPh sb="0" eb="2">
      <t>シタイ</t>
    </rPh>
    <rPh sb="2" eb="5">
      <t>フジユウ</t>
    </rPh>
    <rPh sb="6" eb="8">
      <t>バアイ</t>
    </rPh>
    <phoneticPr fontId="3"/>
  </si>
  <si>
    <t>4</t>
    <phoneticPr fontId="3"/>
  </si>
  <si>
    <t>当該施設に併設する施設が主たる施設</t>
    <rPh sb="0" eb="2">
      <t>トウガイ</t>
    </rPh>
    <rPh sb="2" eb="4">
      <t>シセツ</t>
    </rPh>
    <rPh sb="5" eb="7">
      <t>ヘイセツ</t>
    </rPh>
    <rPh sb="9" eb="11">
      <t>シセツ</t>
    </rPh>
    <rPh sb="12" eb="13">
      <t>シュ</t>
    </rPh>
    <rPh sb="15" eb="17">
      <t>シセツ</t>
    </rPh>
    <phoneticPr fontId="3"/>
  </si>
  <si>
    <t>リスト_就労定着実績区分</t>
    <rPh sb="4" eb="6">
      <t>シュウロウ</t>
    </rPh>
    <rPh sb="6" eb="8">
      <t>テイチャク</t>
    </rPh>
    <rPh sb="8" eb="10">
      <t>ジッセキ</t>
    </rPh>
    <rPh sb="10" eb="12">
      <t>クブン</t>
    </rPh>
    <phoneticPr fontId="3"/>
  </si>
  <si>
    <t>リスト_施設等の区分_付８_１</t>
    <rPh sb="4" eb="7">
      <t>シセツトウ</t>
    </rPh>
    <rPh sb="8" eb="10">
      <t>クブン</t>
    </rPh>
    <rPh sb="11" eb="12">
      <t>ヅケ</t>
    </rPh>
    <phoneticPr fontId="3"/>
  </si>
  <si>
    <t>リスト_栄養士配置加算</t>
    <rPh sb="4" eb="7">
      <t>エイヨウシ</t>
    </rPh>
    <rPh sb="7" eb="9">
      <t>ハイチ</t>
    </rPh>
    <rPh sb="9" eb="11">
      <t>カサン</t>
    </rPh>
    <phoneticPr fontId="3"/>
  </si>
  <si>
    <t>04</t>
    <phoneticPr fontId="3"/>
  </si>
  <si>
    <t>ろうあの場合</t>
    <rPh sb="4" eb="6">
      <t>バアイ</t>
    </rPh>
    <phoneticPr fontId="3"/>
  </si>
  <si>
    <t>3</t>
    <phoneticPr fontId="3"/>
  </si>
  <si>
    <t>当該施設が単独施設</t>
    <rPh sb="0" eb="2">
      <t>トウガイ</t>
    </rPh>
    <rPh sb="2" eb="4">
      <t>シセツ</t>
    </rPh>
    <rPh sb="5" eb="7">
      <t>タンドク</t>
    </rPh>
    <rPh sb="7" eb="9">
      <t>シセツ</t>
    </rPh>
    <phoneticPr fontId="3"/>
  </si>
  <si>
    <t>出力変換_就労定着実績区分</t>
    <rPh sb="5" eb="7">
      <t>シュウロウ</t>
    </rPh>
    <rPh sb="7" eb="9">
      <t>テイチャク</t>
    </rPh>
    <rPh sb="9" eb="11">
      <t>ジッセキ</t>
    </rPh>
    <rPh sb="11" eb="13">
      <t>クブン</t>
    </rPh>
    <phoneticPr fontId="3"/>
  </si>
  <si>
    <t>出力変換_施設等の区分_付８_１</t>
    <rPh sb="5" eb="8">
      <t>シセツトウ</t>
    </rPh>
    <rPh sb="9" eb="11">
      <t>クブン</t>
    </rPh>
    <rPh sb="12" eb="13">
      <t>ヅケ</t>
    </rPh>
    <phoneticPr fontId="3"/>
  </si>
  <si>
    <t>常勤管理栄養士</t>
    <rPh sb="0" eb="2">
      <t>ジョウキン</t>
    </rPh>
    <rPh sb="2" eb="4">
      <t>カンリ</t>
    </rPh>
    <rPh sb="4" eb="7">
      <t>エイヨウシ</t>
    </rPh>
    <phoneticPr fontId="3"/>
  </si>
  <si>
    <t>03</t>
    <phoneticPr fontId="3"/>
  </si>
  <si>
    <t>盲の場合</t>
    <rPh sb="0" eb="1">
      <t>モウ</t>
    </rPh>
    <rPh sb="2" eb="4">
      <t>バアイ</t>
    </rPh>
    <phoneticPr fontId="3"/>
  </si>
  <si>
    <t>2</t>
    <phoneticPr fontId="3"/>
  </si>
  <si>
    <t>小規模多機能</t>
    <rPh sb="0" eb="3">
      <t>ショウキボ</t>
    </rPh>
    <rPh sb="3" eb="6">
      <t>タキノウ</t>
    </rPh>
    <phoneticPr fontId="3"/>
  </si>
  <si>
    <t>過去4年間定着者ゼロ</t>
    <rPh sb="0" eb="2">
      <t>カコ</t>
    </rPh>
    <rPh sb="3" eb="5">
      <t>ネンカン</t>
    </rPh>
    <rPh sb="5" eb="7">
      <t>テイチャク</t>
    </rPh>
    <rPh sb="7" eb="8">
      <t>シャ</t>
    </rPh>
    <phoneticPr fontId="3"/>
  </si>
  <si>
    <t>03</t>
    <phoneticPr fontId="3"/>
  </si>
  <si>
    <t>常勤栄養士</t>
    <rPh sb="0" eb="2">
      <t>ジョウキン</t>
    </rPh>
    <rPh sb="2" eb="5">
      <t>エイヨウシ</t>
    </rPh>
    <phoneticPr fontId="3"/>
  </si>
  <si>
    <t>02</t>
    <phoneticPr fontId="3"/>
  </si>
  <si>
    <t>自閉症の場合</t>
    <rPh sb="0" eb="3">
      <t>ジヘイショウ</t>
    </rPh>
    <rPh sb="4" eb="6">
      <t>バアイ</t>
    </rPh>
    <phoneticPr fontId="3"/>
  </si>
  <si>
    <t>1</t>
    <phoneticPr fontId="3"/>
  </si>
  <si>
    <t>一般</t>
    <rPh sb="0" eb="2">
      <t>イッパン</t>
    </rPh>
    <phoneticPr fontId="3"/>
  </si>
  <si>
    <t>過去3年間定着者ゼロ</t>
    <rPh sb="0" eb="2">
      <t>カコ</t>
    </rPh>
    <rPh sb="3" eb="5">
      <t>ネンカン</t>
    </rPh>
    <rPh sb="5" eb="7">
      <t>テイチャク</t>
    </rPh>
    <rPh sb="7" eb="8">
      <t>シャ</t>
    </rPh>
    <phoneticPr fontId="3"/>
  </si>
  <si>
    <t>その他栄養士</t>
    <rPh sb="2" eb="3">
      <t>ホカ</t>
    </rPh>
    <rPh sb="3" eb="6">
      <t>エイヨウシ</t>
    </rPh>
    <phoneticPr fontId="3"/>
  </si>
  <si>
    <t>01</t>
    <phoneticPr fontId="3"/>
  </si>
  <si>
    <t>知的障害の場合</t>
    <rPh sb="0" eb="2">
      <t>チテキ</t>
    </rPh>
    <rPh sb="2" eb="4">
      <t>ショウガイ</t>
    </rPh>
    <rPh sb="5" eb="7">
      <t>バアイ</t>
    </rPh>
    <phoneticPr fontId="3"/>
  </si>
  <si>
    <t>0</t>
    <phoneticPr fontId="3"/>
  </si>
  <si>
    <t>過去2年間移行実績ゼロ</t>
    <rPh sb="0" eb="2">
      <t>カコ</t>
    </rPh>
    <rPh sb="3" eb="5">
      <t>ネンカン</t>
    </rPh>
    <rPh sb="5" eb="7">
      <t>イコウ</t>
    </rPh>
    <rPh sb="7" eb="9">
      <t>ジッセキ</t>
    </rPh>
    <phoneticPr fontId="3"/>
  </si>
  <si>
    <t>1</t>
    <phoneticPr fontId="3"/>
  </si>
  <si>
    <t>00</t>
    <phoneticPr fontId="3"/>
  </si>
  <si>
    <t>施設等の区分_付３</t>
    <rPh sb="0" eb="3">
      <t>シセツトウ</t>
    </rPh>
    <rPh sb="4" eb="6">
      <t>クブン</t>
    </rPh>
    <phoneticPr fontId="3"/>
  </si>
  <si>
    <t>栄養士配置加算</t>
    <rPh sb="0" eb="3">
      <t>エイヨウシ</t>
    </rPh>
    <rPh sb="3" eb="5">
      <t>ハイチ</t>
    </rPh>
    <rPh sb="5" eb="7">
      <t>カサン</t>
    </rPh>
    <phoneticPr fontId="3"/>
  </si>
  <si>
    <t>障害児施設区分_付３</t>
    <rPh sb="0" eb="3">
      <t>ショウガイジ</t>
    </rPh>
    <rPh sb="3" eb="5">
      <t>シセツ</t>
    </rPh>
    <rPh sb="5" eb="7">
      <t>クブン</t>
    </rPh>
    <rPh sb="8" eb="9">
      <t>ヅケ</t>
    </rPh>
    <phoneticPr fontId="3"/>
  </si>
  <si>
    <t>就労定着実績区分</t>
    <phoneticPr fontId="3"/>
  </si>
  <si>
    <t>障害児施設区分_付８_１</t>
    <rPh sb="0" eb="3">
      <t>ショウガイジ</t>
    </rPh>
    <rPh sb="3" eb="5">
      <t>シセツ</t>
    </rPh>
    <rPh sb="5" eb="7">
      <t>クブン</t>
    </rPh>
    <phoneticPr fontId="3"/>
  </si>
  <si>
    <t>施設等の区分_付８_１</t>
    <rPh sb="0" eb="3">
      <t>シセツトウ</t>
    </rPh>
    <rPh sb="4" eb="6">
      <t>クブン</t>
    </rPh>
    <phoneticPr fontId="3"/>
  </si>
  <si>
    <t>取込変換_主たるサービス種類_付１２</t>
    <phoneticPr fontId="3"/>
  </si>
  <si>
    <t>リスト_主たるサービス種類_付１２</t>
    <phoneticPr fontId="3"/>
  </si>
  <si>
    <t>32</t>
    <phoneticPr fontId="3"/>
  </si>
  <si>
    <t>施設入所支援</t>
    <phoneticPr fontId="3"/>
  </si>
  <si>
    <t>出力変換_主たるサービス種類_付１２</t>
    <phoneticPr fontId="3"/>
  </si>
  <si>
    <t>コード</t>
    <phoneticPr fontId="3"/>
  </si>
  <si>
    <t>主たるサービス種類_付１２</t>
    <phoneticPr fontId="3"/>
  </si>
  <si>
    <t>取込変換_主たるサービス種類_付１１</t>
    <phoneticPr fontId="3"/>
  </si>
  <si>
    <t>リスト_主たるサービス種類_付１１</t>
    <phoneticPr fontId="3"/>
  </si>
  <si>
    <t>32</t>
    <phoneticPr fontId="3"/>
  </si>
  <si>
    <t>施設入所支援</t>
    <phoneticPr fontId="3"/>
  </si>
  <si>
    <t>出力変換_主たるサービス種類_付１１</t>
    <phoneticPr fontId="3"/>
  </si>
  <si>
    <t>主たるサービス種類_付１１</t>
    <phoneticPr fontId="3"/>
  </si>
  <si>
    <t>取込変換_主たるサービス種類_付１０</t>
    <phoneticPr fontId="3"/>
  </si>
  <si>
    <t>リスト_主たるサービス種類_付１０</t>
    <phoneticPr fontId="3"/>
  </si>
  <si>
    <t>施設入所支援</t>
    <phoneticPr fontId="3"/>
  </si>
  <si>
    <t>出力変換_主たるサービス種類_付１０</t>
    <phoneticPr fontId="3"/>
  </si>
  <si>
    <t>00</t>
    <phoneticPr fontId="3"/>
  </si>
  <si>
    <t>主たるサービス種類_付１０</t>
    <phoneticPr fontId="3"/>
  </si>
  <si>
    <t>取込変換_主たるサービス種類_付９</t>
    <phoneticPr fontId="3"/>
  </si>
  <si>
    <t>リスト_主たるサービス種類_付９</t>
    <phoneticPr fontId="3"/>
  </si>
  <si>
    <t>出力変換_主たるサービス種類_付９</t>
    <phoneticPr fontId="3"/>
  </si>
  <si>
    <t>主たるサービス種類_付９</t>
    <phoneticPr fontId="3"/>
  </si>
  <si>
    <t>34</t>
    <phoneticPr fontId="3"/>
  </si>
  <si>
    <t>宿泊型自立訓練</t>
    <rPh sb="0" eb="3">
      <t>シュクハクガタ</t>
    </rPh>
    <rPh sb="3" eb="5">
      <t>ジリツ</t>
    </rPh>
    <rPh sb="5" eb="7">
      <t>クンレン</t>
    </rPh>
    <phoneticPr fontId="3"/>
  </si>
  <si>
    <t>33</t>
    <phoneticPr fontId="3"/>
  </si>
  <si>
    <t>取込変換_主たるサービス種類_付５</t>
    <phoneticPr fontId="3"/>
  </si>
  <si>
    <t>32</t>
    <phoneticPr fontId="3"/>
  </si>
  <si>
    <t>リスト_主たるサービス種類_付５</t>
    <phoneticPr fontId="3"/>
  </si>
  <si>
    <t>22</t>
    <phoneticPr fontId="3"/>
  </si>
  <si>
    <t>単独型</t>
    <rPh sb="0" eb="2">
      <t>タンドク</t>
    </rPh>
    <rPh sb="2" eb="3">
      <t>ガタ</t>
    </rPh>
    <phoneticPr fontId="3"/>
  </si>
  <si>
    <t>出力変換_主たるサービス種類_付５</t>
    <phoneticPr fontId="3"/>
  </si>
  <si>
    <t>処遇改善（特別）加算なし</t>
    <phoneticPr fontId="3"/>
  </si>
  <si>
    <t>主たるサービス種類_付５</t>
    <phoneticPr fontId="3"/>
  </si>
  <si>
    <t>取込変換_主たるサービス種類_付３</t>
    <phoneticPr fontId="3"/>
  </si>
  <si>
    <t>リスト_主たるサービス種類_付３</t>
    <phoneticPr fontId="3"/>
  </si>
  <si>
    <t>出力変換_主たるサービス種類_付３</t>
    <phoneticPr fontId="3"/>
  </si>
  <si>
    <t>主たるサービス種類_付３</t>
    <phoneticPr fontId="3"/>
  </si>
  <si>
    <t>主たるサービス種類</t>
    <rPh sb="0" eb="1">
      <t>シュ</t>
    </rPh>
    <rPh sb="7" eb="9">
      <t>シュルイ</t>
    </rPh>
    <phoneticPr fontId="3"/>
  </si>
  <si>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3"/>
  </si>
  <si>
    <t>Ⅳ(職場環境等要件非該当)</t>
    <rPh sb="2" eb="4">
      <t>ショクバ</t>
    </rPh>
    <rPh sb="4" eb="6">
      <t>カンキョウ</t>
    </rPh>
    <rPh sb="6" eb="7">
      <t>ナド</t>
    </rPh>
    <rPh sb="7" eb="9">
      <t>ヨウケン</t>
    </rPh>
    <rPh sb="9" eb="12">
      <t>ヒガイトウ</t>
    </rPh>
    <phoneticPr fontId="3"/>
  </si>
  <si>
    <t>Ⅳ(ｷｬﾘｱﾊﾟｽ要件非該当)</t>
    <rPh sb="9" eb="11">
      <t>ヨウケン</t>
    </rPh>
    <rPh sb="11" eb="14">
      <t>ヒガイトウ</t>
    </rPh>
    <phoneticPr fontId="3"/>
  </si>
  <si>
    <t>リスト_処遇改善助成金キャリアパス区分</t>
    <phoneticPr fontId="3"/>
  </si>
  <si>
    <t>処遇改善助成金キャリアパス区分</t>
    <rPh sb="0" eb="2">
      <t>ショグウ</t>
    </rPh>
    <rPh sb="2" eb="4">
      <t>カイゼン</t>
    </rPh>
    <rPh sb="4" eb="7">
      <t>ジョセイキン</t>
    </rPh>
    <rPh sb="13" eb="15">
      <t>クブン</t>
    </rPh>
    <phoneticPr fontId="3"/>
  </si>
  <si>
    <t>定着率４５％以上</t>
    <rPh sb="0" eb="3">
      <t>テイチャクリツ</t>
    </rPh>
    <rPh sb="6" eb="8">
      <t>イジョウ</t>
    </rPh>
    <phoneticPr fontId="3"/>
  </si>
  <si>
    <t>定着率３５％以上４５％未満</t>
    <rPh sb="0" eb="3">
      <t>テイチャクリツ</t>
    </rPh>
    <rPh sb="6" eb="8">
      <t>イジョウ</t>
    </rPh>
    <rPh sb="11" eb="13">
      <t>ミマン</t>
    </rPh>
    <phoneticPr fontId="3"/>
  </si>
  <si>
    <t>定着率２５％以上３５％未満</t>
    <rPh sb="0" eb="3">
      <t>テイチャクリツ</t>
    </rPh>
    <rPh sb="6" eb="8">
      <t>イジョウ</t>
    </rPh>
    <rPh sb="11" eb="13">
      <t>ミマン</t>
    </rPh>
    <phoneticPr fontId="3"/>
  </si>
  <si>
    <t>取込変換_就労移行支援体制加算区分</t>
    <phoneticPr fontId="3"/>
  </si>
  <si>
    <t>定着率１５％以上２５％未満</t>
    <rPh sb="0" eb="3">
      <t>テイチャクリツ</t>
    </rPh>
    <rPh sb="6" eb="8">
      <t>イジョウ</t>
    </rPh>
    <rPh sb="11" eb="13">
      <t>ミマン</t>
    </rPh>
    <phoneticPr fontId="3"/>
  </si>
  <si>
    <t>リスト_就労移行支援体制加算区分</t>
    <phoneticPr fontId="3"/>
  </si>
  <si>
    <t>定着率５％以上１５％未満</t>
    <rPh sb="0" eb="3">
      <t>テイチャクリツ</t>
    </rPh>
    <rPh sb="5" eb="7">
      <t>イジョウ</t>
    </rPh>
    <rPh sb="10" eb="12">
      <t>ミマン</t>
    </rPh>
    <phoneticPr fontId="3"/>
  </si>
  <si>
    <t>出力変換_就労移行支援体制加算区分</t>
    <phoneticPr fontId="3"/>
  </si>
  <si>
    <t>就労移行支援体制加算区分</t>
    <phoneticPr fontId="3"/>
  </si>
  <si>
    <t>8人以上30人以下</t>
    <rPh sb="1" eb="4">
      <t>ニンイジョウ</t>
    </rPh>
    <rPh sb="6" eb="9">
      <t>ニンイカ</t>
    </rPh>
    <phoneticPr fontId="3"/>
  </si>
  <si>
    <t>7人</t>
    <rPh sb="1" eb="2">
      <t>ニン</t>
    </rPh>
    <phoneticPr fontId="3"/>
  </si>
  <si>
    <t>03</t>
    <phoneticPr fontId="3"/>
  </si>
  <si>
    <t>6人</t>
    <rPh sb="1" eb="2">
      <t>ニン</t>
    </rPh>
    <phoneticPr fontId="3"/>
  </si>
  <si>
    <t>取込変換_ＧＨ夜間防災体制加算</t>
    <phoneticPr fontId="3"/>
  </si>
  <si>
    <t>02</t>
    <phoneticPr fontId="3"/>
  </si>
  <si>
    <t>5人</t>
    <rPh sb="1" eb="2">
      <t>ニン</t>
    </rPh>
    <phoneticPr fontId="3"/>
  </si>
  <si>
    <t>リスト_ＧＨ夜間防災体制加算</t>
    <phoneticPr fontId="3"/>
  </si>
  <si>
    <t>4人以下</t>
    <rPh sb="1" eb="2">
      <t>ニン</t>
    </rPh>
    <rPh sb="2" eb="4">
      <t>イカ</t>
    </rPh>
    <phoneticPr fontId="3"/>
  </si>
  <si>
    <t>出力変換_ＧＨ夜間防災体制加算</t>
    <phoneticPr fontId="3"/>
  </si>
  <si>
    <t>ＧＨ夜間防災体制加算</t>
    <phoneticPr fontId="3"/>
  </si>
  <si>
    <t>12</t>
  </si>
  <si>
    <t>21人以上30人以下</t>
    <rPh sb="2" eb="5">
      <t>ニンイジョウ</t>
    </rPh>
    <rPh sb="7" eb="8">
      <t>ニン</t>
    </rPh>
    <rPh sb="8" eb="10">
      <t>イカ</t>
    </rPh>
    <phoneticPr fontId="3"/>
  </si>
  <si>
    <t>20</t>
    <phoneticPr fontId="3"/>
  </si>
  <si>
    <t>17人以上20人以下</t>
    <rPh sb="2" eb="5">
      <t>ニンイジョウ</t>
    </rPh>
    <rPh sb="7" eb="10">
      <t>ニンイカ</t>
    </rPh>
    <phoneticPr fontId="3"/>
  </si>
  <si>
    <t>19</t>
    <phoneticPr fontId="3"/>
  </si>
  <si>
    <t>14人以上16人以下</t>
    <rPh sb="2" eb="5">
      <t>ニンイジョウ</t>
    </rPh>
    <rPh sb="7" eb="10">
      <t>ニンイカ</t>
    </rPh>
    <phoneticPr fontId="3"/>
  </si>
  <si>
    <t>18</t>
    <phoneticPr fontId="3"/>
  </si>
  <si>
    <t>11人以上13人以下</t>
    <rPh sb="2" eb="5">
      <t>ニンイジョウ</t>
    </rPh>
    <rPh sb="7" eb="10">
      <t>ニンイカ</t>
    </rPh>
    <phoneticPr fontId="3"/>
  </si>
  <si>
    <t>17</t>
    <phoneticPr fontId="3"/>
  </si>
  <si>
    <t>8人以上10人以下</t>
    <rPh sb="1" eb="4">
      <t>ニンイジョウ</t>
    </rPh>
    <rPh sb="6" eb="9">
      <t>ニンイカ</t>
    </rPh>
    <phoneticPr fontId="3"/>
  </si>
  <si>
    <t>16</t>
    <phoneticPr fontId="3"/>
  </si>
  <si>
    <t>15</t>
    <phoneticPr fontId="3"/>
  </si>
  <si>
    <t>取込変換_ＣＨ夜間支援体制加算</t>
    <phoneticPr fontId="3"/>
  </si>
  <si>
    <t>14</t>
    <phoneticPr fontId="3"/>
  </si>
  <si>
    <t>リスト_ＣＨ夜間支援体制加算</t>
    <phoneticPr fontId="3"/>
  </si>
  <si>
    <t>13</t>
    <phoneticPr fontId="3"/>
  </si>
  <si>
    <t>4人</t>
    <rPh sb="1" eb="2">
      <t>ニン</t>
    </rPh>
    <phoneticPr fontId="3"/>
  </si>
  <si>
    <t>出力変換_ＣＨ夜間支援体制加算</t>
    <phoneticPr fontId="3"/>
  </si>
  <si>
    <t>ＣＨ夜間支援体制加算</t>
    <phoneticPr fontId="3"/>
  </si>
  <si>
    <t>←2018/03/30 H30.04制度改正対応の為、選択肢追加</t>
    <rPh sb="25" eb="26">
      <t>タメ</t>
    </rPh>
    <rPh sb="27" eb="30">
      <t>センタクシ</t>
    </rPh>
    <rPh sb="30" eb="32">
      <t>ツイカ</t>
    </rPh>
    <phoneticPr fontId="3"/>
  </si>
  <si>
    <t>13</t>
    <phoneticPr fontId="3"/>
  </si>
  <si>
    <t>日中支援Ⅲ型（5：1）</t>
    <phoneticPr fontId="3"/>
  </si>
  <si>
    <t>12</t>
    <phoneticPr fontId="3"/>
  </si>
  <si>
    <t>日中支援Ⅱ型（4：1）　</t>
    <phoneticPr fontId="3"/>
  </si>
  <si>
    <t>日中支援Ⅰ型（3：1）　</t>
    <phoneticPr fontId="3"/>
  </si>
  <si>
    <t>Ⅳ型(10:1以上）</t>
  </si>
  <si>
    <t>Ⅲ型(6:1以上）</t>
    <phoneticPr fontId="3"/>
  </si>
  <si>
    <t>AV:AW</t>
    <phoneticPr fontId="3"/>
  </si>
  <si>
    <t>取込変換出力変換_人員配置区分_共同生活援助</t>
    <phoneticPr fontId="3"/>
  </si>
  <si>
    <t>Ⅱ型(5:1以上)</t>
    <phoneticPr fontId="3"/>
  </si>
  <si>
    <t>AT</t>
    <phoneticPr fontId="3"/>
  </si>
  <si>
    <t>リスト出力変換_人員配置区分_共同生活援助</t>
    <phoneticPr fontId="3"/>
  </si>
  <si>
    <t>Ⅰ型(4:1以上)</t>
    <rPh sb="6" eb="8">
      <t>イジョウ</t>
    </rPh>
    <phoneticPr fontId="3"/>
  </si>
  <si>
    <t>AS:AW</t>
    <phoneticPr fontId="3"/>
  </si>
  <si>
    <t>出力変換出力変換_人員配置区分_共同生活援助</t>
    <phoneticPr fontId="3"/>
  </si>
  <si>
    <t>取込用</t>
  </si>
  <si>
    <t>コード</t>
  </si>
  <si>
    <t>項目名称</t>
  </si>
  <si>
    <t>値</t>
  </si>
  <si>
    <t>付表3</t>
    <phoneticPr fontId="3"/>
  </si>
  <si>
    <t>人員配置区分_共同生活援助</t>
    <rPh sb="7" eb="9">
      <t>キョウドウ</t>
    </rPh>
    <rPh sb="9" eb="11">
      <t>セイカツ</t>
    </rPh>
    <rPh sb="11" eb="13">
      <t>エンジョ</t>
    </rPh>
    <phoneticPr fontId="3"/>
  </si>
  <si>
    <t>Ⅲ型(6:1以上）</t>
    <phoneticPr fontId="3"/>
  </si>
  <si>
    <t>取込変換出力変換_人員配置区分_共同生活介護</t>
    <phoneticPr fontId="3"/>
  </si>
  <si>
    <t>Ⅱ型(5:1以上)</t>
    <phoneticPr fontId="3"/>
  </si>
  <si>
    <t>リスト出力変換_人員配置区分_共同生活介護</t>
    <phoneticPr fontId="3"/>
  </si>
  <si>
    <t>出力変換出力変換_人員配置区分_共同生活介護</t>
    <phoneticPr fontId="3"/>
  </si>
  <si>
    <t>人員配置区分_共同生活介護</t>
    <phoneticPr fontId="3"/>
  </si>
  <si>
    <t>Ⅴ型(特定旧法受給者)</t>
    <rPh sb="1" eb="2">
      <t>カタ</t>
    </rPh>
    <rPh sb="3" eb="5">
      <t>トクテイ</t>
    </rPh>
    <rPh sb="5" eb="7">
      <t>キュウホウ</t>
    </rPh>
    <rPh sb="7" eb="10">
      <t>ジュキュウシャ</t>
    </rPh>
    <phoneticPr fontId="3"/>
  </si>
  <si>
    <t>Ⅳ型(6：1以上)</t>
    <rPh sb="1" eb="2">
      <t>ガタ</t>
    </rPh>
    <rPh sb="6" eb="8">
      <t>イジョウ</t>
    </rPh>
    <phoneticPr fontId="3"/>
  </si>
  <si>
    <t>Ⅲ型(4：1以上)</t>
    <rPh sb="1" eb="2">
      <t>ガタ</t>
    </rPh>
    <rPh sb="6" eb="8">
      <t>イジョウ</t>
    </rPh>
    <phoneticPr fontId="3"/>
  </si>
  <si>
    <t>取込変換_人員配置区分_療養介護</t>
  </si>
  <si>
    <t>Ⅱ型（3：1以上)</t>
    <rPh sb="1" eb="2">
      <t>ガタ</t>
    </rPh>
    <rPh sb="6" eb="8">
      <t>イジョウ</t>
    </rPh>
    <phoneticPr fontId="3"/>
  </si>
  <si>
    <t>リスト_人員配置区分_療養介護</t>
  </si>
  <si>
    <t>Ⅰ型（2：1以上)</t>
    <rPh sb="1" eb="2">
      <t>ガタ</t>
    </rPh>
    <rPh sb="6" eb="8">
      <t>イジョウ</t>
    </rPh>
    <phoneticPr fontId="3"/>
  </si>
  <si>
    <t>出力変換_人員配置区分_療養介護</t>
  </si>
  <si>
    <t>療養介護</t>
    <rPh sb="0" eb="2">
      <t>リョウヨウ</t>
    </rPh>
    <rPh sb="2" eb="4">
      <t>カイゴ</t>
    </rPh>
    <phoneticPr fontId="3"/>
  </si>
  <si>
    <t>取込変換_定員区分_児童デイ</t>
  </si>
  <si>
    <t>児童デイサービス(Ⅱ)</t>
    <rPh sb="0" eb="2">
      <t>ジドウ</t>
    </rPh>
    <phoneticPr fontId="3"/>
  </si>
  <si>
    <t>出力変換_定員区分_児童デイ</t>
  </si>
  <si>
    <t>児童デイサービス(Ⅰ)</t>
    <rPh sb="0" eb="2">
      <t>ジドウ</t>
    </rPh>
    <phoneticPr fontId="3"/>
  </si>
  <si>
    <t>リスト_定員区分_児童デイ</t>
  </si>
  <si>
    <t>施設等の区分_児童デイ</t>
    <rPh sb="0" eb="2">
      <t>シセツ</t>
    </rPh>
    <rPh sb="2" eb="3">
      <t>ナド</t>
    </rPh>
    <rPh sb="4" eb="6">
      <t>クブン</t>
    </rPh>
    <phoneticPr fontId="3"/>
  </si>
  <si>
    <t>6</t>
    <phoneticPr fontId="3"/>
  </si>
  <si>
    <t>９人</t>
    <rPh sb="1" eb="2">
      <t>ニン</t>
    </rPh>
    <phoneticPr fontId="3"/>
  </si>
  <si>
    <t>８人</t>
    <rPh sb="1" eb="2">
      <t>ニン</t>
    </rPh>
    <phoneticPr fontId="3"/>
  </si>
  <si>
    <t>７人</t>
    <rPh sb="1" eb="2">
      <t>ニン</t>
    </rPh>
    <phoneticPr fontId="3"/>
  </si>
  <si>
    <t>６人</t>
    <rPh sb="1" eb="2">
      <t>ニン</t>
    </rPh>
    <phoneticPr fontId="3"/>
  </si>
  <si>
    <t>取込変換_夜間支援対象利用者数_小規模</t>
  </si>
  <si>
    <t>５人</t>
    <rPh sb="1" eb="2">
      <t>ニン</t>
    </rPh>
    <phoneticPr fontId="3"/>
  </si>
  <si>
    <t>リスト_夜間支援対象利用者数_小規模</t>
  </si>
  <si>
    <t>４人</t>
    <rPh sb="1" eb="2">
      <t>ニン</t>
    </rPh>
    <phoneticPr fontId="3"/>
  </si>
  <si>
    <t>出力変換_夜間支援対象利用者数_小規模</t>
  </si>
  <si>
    <t>夜間支援対象利用者数_小規模</t>
    <rPh sb="0" eb="2">
      <t>ヤカン</t>
    </rPh>
    <rPh sb="2" eb="4">
      <t>シエン</t>
    </rPh>
    <rPh sb="4" eb="6">
      <t>タイショウ</t>
    </rPh>
    <rPh sb="6" eb="8">
      <t>リヨウ</t>
    </rPh>
    <rPh sb="8" eb="9">
      <t>シャ</t>
    </rPh>
    <rPh sb="9" eb="10">
      <t>スウ</t>
    </rPh>
    <rPh sb="11" eb="14">
      <t>ショウキボ</t>
    </rPh>
    <phoneticPr fontId="3"/>
  </si>
  <si>
    <t>21～30人</t>
    <rPh sb="5" eb="6">
      <t>ニン</t>
    </rPh>
    <phoneticPr fontId="3"/>
  </si>
  <si>
    <t>11</t>
  </si>
  <si>
    <t>20人</t>
    <rPh sb="2" eb="3">
      <t>ニン</t>
    </rPh>
    <phoneticPr fontId="3"/>
  </si>
  <si>
    <t>10</t>
  </si>
  <si>
    <t>19人</t>
    <rPh sb="2" eb="3">
      <t>ニン</t>
    </rPh>
    <phoneticPr fontId="3"/>
  </si>
  <si>
    <t>9</t>
    <phoneticPr fontId="3"/>
  </si>
  <si>
    <t>18人</t>
    <rPh sb="2" eb="3">
      <t>ニン</t>
    </rPh>
    <phoneticPr fontId="3"/>
  </si>
  <si>
    <t>17人</t>
    <rPh sb="2" eb="3">
      <t>ニン</t>
    </rPh>
    <phoneticPr fontId="3"/>
  </si>
  <si>
    <t>16人</t>
    <rPh sb="2" eb="3">
      <t>ニン</t>
    </rPh>
    <phoneticPr fontId="3"/>
  </si>
  <si>
    <t>15人</t>
    <rPh sb="2" eb="3">
      <t>ニン</t>
    </rPh>
    <phoneticPr fontId="3"/>
  </si>
  <si>
    <t>14人</t>
    <rPh sb="2" eb="3">
      <t>ニン</t>
    </rPh>
    <phoneticPr fontId="3"/>
  </si>
  <si>
    <t>13人</t>
    <rPh sb="2" eb="3">
      <t>ニン</t>
    </rPh>
    <phoneticPr fontId="3"/>
  </si>
  <si>
    <t>12人</t>
    <rPh sb="2" eb="3">
      <t>ニン</t>
    </rPh>
    <phoneticPr fontId="3"/>
  </si>
  <si>
    <t>取込変換_夜間支援対象利用者数</t>
    <phoneticPr fontId="3"/>
  </si>
  <si>
    <t>11人</t>
    <rPh sb="2" eb="3">
      <t>ニン</t>
    </rPh>
    <phoneticPr fontId="3"/>
  </si>
  <si>
    <t>リスト_夜間支援対象利用者数</t>
  </si>
  <si>
    <t>10人以下</t>
    <rPh sb="2" eb="3">
      <t>ニン</t>
    </rPh>
    <rPh sb="3" eb="5">
      <t>イカ</t>
    </rPh>
    <phoneticPr fontId="3"/>
  </si>
  <si>
    <t>出力変換_夜間支援対象利用者数</t>
  </si>
  <si>
    <t>夜間支援対象利用者数</t>
    <rPh sb="0" eb="2">
      <t>ヤカン</t>
    </rPh>
    <rPh sb="2" eb="4">
      <t>シエン</t>
    </rPh>
    <rPh sb="4" eb="6">
      <t>タイショウ</t>
    </rPh>
    <rPh sb="6" eb="8">
      <t>リヨウ</t>
    </rPh>
    <rPh sb="8" eb="9">
      <t>シャ</t>
    </rPh>
    <rPh sb="9" eb="10">
      <t>スウ</t>
    </rPh>
    <phoneticPr fontId="3"/>
  </si>
  <si>
    <t>91人以上</t>
    <rPh sb="2" eb="3">
      <t>ニン</t>
    </rPh>
    <rPh sb="3" eb="5">
      <t>イジョウ</t>
    </rPh>
    <phoneticPr fontId="3"/>
  </si>
  <si>
    <t>61人以上　90人以下</t>
    <rPh sb="2" eb="5">
      <t>ニンイジョウ</t>
    </rPh>
    <rPh sb="8" eb="9">
      <t>ニン</t>
    </rPh>
    <rPh sb="9" eb="11">
      <t>イカ</t>
    </rPh>
    <phoneticPr fontId="3"/>
  </si>
  <si>
    <t>41人以上　60人以下</t>
    <rPh sb="2" eb="5">
      <t>ニンイジョウ</t>
    </rPh>
    <rPh sb="8" eb="9">
      <t>ニン</t>
    </rPh>
    <rPh sb="9" eb="11">
      <t>イカ</t>
    </rPh>
    <phoneticPr fontId="3"/>
  </si>
  <si>
    <t>10人以下</t>
    <rPh sb="2" eb="5">
      <t>ニンイカ</t>
    </rPh>
    <phoneticPr fontId="3"/>
  </si>
  <si>
    <t>身体入所療護/知的入所厚生</t>
    <rPh sb="0" eb="2">
      <t>シンタイ</t>
    </rPh>
    <rPh sb="2" eb="4">
      <t>ニュウショ</t>
    </rPh>
    <rPh sb="4" eb="6">
      <t>リョウゴ</t>
    </rPh>
    <rPh sb="7" eb="9">
      <t>チテキ</t>
    </rPh>
    <rPh sb="9" eb="11">
      <t>ニュウショ</t>
    </rPh>
    <rPh sb="11" eb="13">
      <t>コウセイ</t>
    </rPh>
    <phoneticPr fontId="3"/>
  </si>
  <si>
    <t>40人以下</t>
    <rPh sb="2" eb="5">
      <t>ニンイカ</t>
    </rPh>
    <phoneticPr fontId="3"/>
  </si>
  <si>
    <t>身体入所厚生・授産/知的入所授産</t>
    <rPh sb="0" eb="2">
      <t>シンタイ</t>
    </rPh>
    <rPh sb="2" eb="4">
      <t>ニュウショ</t>
    </rPh>
    <rPh sb="4" eb="6">
      <t>コウセイ</t>
    </rPh>
    <rPh sb="7" eb="9">
      <t>ジュサン</t>
    </rPh>
    <rPh sb="10" eb="12">
      <t>チテキ</t>
    </rPh>
    <rPh sb="12" eb="14">
      <t>ニュウショ</t>
    </rPh>
    <rPh sb="14" eb="16">
      <t>ジュサン</t>
    </rPh>
    <phoneticPr fontId="3"/>
  </si>
  <si>
    <t>81人以上</t>
    <rPh sb="2" eb="3">
      <t>ニン</t>
    </rPh>
    <rPh sb="3" eb="5">
      <t>イジョウ</t>
    </rPh>
    <phoneticPr fontId="3"/>
  </si>
  <si>
    <t>61人以上　80人以下</t>
    <rPh sb="2" eb="5">
      <t>ニンイジョウ</t>
    </rPh>
    <rPh sb="8" eb="9">
      <t>ニン</t>
    </rPh>
    <rPh sb="9" eb="11">
      <t>イカ</t>
    </rPh>
    <phoneticPr fontId="3"/>
  </si>
  <si>
    <t>生活介護/療養介護/自立訓練/就労移行・継続支援/施設入所支援</t>
    <rPh sb="0" eb="2">
      <t>セイカツ</t>
    </rPh>
    <rPh sb="2" eb="4">
      <t>カイゴ</t>
    </rPh>
    <rPh sb="5" eb="7">
      <t>リョウヨウ</t>
    </rPh>
    <rPh sb="7" eb="9">
      <t>カイゴ</t>
    </rPh>
    <rPh sb="10" eb="12">
      <t>ジリツ</t>
    </rPh>
    <rPh sb="12" eb="14">
      <t>クンレン</t>
    </rPh>
    <rPh sb="15" eb="17">
      <t>シュウロウ</t>
    </rPh>
    <rPh sb="17" eb="19">
      <t>イコウ</t>
    </rPh>
    <rPh sb="20" eb="22">
      <t>ケイゾク</t>
    </rPh>
    <rPh sb="22" eb="24">
      <t>シエン</t>
    </rPh>
    <rPh sb="25" eb="27">
      <t>シセツ</t>
    </rPh>
    <rPh sb="27" eb="29">
      <t>ニュウショ</t>
    </rPh>
    <rPh sb="29" eb="31">
      <t>シエン</t>
    </rPh>
    <phoneticPr fontId="3"/>
  </si>
  <si>
    <t>21人以上</t>
    <rPh sb="2" eb="3">
      <t>ニン</t>
    </rPh>
    <rPh sb="3" eb="5">
      <t>イジョウ</t>
    </rPh>
    <phoneticPr fontId="3"/>
  </si>
  <si>
    <t>取込変換_定員区分_児童デイ</t>
    <phoneticPr fontId="3"/>
  </si>
  <si>
    <t>11～20人</t>
    <rPh sb="5" eb="6">
      <t>ニン</t>
    </rPh>
    <phoneticPr fontId="3"/>
  </si>
  <si>
    <t>リスト_定員区分_児童デイ</t>
    <phoneticPr fontId="3"/>
  </si>
  <si>
    <t>出力変換_定員区分_児童デイ</t>
    <rPh sb="5" eb="7">
      <t>テイイン</t>
    </rPh>
    <phoneticPr fontId="3"/>
  </si>
  <si>
    <t>児童デイ</t>
    <rPh sb="0" eb="2">
      <t>ジドウ</t>
    </rPh>
    <phoneticPr fontId="3"/>
  </si>
  <si>
    <t>定員区分</t>
    <rPh sb="0" eb="2">
      <t>テイイン</t>
    </rPh>
    <rPh sb="2" eb="4">
      <t>クブン</t>
    </rPh>
    <phoneticPr fontId="3"/>
  </si>
  <si>
    <t>Ⅱ型(10:1以上)</t>
    <phoneticPr fontId="3"/>
  </si>
  <si>
    <t>Ⅰ型(6:1以上)</t>
    <rPh sb="6" eb="8">
      <t>イジョウ</t>
    </rPh>
    <phoneticPr fontId="3"/>
  </si>
  <si>
    <t>Ⅹ型</t>
  </si>
  <si>
    <t>Ⅸ型</t>
  </si>
  <si>
    <t>Ⅷ型</t>
  </si>
  <si>
    <t>Ⅶ型</t>
  </si>
  <si>
    <t>Ⅵ型</t>
  </si>
  <si>
    <t>Ⅴ型</t>
  </si>
  <si>
    <t>Ⅳ型</t>
  </si>
  <si>
    <t>Ⅲ型</t>
  </si>
  <si>
    <t>取込変換_人員配置区分_施設入所支援</t>
  </si>
  <si>
    <t>Ⅱ型</t>
  </si>
  <si>
    <t>リスト_人員配置区分_施設入所支援</t>
    <phoneticPr fontId="3"/>
  </si>
  <si>
    <t>Ⅰ型</t>
  </si>
  <si>
    <t>出力変換_人員配置区分_施設入所支援</t>
    <phoneticPr fontId="3"/>
  </si>
  <si>
    <t>人員配置区分_施設入所支援</t>
  </si>
  <si>
    <t>Ⅹ型(6：1以上)</t>
    <rPh sb="1" eb="2">
      <t>ガタ</t>
    </rPh>
    <rPh sb="6" eb="8">
      <t>イジョウ</t>
    </rPh>
    <phoneticPr fontId="3"/>
  </si>
  <si>
    <t>Ⅸ型(5.5：1以上）</t>
    <rPh sb="1" eb="2">
      <t>ガタ</t>
    </rPh>
    <rPh sb="8" eb="10">
      <t>イジョウ</t>
    </rPh>
    <phoneticPr fontId="3"/>
  </si>
  <si>
    <t>Ⅷ型（5：1以上)</t>
    <rPh sb="1" eb="2">
      <t>ガタ</t>
    </rPh>
    <rPh sb="6" eb="8">
      <t>イジョウ</t>
    </rPh>
    <phoneticPr fontId="3"/>
  </si>
  <si>
    <t>Ⅶ型(4.5：1以上)</t>
    <rPh sb="1" eb="2">
      <t>ガタ</t>
    </rPh>
    <rPh sb="8" eb="10">
      <t>イジョウ</t>
    </rPh>
    <phoneticPr fontId="3"/>
  </si>
  <si>
    <t>Ⅵ型(4.1：1以上）</t>
    <rPh sb="1" eb="2">
      <t>ガタ</t>
    </rPh>
    <rPh sb="8" eb="10">
      <t>イジョウ</t>
    </rPh>
    <phoneticPr fontId="3"/>
  </si>
  <si>
    <t>Ⅴ型(3.5：1以上)</t>
    <rPh sb="1" eb="2">
      <t>ガタ</t>
    </rPh>
    <rPh sb="8" eb="10">
      <t>イジョウ</t>
    </rPh>
    <phoneticPr fontId="3"/>
  </si>
  <si>
    <t>Ⅳ型(3：1以上)</t>
    <rPh sb="1" eb="2">
      <t>ガタ</t>
    </rPh>
    <rPh sb="6" eb="8">
      <t>イジョウ</t>
    </rPh>
    <phoneticPr fontId="3"/>
  </si>
  <si>
    <t>Ⅲ型(2.5：1以上)</t>
    <rPh sb="1" eb="2">
      <t>ガタ</t>
    </rPh>
    <rPh sb="8" eb="10">
      <t>イジョウ</t>
    </rPh>
    <phoneticPr fontId="3"/>
  </si>
  <si>
    <t>取込変換_人員配置区分_生活介護</t>
  </si>
  <si>
    <t>Ⅱ型（2：1以上)</t>
    <rPh sb="1" eb="2">
      <t>ガタ</t>
    </rPh>
    <rPh sb="6" eb="8">
      <t>イジョウ</t>
    </rPh>
    <phoneticPr fontId="3"/>
  </si>
  <si>
    <t>リスト_人員配置区分_生活介護</t>
    <phoneticPr fontId="3"/>
  </si>
  <si>
    <t>Ⅰ型（1.7：1以上)</t>
    <rPh sb="1" eb="2">
      <t>ガタ</t>
    </rPh>
    <rPh sb="8" eb="10">
      <t>イジョウ</t>
    </rPh>
    <phoneticPr fontId="3"/>
  </si>
  <si>
    <t>出力変換_人員配置区分_生活介護</t>
  </si>
  <si>
    <t>その他異動</t>
    <rPh sb="2" eb="3">
      <t>タ</t>
    </rPh>
    <rPh sb="3" eb="5">
      <t>イドウ</t>
    </rPh>
    <phoneticPr fontId="3"/>
  </si>
  <si>
    <t>合併による新規</t>
    <rPh sb="0" eb="2">
      <t>ガッペイ</t>
    </rPh>
    <rPh sb="5" eb="7">
      <t>シンキ</t>
    </rPh>
    <phoneticPr fontId="3"/>
  </si>
  <si>
    <t>政令市における受給者の区間異動</t>
    <rPh sb="0" eb="3">
      <t>セイレイシ</t>
    </rPh>
    <rPh sb="7" eb="10">
      <t>ジュキュウシャ</t>
    </rPh>
    <rPh sb="11" eb="13">
      <t>クカン</t>
    </rPh>
    <rPh sb="13" eb="15">
      <t>イドウ</t>
    </rPh>
    <phoneticPr fontId="3"/>
  </si>
  <si>
    <t>受給資格喪失</t>
    <rPh sb="0" eb="2">
      <t>ジュキュウ</t>
    </rPh>
    <rPh sb="4" eb="6">
      <t>ソウシツ</t>
    </rPh>
    <phoneticPr fontId="3"/>
  </si>
  <si>
    <t>受給資格取得</t>
    <rPh sb="0" eb="2">
      <t>ジュキュウ</t>
    </rPh>
    <rPh sb="2" eb="4">
      <t>シカク</t>
    </rPh>
    <rPh sb="4" eb="6">
      <t>シュトク</t>
    </rPh>
    <phoneticPr fontId="3"/>
  </si>
  <si>
    <t>異動事由</t>
    <rPh sb="0" eb="2">
      <t>イドウ</t>
    </rPh>
    <rPh sb="2" eb="4">
      <t>ジユウ</t>
    </rPh>
    <phoneticPr fontId="3"/>
  </si>
  <si>
    <t>納付書不払</t>
    <rPh sb="2" eb="3">
      <t>ショ</t>
    </rPh>
    <phoneticPr fontId="3"/>
  </si>
  <si>
    <t>口座不払</t>
    <phoneticPr fontId="3"/>
  </si>
  <si>
    <t>納付書(納入通知書)</t>
    <rPh sb="4" eb="6">
      <t>ノウニュウ</t>
    </rPh>
    <rPh sb="6" eb="9">
      <t>ツウチショ</t>
    </rPh>
    <phoneticPr fontId="3"/>
  </si>
  <si>
    <t>口座振替</t>
    <rPh sb="2" eb="4">
      <t>フリカエ</t>
    </rPh>
    <phoneticPr fontId="3"/>
  </si>
  <si>
    <t>指定サービスの追加/変更</t>
    <rPh sb="0" eb="2">
      <t>シテイ</t>
    </rPh>
    <rPh sb="7" eb="9">
      <t>ツイカ</t>
    </rPh>
    <rPh sb="10" eb="12">
      <t>ヘンコウ</t>
    </rPh>
    <phoneticPr fontId="3"/>
  </si>
  <si>
    <t>変更</t>
    <rPh sb="0" eb="2">
      <t>ヘンコウ</t>
    </rPh>
    <phoneticPr fontId="3"/>
  </si>
  <si>
    <t>新規</t>
    <rPh sb="0" eb="2">
      <t>シンキ</t>
    </rPh>
    <phoneticPr fontId="3"/>
  </si>
  <si>
    <t>国立施設</t>
    <rPh sb="0" eb="2">
      <t>コクリツ</t>
    </rPh>
    <rPh sb="2" eb="4">
      <t>シセツ</t>
    </rPh>
    <phoneticPr fontId="3"/>
  </si>
  <si>
    <t>非法人</t>
    <rPh sb="0" eb="1">
      <t>ヒ</t>
    </rPh>
    <rPh sb="1" eb="3">
      <t>ホウジン</t>
    </rPh>
    <phoneticPr fontId="3"/>
  </si>
  <si>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3"/>
  </si>
  <si>
    <t>地方公共団体（市町村）</t>
    <rPh sb="0" eb="2">
      <t>チホウ</t>
    </rPh>
    <rPh sb="2" eb="4">
      <t>コウキョウ</t>
    </rPh>
    <rPh sb="4" eb="6">
      <t>ダンタイ</t>
    </rPh>
    <rPh sb="7" eb="10">
      <t>シチョウソン</t>
    </rPh>
    <phoneticPr fontId="3"/>
  </si>
  <si>
    <t>地方公共団体（都道府県）</t>
    <rPh sb="0" eb="2">
      <t>チホウ</t>
    </rPh>
    <rPh sb="2" eb="4">
      <t>コウキョウ</t>
    </rPh>
    <rPh sb="4" eb="6">
      <t>ダンタイ</t>
    </rPh>
    <rPh sb="7" eb="11">
      <t>トドウフケン</t>
    </rPh>
    <phoneticPr fontId="3"/>
  </si>
  <si>
    <t>その他法人</t>
    <rPh sb="2" eb="3">
      <t>タ</t>
    </rPh>
    <rPh sb="3" eb="5">
      <t>ホウジン</t>
    </rPh>
    <phoneticPr fontId="3"/>
  </si>
  <si>
    <t>生協</t>
    <rPh sb="0" eb="2">
      <t>セイキョウ</t>
    </rPh>
    <phoneticPr fontId="3"/>
  </si>
  <si>
    <t>農協</t>
    <rPh sb="0" eb="2">
      <t>ノウキョウ</t>
    </rPh>
    <phoneticPr fontId="3"/>
  </si>
  <si>
    <t>非営利法人（ＮＰＯ）</t>
    <rPh sb="0" eb="3">
      <t>ヒエイリ</t>
    </rPh>
    <rPh sb="3" eb="5">
      <t>ホウジン</t>
    </rPh>
    <phoneticPr fontId="3"/>
  </si>
  <si>
    <t>営利法人</t>
    <rPh sb="0" eb="2">
      <t>エイリ</t>
    </rPh>
    <rPh sb="2" eb="4">
      <t>ホウジン</t>
    </rPh>
    <phoneticPr fontId="3"/>
  </si>
  <si>
    <t>民法法人（社団・財団）</t>
    <rPh sb="0" eb="2">
      <t>ミンポウ</t>
    </rPh>
    <rPh sb="2" eb="4">
      <t>ホウジン</t>
    </rPh>
    <rPh sb="5" eb="7">
      <t>シャダン</t>
    </rPh>
    <rPh sb="8" eb="10">
      <t>ザイダン</t>
    </rPh>
    <phoneticPr fontId="3"/>
  </si>
  <si>
    <t>医療法人</t>
    <rPh sb="0" eb="2">
      <t>イリョウ</t>
    </rPh>
    <rPh sb="2" eb="4">
      <t>ホウジン</t>
    </rPh>
    <phoneticPr fontId="3"/>
  </si>
  <si>
    <t>社会福祉法人（社協）</t>
    <rPh sb="0" eb="2">
      <t>シャカイ</t>
    </rPh>
    <rPh sb="2" eb="4">
      <t>フクシ</t>
    </rPh>
    <rPh sb="4" eb="6">
      <t>ホウジン</t>
    </rPh>
    <rPh sb="7" eb="8">
      <t>シャ</t>
    </rPh>
    <rPh sb="8" eb="9">
      <t>キョウ</t>
    </rPh>
    <phoneticPr fontId="3"/>
  </si>
  <si>
    <t>社会福祉法人（社協以外）</t>
    <rPh sb="0" eb="2">
      <t>シャカイ</t>
    </rPh>
    <rPh sb="2" eb="4">
      <t>フクシ</t>
    </rPh>
    <rPh sb="4" eb="6">
      <t>ホウジン</t>
    </rPh>
    <rPh sb="7" eb="8">
      <t>シャ</t>
    </rPh>
    <rPh sb="8" eb="9">
      <t>キョウ</t>
    </rPh>
    <rPh sb="9" eb="11">
      <t>イガイ</t>
    </rPh>
    <phoneticPr fontId="3"/>
  </si>
  <si>
    <t>就労定着支援</t>
    <rPh sb="0" eb="2">
      <t>シュウロウ</t>
    </rPh>
    <rPh sb="2" eb="4">
      <t>テイチャク</t>
    </rPh>
    <rPh sb="4" eb="6">
      <t>シエン</t>
    </rPh>
    <phoneticPr fontId="3"/>
  </si>
  <si>
    <t>就労継続支援（Ｂ型）</t>
    <rPh sb="0" eb="2">
      <t>シュウロウ</t>
    </rPh>
    <rPh sb="2" eb="4">
      <t>ケイゾク</t>
    </rPh>
    <rPh sb="4" eb="6">
      <t>シエン</t>
    </rPh>
    <rPh sb="8" eb="9">
      <t>ガタ</t>
    </rPh>
    <phoneticPr fontId="3"/>
  </si>
  <si>
    <t>就労継続支援（Ａ型）</t>
    <rPh sb="0" eb="2">
      <t>シュウロウ</t>
    </rPh>
    <rPh sb="2" eb="4">
      <t>ケイゾク</t>
    </rPh>
    <rPh sb="4" eb="6">
      <t>シエン</t>
    </rPh>
    <rPh sb="8" eb="9">
      <t>ガタ</t>
    </rPh>
    <phoneticPr fontId="3"/>
  </si>
  <si>
    <t>就労移行支援（資格取得型）</t>
    <rPh sb="0" eb="2">
      <t>シュウロウ</t>
    </rPh>
    <rPh sb="2" eb="4">
      <t>イコウ</t>
    </rPh>
    <rPh sb="4" eb="6">
      <t>シエン</t>
    </rPh>
    <rPh sb="7" eb="9">
      <t>シカク</t>
    </rPh>
    <rPh sb="9" eb="11">
      <t>シュトク</t>
    </rPh>
    <rPh sb="11" eb="12">
      <t>ガタ</t>
    </rPh>
    <phoneticPr fontId="3"/>
  </si>
  <si>
    <t>就労移行支援（一般型）</t>
    <rPh sb="0" eb="2">
      <t>シュウロウ</t>
    </rPh>
    <rPh sb="2" eb="4">
      <t>イコウ</t>
    </rPh>
    <rPh sb="4" eb="6">
      <t>シエン</t>
    </rPh>
    <rPh sb="7" eb="10">
      <t>イッパンガタ</t>
    </rPh>
    <phoneticPr fontId="3"/>
  </si>
  <si>
    <t>自立訓練（生活訓練宿泊型）</t>
    <rPh sb="0" eb="2">
      <t>ジリツ</t>
    </rPh>
    <rPh sb="2" eb="4">
      <t>クンレン</t>
    </rPh>
    <rPh sb="5" eb="7">
      <t>セイカツ</t>
    </rPh>
    <rPh sb="7" eb="9">
      <t>クンレン</t>
    </rPh>
    <rPh sb="9" eb="12">
      <t>シュクハクガタ</t>
    </rPh>
    <phoneticPr fontId="3"/>
  </si>
  <si>
    <t>自立訓練（生活訓練通所型）</t>
    <rPh sb="0" eb="2">
      <t>ジリツ</t>
    </rPh>
    <rPh sb="2" eb="4">
      <t>クンレン</t>
    </rPh>
    <rPh sb="5" eb="7">
      <t>セイカツ</t>
    </rPh>
    <rPh sb="7" eb="9">
      <t>クンレン</t>
    </rPh>
    <rPh sb="9" eb="11">
      <t>ツウショ</t>
    </rPh>
    <rPh sb="11" eb="12">
      <t>ガタ</t>
    </rPh>
    <phoneticPr fontId="3"/>
  </si>
  <si>
    <t>自立訓練（機能訓練）</t>
    <rPh sb="0" eb="2">
      <t>ジリツ</t>
    </rPh>
    <rPh sb="2" eb="4">
      <t>クンレン</t>
    </rPh>
    <rPh sb="5" eb="7">
      <t>キノウ</t>
    </rPh>
    <rPh sb="7" eb="9">
      <t>クンレン</t>
    </rPh>
    <phoneticPr fontId="3"/>
  </si>
  <si>
    <t>自立生活援助</t>
    <rPh sb="0" eb="2">
      <t>ジリツ</t>
    </rPh>
    <rPh sb="2" eb="4">
      <t>セイカツ</t>
    </rPh>
    <rPh sb="4" eb="6">
      <t>エンジョ</t>
    </rPh>
    <phoneticPr fontId="3"/>
  </si>
  <si>
    <t>共同生活援助（地域移行型）</t>
    <rPh sb="0" eb="2">
      <t>キョウドウ</t>
    </rPh>
    <rPh sb="2" eb="4">
      <t>セイカツ</t>
    </rPh>
    <rPh sb="4" eb="6">
      <t>エンジョ</t>
    </rPh>
    <rPh sb="7" eb="9">
      <t>チイキ</t>
    </rPh>
    <rPh sb="9" eb="12">
      <t>イコウガタ</t>
    </rPh>
    <phoneticPr fontId="3"/>
  </si>
  <si>
    <t>重度障害者等包括支援</t>
    <rPh sb="0" eb="2">
      <t>ジュウド</t>
    </rPh>
    <rPh sb="2" eb="5">
      <t>ショウガイシャ</t>
    </rPh>
    <rPh sb="5" eb="6">
      <t>トウ</t>
    </rPh>
    <rPh sb="6" eb="8">
      <t>ホウカツ</t>
    </rPh>
    <rPh sb="8" eb="10">
      <t>シエン</t>
    </rPh>
    <phoneticPr fontId="3"/>
  </si>
  <si>
    <t>自立訓練（生活訓練宿泊型）</t>
    <rPh sb="0" eb="2">
      <t>ジリツ</t>
    </rPh>
    <rPh sb="2" eb="4">
      <t>クンレン</t>
    </rPh>
    <rPh sb="5" eb="7">
      <t>セイカツ</t>
    </rPh>
    <rPh sb="7" eb="9">
      <t>クンレン</t>
    </rPh>
    <rPh sb="11" eb="12">
      <t>ガタ</t>
    </rPh>
    <phoneticPr fontId="3"/>
  </si>
  <si>
    <t>地域定着支援</t>
    <rPh sb="0" eb="2">
      <t>チイキ</t>
    </rPh>
    <rPh sb="2" eb="4">
      <t>テイチャク</t>
    </rPh>
    <rPh sb="4" eb="6">
      <t>シエン</t>
    </rPh>
    <phoneticPr fontId="3"/>
  </si>
  <si>
    <t>地域移行支援</t>
    <rPh sb="0" eb="2">
      <t>チイキ</t>
    </rPh>
    <rPh sb="2" eb="4">
      <t>イコウ</t>
    </rPh>
    <rPh sb="4" eb="6">
      <t>シエン</t>
    </rPh>
    <phoneticPr fontId="3"/>
  </si>
  <si>
    <t>←新しい番号</t>
    <rPh sb="1" eb="2">
      <t>アタラ</t>
    </rPh>
    <rPh sb="4" eb="6">
      <t>バンゴウ</t>
    </rPh>
    <phoneticPr fontId="3"/>
  </si>
  <si>
    <t>プルダウンの表示順→</t>
    <rPh sb="6" eb="8">
      <t>ヒョウジ</t>
    </rPh>
    <rPh sb="8" eb="9">
      <t>ジュン</t>
    </rPh>
    <phoneticPr fontId="3"/>
  </si>
  <si>
    <t>指定一般相談支援事業所</t>
    <rPh sb="0" eb="2">
      <t>シテイ</t>
    </rPh>
    <rPh sb="2" eb="4">
      <t>イッパン</t>
    </rPh>
    <rPh sb="4" eb="6">
      <t>ソウダン</t>
    </rPh>
    <rPh sb="6" eb="8">
      <t>シエン</t>
    </rPh>
    <rPh sb="8" eb="11">
      <t>ジギョウショ</t>
    </rPh>
    <phoneticPr fontId="3"/>
  </si>
  <si>
    <t>指定障害者支援施設</t>
    <rPh sb="0" eb="2">
      <t>シテイ</t>
    </rPh>
    <rPh sb="2" eb="5">
      <t>ショウガイシャ</t>
    </rPh>
    <rPh sb="5" eb="7">
      <t>シエン</t>
    </rPh>
    <rPh sb="7" eb="9">
      <t>シセツ</t>
    </rPh>
    <phoneticPr fontId="3"/>
  </si>
  <si>
    <t>指定障害福祉サービス事業所</t>
    <rPh sb="0" eb="2">
      <t>シテイ</t>
    </rPh>
    <rPh sb="2" eb="4">
      <t>ショウガイ</t>
    </rPh>
    <rPh sb="4" eb="6">
      <t>フクシ</t>
    </rPh>
    <rPh sb="10" eb="13">
      <t>ジギョウショ</t>
    </rPh>
    <phoneticPr fontId="3"/>
  </si>
  <si>
    <t>N6に格納されている値（新しい番号を見ている）</t>
    <rPh sb="3" eb="5">
      <t>カクノウ</t>
    </rPh>
    <rPh sb="10" eb="11">
      <t>アタイ</t>
    </rPh>
    <rPh sb="12" eb="13">
      <t>アタラ</t>
    </rPh>
    <rPh sb="15" eb="17">
      <t>バンゴウ</t>
    </rPh>
    <rPh sb="18" eb="19">
      <t>ミ</t>
    </rPh>
    <phoneticPr fontId="3"/>
  </si>
  <si>
    <t>Ver.100</t>
    <phoneticPr fontId="3"/>
  </si>
  <si>
    <t xml:space="preserve">           一つのみを記載してください。</t>
    <phoneticPr fontId="3"/>
  </si>
  <si>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</si>
  <si>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</si>
  <si>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　　　    「営利法人」等の別を記載してください。</t>
    <rPh sb="17" eb="19">
      <t>キサイ</t>
    </rPh>
    <phoneticPr fontId="3"/>
  </si>
  <si>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3"/>
  </si>
  <si>
    <t>　　１　　「※」のついた欄には記載しないでください。</t>
    <rPh sb="12" eb="13">
      <t>ラン</t>
    </rPh>
    <rPh sb="15" eb="17">
      <t>キサイ</t>
    </rPh>
    <phoneticPr fontId="3"/>
  </si>
  <si>
    <t>事業変更年月日</t>
    <rPh sb="0" eb="2">
      <t>ジギョウ</t>
    </rPh>
    <rPh sb="2" eb="4">
      <t>ヘンコウ</t>
    </rPh>
    <rPh sb="4" eb="7">
      <t>ネンガッピ</t>
    </rPh>
    <phoneticPr fontId="3"/>
  </si>
  <si>
    <t>※支所コード</t>
    <rPh sb="1" eb="3">
      <t>シショ</t>
    </rPh>
    <phoneticPr fontId="3"/>
  </si>
  <si>
    <t>※指定管理者制度適用区分</t>
    <rPh sb="1" eb="3">
      <t>シテイ</t>
    </rPh>
    <rPh sb="3" eb="6">
      <t>カンリシャ</t>
    </rPh>
    <rPh sb="6" eb="8">
      <t>セイド</t>
    </rPh>
    <rPh sb="8" eb="10">
      <t>テキヨウ</t>
    </rPh>
    <rPh sb="10" eb="12">
      <t>クブン</t>
    </rPh>
    <phoneticPr fontId="3"/>
  </si>
  <si>
    <t>効力停止終了年月</t>
    <rPh sb="0" eb="2">
      <t>コウリョク</t>
    </rPh>
    <rPh sb="2" eb="4">
      <t>テイシ</t>
    </rPh>
    <rPh sb="4" eb="6">
      <t>シュウリョウ</t>
    </rPh>
    <rPh sb="6" eb="8">
      <t>ネンゲツ</t>
    </rPh>
    <phoneticPr fontId="3"/>
  </si>
  <si>
    <t>効力停止開始年月</t>
    <rPh sb="0" eb="2">
      <t>コウリョク</t>
    </rPh>
    <rPh sb="2" eb="4">
      <t>テイシ</t>
    </rPh>
    <rPh sb="4" eb="6">
      <t>カイシ</t>
    </rPh>
    <rPh sb="6" eb="8">
      <t>ネンゲツ</t>
    </rPh>
    <phoneticPr fontId="3"/>
  </si>
  <si>
    <t>※地域生活支援拠点等区分</t>
    <rPh sb="1" eb="3">
      <t>チイキ</t>
    </rPh>
    <rPh sb="3" eb="5">
      <t>セイカツ</t>
    </rPh>
    <rPh sb="5" eb="7">
      <t>シエン</t>
    </rPh>
    <rPh sb="7" eb="10">
      <t>キョテンナド</t>
    </rPh>
    <rPh sb="10" eb="12">
      <t>クブン</t>
    </rPh>
    <phoneticPr fontId="3"/>
  </si>
  <si>
    <t>指定更新申請中区分</t>
    <rPh sb="0" eb="2">
      <t>シテイ</t>
    </rPh>
    <rPh sb="2" eb="4">
      <t>コウシン</t>
    </rPh>
    <rPh sb="4" eb="6">
      <t>シンセイ</t>
    </rPh>
    <rPh sb="6" eb="7">
      <t>ナカ</t>
    </rPh>
    <rPh sb="7" eb="9">
      <t>クブン</t>
    </rPh>
    <phoneticPr fontId="3"/>
  </si>
  <si>
    <t>指定有効終了年月日</t>
    <rPh sb="0" eb="2">
      <t>シテイ</t>
    </rPh>
    <rPh sb="2" eb="4">
      <t>ユウコウ</t>
    </rPh>
    <rPh sb="4" eb="6">
      <t>シュウリョウ</t>
    </rPh>
    <rPh sb="6" eb="8">
      <t>ネンゲツ</t>
    </rPh>
    <rPh sb="8" eb="9">
      <t>ヒ</t>
    </rPh>
    <phoneticPr fontId="3"/>
  </si>
  <si>
    <t>令和〇年〇月１日</t>
    <rPh sb="0" eb="2">
      <t>レイワ</t>
    </rPh>
    <rPh sb="3" eb="4">
      <t>ネン</t>
    </rPh>
    <rPh sb="5" eb="6">
      <t>ガツ</t>
    </rPh>
    <rPh sb="7" eb="8">
      <t>ヒ</t>
    </rPh>
    <phoneticPr fontId="3"/>
  </si>
  <si>
    <t>指定有効開始年月日</t>
    <rPh sb="0" eb="2">
      <t>シテイ</t>
    </rPh>
    <rPh sb="2" eb="4">
      <t>ユウコウ</t>
    </rPh>
    <rPh sb="4" eb="6">
      <t>カイシ</t>
    </rPh>
    <rPh sb="6" eb="8">
      <t>ネンゲツ</t>
    </rPh>
    <rPh sb="8" eb="9">
      <t>ヒ</t>
    </rPh>
    <phoneticPr fontId="3"/>
  </si>
  <si>
    <t>かながわ○△ホームヘルプ</t>
    <phoneticPr fontId="3"/>
  </si>
  <si>
    <t>事業所名称</t>
    <rPh sb="0" eb="3">
      <t>ジギョウショ</t>
    </rPh>
    <rPh sb="3" eb="5">
      <t>メイショウ</t>
    </rPh>
    <phoneticPr fontId="3"/>
  </si>
  <si>
    <t>14********</t>
    <phoneticPr fontId="3"/>
  </si>
  <si>
    <t>サービスの種類</t>
    <rPh sb="5" eb="7">
      <t>シュルイ</t>
    </rPh>
    <phoneticPr fontId="3"/>
  </si>
  <si>
    <t>主たる事業所名称</t>
    <phoneticPr fontId="3"/>
  </si>
  <si>
    <t>平成〇年〇月１日</t>
    <rPh sb="0" eb="2">
      <t>ヘイセイ</t>
    </rPh>
    <rPh sb="3" eb="4">
      <t>ネン</t>
    </rPh>
    <rPh sb="5" eb="6">
      <t>ガツ</t>
    </rPh>
    <rPh sb="7" eb="8">
      <t>ヒ</t>
    </rPh>
    <phoneticPr fontId="3"/>
  </si>
  <si>
    <t>付表</t>
    <rPh sb="0" eb="2">
      <t>フヒョウ</t>
    </rPh>
    <phoneticPr fontId="3"/>
  </si>
  <si>
    <t>事業等の種類</t>
    <rPh sb="0" eb="2">
      <t>ジギョウ</t>
    </rPh>
    <rPh sb="2" eb="3">
      <t>トウ</t>
    </rPh>
    <rPh sb="4" eb="6">
      <t>シュルイ</t>
    </rPh>
    <phoneticPr fontId="3"/>
  </si>
  <si>
    <t>神奈川県鎌倉市△☆町１８－□</t>
    <phoneticPr fontId="3"/>
  </si>
  <si>
    <t>※級地区分</t>
    <rPh sb="1" eb="2">
      <t>キュウ</t>
    </rPh>
    <rPh sb="2" eb="3">
      <t>チ</t>
    </rPh>
    <rPh sb="3" eb="5">
      <t>クブン</t>
    </rPh>
    <phoneticPr fontId="3"/>
  </si>
  <si>
    <t>※事業所(施設)所在地市町村番号</t>
    <rPh sb="1" eb="4">
      <t>ジギョウショ</t>
    </rPh>
    <rPh sb="5" eb="7">
      <t>シセツ</t>
    </rPh>
    <rPh sb="8" eb="11">
      <t>ショザイチ</t>
    </rPh>
    <rPh sb="11" eb="14">
      <t>シチョウソン</t>
    </rPh>
    <rPh sb="14" eb="16">
      <t>バンゴウ</t>
    </rPh>
    <phoneticPr fontId="3"/>
  </si>
  <si>
    <t>248-****</t>
    <phoneticPr fontId="3"/>
  </si>
  <si>
    <t>〒</t>
    <phoneticPr fontId="3"/>
  </si>
  <si>
    <t>事業所（施設）
の所在地</t>
    <rPh sb="0" eb="3">
      <t>ジギョウショ</t>
    </rPh>
    <rPh sb="4" eb="6">
      <t>シセツ</t>
    </rPh>
    <rPh sb="9" eb="12">
      <t>ショザイチ</t>
    </rPh>
    <phoneticPr fontId="3"/>
  </si>
  <si>
    <t>かながわ○△ホームヘルプ</t>
    <phoneticPr fontId="3"/>
  </si>
  <si>
    <t>名　　　　称</t>
    <rPh sb="0" eb="1">
      <t>メイ</t>
    </rPh>
    <rPh sb="5" eb="6">
      <t>ショウ</t>
    </rPh>
    <phoneticPr fontId="3"/>
  </si>
  <si>
    <t>ｶﾅｶﾞﾜﾏﾙｻﾝｶｸﾎｰﾑﾍﾙﾌﾟ</t>
    <phoneticPr fontId="3"/>
  </si>
  <si>
    <t>ﾌ　ﾘ　ｶﾞ　ﾅ</t>
    <phoneticPr fontId="3"/>
  </si>
  <si>
    <t>神奈川県鎌倉市△☆町１８－３</t>
    <phoneticPr fontId="3"/>
  </si>
  <si>
    <t>住　所</t>
    <rPh sb="0" eb="1">
      <t>ジュウ</t>
    </rPh>
    <rPh sb="2" eb="3">
      <t>ショ</t>
    </rPh>
    <phoneticPr fontId="3"/>
  </si>
  <si>
    <t>氏　名</t>
    <rPh sb="0" eb="1">
      <t>シ</t>
    </rPh>
    <rPh sb="2" eb="3">
      <t>メイ</t>
    </rPh>
    <phoneticPr fontId="3"/>
  </si>
  <si>
    <t>理事長</t>
    <rPh sb="0" eb="3">
      <t>リジチョウ</t>
    </rPh>
    <phoneticPr fontId="3"/>
  </si>
  <si>
    <t>役　職</t>
    <rPh sb="0" eb="1">
      <t>エキ</t>
    </rPh>
    <rPh sb="2" eb="3">
      <t>ショク</t>
    </rPh>
    <phoneticPr fontId="3"/>
  </si>
  <si>
    <t>代表者</t>
    <rPh sb="0" eb="1">
      <t>ダイ</t>
    </rPh>
    <rPh sb="1" eb="2">
      <t>ヒョウ</t>
    </rPh>
    <rPh sb="2" eb="3">
      <t>モノ</t>
    </rPh>
    <phoneticPr fontId="3"/>
  </si>
  <si>
    <t>神奈川県</t>
    <rPh sb="0" eb="4">
      <t>カナガワケン</t>
    </rPh>
    <phoneticPr fontId="3"/>
  </si>
  <si>
    <t>法人所轄庁</t>
    <rPh sb="0" eb="2">
      <t>ホウジン</t>
    </rPh>
    <rPh sb="2" eb="5">
      <t>ショカツチョウ</t>
    </rPh>
    <phoneticPr fontId="3"/>
  </si>
  <si>
    <t>法人の種類</t>
    <rPh sb="0" eb="2">
      <t>ホウジン</t>
    </rPh>
    <rPh sb="3" eb="5">
      <t>シュルイ</t>
    </rPh>
    <phoneticPr fontId="3"/>
  </si>
  <si>
    <t>0463-**-****</t>
    <phoneticPr fontId="3"/>
  </si>
  <si>
    <t>ＦＡＸ番号</t>
    <rPh sb="3" eb="4">
      <t>バン</t>
    </rPh>
    <rPh sb="4" eb="5">
      <t>ゴウ</t>
    </rPh>
    <phoneticPr fontId="3"/>
  </si>
  <si>
    <t>連絡先</t>
    <rPh sb="0" eb="3">
      <t>レンラクサキ</t>
    </rPh>
    <phoneticPr fontId="3"/>
  </si>
  <si>
    <t>神奈川県平塚市○■町９－△</t>
    <phoneticPr fontId="3"/>
  </si>
  <si>
    <t>259-****</t>
    <phoneticPr fontId="3"/>
  </si>
  <si>
    <t>主たる事務所の
所在地</t>
    <rPh sb="0" eb="1">
      <t>シュ</t>
    </rPh>
    <rPh sb="3" eb="6">
      <t>ジムショ</t>
    </rPh>
    <rPh sb="8" eb="11">
      <t>ショザイチ</t>
    </rPh>
    <phoneticPr fontId="3"/>
  </si>
  <si>
    <t>社会福祉法人かながわ福祉会</t>
    <phoneticPr fontId="3"/>
  </si>
  <si>
    <t>ｼｬｶｲﾌｸｼﾎｳｼﾞﾝｶﾅｶﾞﾜﾌｸｼｶｲ</t>
    <phoneticPr fontId="3"/>
  </si>
  <si>
    <t>ﾌ　ﾘ　ｶﾞ　ﾅ</t>
    <phoneticPr fontId="3"/>
  </si>
  <si>
    <t>申請者（設置者）</t>
    <rPh sb="0" eb="3">
      <t>シンセイシャ</t>
    </rPh>
    <rPh sb="4" eb="7">
      <t>セッチシャ</t>
    </rPh>
    <phoneticPr fontId="3"/>
  </si>
  <si>
    <t>　障害者の日常生活及び社会生活を総合的に支援するための法律に規定する</t>
    <phoneticPr fontId="10"/>
  </si>
  <si>
    <t>代表者氏名</t>
    <rPh sb="0" eb="2">
      <t>ダイヒョウ</t>
    </rPh>
    <rPh sb="2" eb="3">
      <t>シャ</t>
    </rPh>
    <rPh sb="3" eb="5">
      <t>シメイ</t>
    </rPh>
    <phoneticPr fontId="10"/>
  </si>
  <si>
    <t>社会福祉法人かながわ福祉会</t>
    <phoneticPr fontId="3"/>
  </si>
  <si>
    <t>名　　　称</t>
    <rPh sb="0" eb="1">
      <t>ナ</t>
    </rPh>
    <rPh sb="4" eb="5">
      <t>ショウ</t>
    </rPh>
    <phoneticPr fontId="10"/>
  </si>
  <si>
    <t>神奈川県平塚市○■町９－△</t>
    <phoneticPr fontId="3"/>
  </si>
  <si>
    <t>所　在　地</t>
    <rPh sb="0" eb="1">
      <t>トコロ</t>
    </rPh>
    <rPh sb="2" eb="3">
      <t>ザイ</t>
    </rPh>
    <rPh sb="4" eb="5">
      <t>チ</t>
    </rPh>
    <phoneticPr fontId="10"/>
  </si>
  <si>
    <t>神奈川県知事</t>
    <rPh sb="0" eb="4">
      <t>カナガワケン</t>
    </rPh>
    <rPh sb="4" eb="6">
      <t>チジ</t>
    </rPh>
    <phoneticPr fontId="3"/>
  </si>
  <si>
    <t>（申請者）</t>
    <rPh sb="1" eb="3">
      <t>シンセイ</t>
    </rPh>
    <rPh sb="3" eb="4">
      <t>シャ</t>
    </rPh>
    <phoneticPr fontId="10"/>
  </si>
  <si>
    <t>（申請先）</t>
    <rPh sb="1" eb="3">
      <t>シンセイ</t>
    </rPh>
    <rPh sb="3" eb="4">
      <t>サキ</t>
    </rPh>
    <phoneticPr fontId="10"/>
  </si>
  <si>
    <t>指定更新申請書</t>
    <rPh sb="0" eb="2">
      <t>シテイ</t>
    </rPh>
    <rPh sb="2" eb="4">
      <t>コウシン</t>
    </rPh>
    <rPh sb="4" eb="7">
      <t>シンセイショ</t>
    </rPh>
    <phoneticPr fontId="3"/>
  </si>
  <si>
    <t>社福・A型減免</t>
    <rPh sb="0" eb="1">
      <t>シャ</t>
    </rPh>
    <rPh sb="1" eb="2">
      <t>フク</t>
    </rPh>
    <rPh sb="4" eb="5">
      <t>カタ</t>
    </rPh>
    <rPh sb="5" eb="7">
      <t>ゲンメン</t>
    </rPh>
    <phoneticPr fontId="3"/>
  </si>
  <si>
    <t>※指定市町村番号</t>
    <rPh sb="1" eb="3">
      <t>シテイ</t>
    </rPh>
    <rPh sb="3" eb="6">
      <t>シチョウソン</t>
    </rPh>
    <rPh sb="6" eb="8">
      <t>バンゴウ</t>
    </rPh>
    <phoneticPr fontId="3"/>
  </si>
  <si>
    <t>支払方法</t>
    <rPh sb="0" eb="2">
      <t>シハライ</t>
    </rPh>
    <rPh sb="2" eb="4">
      <t>ホウホウ</t>
    </rPh>
    <phoneticPr fontId="3"/>
  </si>
  <si>
    <t>（様式第１号－２）</t>
    <rPh sb="1" eb="3">
      <t>ヨウシキ</t>
    </rPh>
    <rPh sb="3" eb="4">
      <t>ダイ</t>
    </rPh>
    <rPh sb="5" eb="6">
      <t>ゴウ</t>
    </rPh>
    <phoneticPr fontId="3"/>
  </si>
  <si>
    <t>異動年月日</t>
    <rPh sb="0" eb="2">
      <t>イドウ</t>
    </rPh>
    <rPh sb="2" eb="5">
      <t>ネンガッピ</t>
    </rPh>
    <phoneticPr fontId="3"/>
  </si>
  <si>
    <t>異動区分</t>
    <rPh sb="0" eb="2">
      <t>イドウ</t>
    </rPh>
    <rPh sb="2" eb="4">
      <t>クブン</t>
    </rPh>
    <phoneticPr fontId="3"/>
  </si>
  <si>
    <t>申請する事業の種類</t>
    <rPh sb="0" eb="2">
      <t>シンセイ</t>
    </rPh>
    <rPh sb="4" eb="6">
      <t>ジギョウ</t>
    </rPh>
    <rPh sb="7" eb="9">
      <t>シュルイ</t>
    </rPh>
    <phoneticPr fontId="3"/>
  </si>
  <si>
    <t>申請者の法人の種類</t>
    <rPh sb="0" eb="3">
      <t>シンセイシャ</t>
    </rPh>
    <rPh sb="4" eb="6">
      <t>ホウジン</t>
    </rPh>
    <rPh sb="7" eb="9">
      <t>シュルイ</t>
    </rPh>
    <phoneticPr fontId="3"/>
  </si>
  <si>
    <t>申請する事業所(施設）の種類</t>
    <rPh sb="0" eb="2">
      <t>シンセイ</t>
    </rPh>
    <rPh sb="4" eb="7">
      <t>ジギョウショ</t>
    </rPh>
    <rPh sb="8" eb="10">
      <t>シセツ</t>
    </rPh>
    <rPh sb="12" eb="14">
      <t>シュルイ</t>
    </rPh>
    <phoneticPr fontId="3"/>
  </si>
  <si>
    <t>※神奈川県使用欄</t>
    <rPh sb="1" eb="5">
      <t>カナガワケン</t>
    </rPh>
    <rPh sb="5" eb="7">
      <t>シヨウ</t>
    </rPh>
    <rPh sb="7" eb="8">
      <t>ラン</t>
    </rPh>
    <phoneticPr fontId="3"/>
  </si>
  <si>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3"/>
  </si>
  <si>
    <t>に係る指定の更新を受けたいので、下記のとおり、関係書類を添えて申請します。</t>
    <rPh sb="6" eb="8">
      <t>コウシン</t>
    </rPh>
    <rPh sb="16" eb="18">
      <t>カキ</t>
    </rPh>
    <rPh sb="23" eb="25">
      <t>カンケイ</t>
    </rPh>
    <rPh sb="25" eb="27">
      <t>ショルイ</t>
    </rPh>
    <rPh sb="28" eb="29">
      <t>ソ</t>
    </rPh>
    <rPh sb="31" eb="33">
      <t>シンセイ</t>
    </rPh>
    <phoneticPr fontId="3"/>
  </si>
  <si>
    <t>かながわ　一郎</t>
    <rPh sb="5" eb="7">
      <t>イチロウ</t>
    </rPh>
    <phoneticPr fontId="3"/>
  </si>
  <si>
    <t>理事長　　かながわ　一郎</t>
    <phoneticPr fontId="3"/>
  </si>
  <si>
    <t>指定の更新を受けようと
する事業所・施設の種類</t>
    <rPh sb="0" eb="2">
      <t>シテイ</t>
    </rPh>
    <rPh sb="3" eb="5">
      <t>コウシン</t>
    </rPh>
    <rPh sb="6" eb="7">
      <t>ウ</t>
    </rPh>
    <rPh sb="14" eb="16">
      <t>ジギョウ</t>
    </rPh>
    <rPh sb="16" eb="17">
      <t>ショ</t>
    </rPh>
    <rPh sb="18" eb="20">
      <t>シセツ</t>
    </rPh>
    <rPh sb="21" eb="23">
      <t>シュルイ</t>
    </rPh>
    <phoneticPr fontId="3"/>
  </si>
  <si>
    <t>指定の更新申請をする事業等の
事業開始年月日</t>
    <rPh sb="0" eb="2">
      <t>シテイ</t>
    </rPh>
    <rPh sb="3" eb="5">
      <t>コウシン</t>
    </rPh>
    <rPh sb="5" eb="7">
      <t>シンセイ</t>
    </rPh>
    <rPh sb="10" eb="12">
      <t>ジギョウ</t>
    </rPh>
    <rPh sb="12" eb="13">
      <t>トウ</t>
    </rPh>
    <phoneticPr fontId="3"/>
  </si>
  <si>
    <t>同一の法律において他に
指定を受けている場合</t>
    <rPh sb="0" eb="2">
      <t>ドウイツ</t>
    </rPh>
    <rPh sb="3" eb="5">
      <t>ホウリツ</t>
    </rPh>
    <rPh sb="9" eb="10">
      <t>ホカ</t>
    </rPh>
    <rPh sb="12" eb="14">
      <t>シテイ</t>
    </rPh>
    <rPh sb="15" eb="16">
      <t>ウ</t>
    </rPh>
    <rPh sb="20" eb="22">
      <t>バアイ</t>
    </rPh>
    <phoneticPr fontId="3"/>
  </si>
  <si>
    <t>かながわ△○ホームヘルプ</t>
    <phoneticPr fontId="3"/>
  </si>
  <si>
    <t>令和〇年〇月〇日</t>
    <rPh sb="0" eb="2">
      <t>レイワ</t>
    </rPh>
    <rPh sb="3" eb="4">
      <t>ネン</t>
    </rPh>
    <rPh sb="5" eb="6">
      <t>ガツ</t>
    </rPh>
    <rPh sb="7" eb="8">
      <t>ヒ</t>
    </rPh>
    <phoneticPr fontId="29"/>
  </si>
  <si>
    <t>　　４　　「指定の更新を受けようとする事業所・施設の種類」欄には、今回申請をするものについて必要事項を記載してください。</t>
    <rPh sb="6" eb="8">
      <t>シテイ</t>
    </rPh>
    <rPh sb="9" eb="11">
      <t>コウシン</t>
    </rPh>
    <rPh sb="12" eb="13">
      <t>ウ</t>
    </rPh>
    <rPh sb="19" eb="21">
      <t>ジギョウ</t>
    </rPh>
    <rPh sb="21" eb="22">
      <t>ジョ</t>
    </rPh>
    <rPh sb="23" eb="25">
      <t>シセツ</t>
    </rPh>
    <rPh sb="26" eb="28">
      <t>シュルイ</t>
    </rPh>
    <rPh sb="29" eb="30">
      <t>ラン</t>
    </rPh>
    <rPh sb="33" eb="35">
      <t>コンカイ</t>
    </rPh>
    <rPh sb="35" eb="37">
      <t>シンセイ</t>
    </rPh>
    <rPh sb="46" eb="48">
      <t>ヒツヨウ</t>
    </rPh>
    <rPh sb="48" eb="50">
      <t>ジコウ</t>
    </rPh>
    <rPh sb="51" eb="53">
      <t>キサイ</t>
    </rPh>
    <phoneticPr fontId="3"/>
  </si>
  <si>
    <t>　　５　　「同一の法律において他に指定を受けている場合」欄には、神奈川県内において他に事業所としての指定を受け、番号</t>
    <rPh sb="6" eb="8">
      <t>ドウイツ</t>
    </rPh>
    <rPh sb="9" eb="11">
      <t>ホウリツ</t>
    </rPh>
    <rPh sb="15" eb="16">
      <t>タ</t>
    </rPh>
    <rPh sb="17" eb="19">
      <t>シテイ</t>
    </rPh>
    <rPh sb="20" eb="21">
      <t>ウ</t>
    </rPh>
    <rPh sb="25" eb="27">
      <t>バアイ</t>
    </rPh>
    <rPh sb="28" eb="29">
      <t>ラン</t>
    </rPh>
    <rPh sb="32" eb="36">
      <t>カナガワケン</t>
    </rPh>
    <rPh sb="36" eb="37">
      <t>ナイ</t>
    </rPh>
    <rPh sb="41" eb="42">
      <t>タ</t>
    </rPh>
    <rPh sb="43" eb="46">
      <t>ジギョウショ</t>
    </rPh>
    <rPh sb="50" eb="52">
      <t>シテイ</t>
    </rPh>
    <rPh sb="53" eb="54">
      <t>ウ</t>
    </rPh>
    <rPh sb="56" eb="58">
      <t>バンゴウ</t>
    </rPh>
    <phoneticPr fontId="3"/>
  </si>
  <si>
    <t>神奈川県平塚市○○１１１－１</t>
    <rPh sb="0" eb="4">
      <t>カナガワケン</t>
    </rPh>
    <rPh sb="4" eb="7">
      <t>ヒラツカシ</t>
    </rPh>
    <phoneticPr fontId="3"/>
  </si>
  <si>
    <t>18:00</t>
    <phoneticPr fontId="3"/>
  </si>
  <si>
    <t>２． 事業所の名称・所在地については、様式第１号－２から転記されます。</t>
    <phoneticPr fontId="3"/>
  </si>
  <si>
    <t>かながわ○△ホームヘルプ大船出張所</t>
    <rPh sb="12" eb="14">
      <t>オオフナ</t>
    </rPh>
    <rPh sb="14" eb="16">
      <t>シュッチョウ</t>
    </rPh>
    <rPh sb="16" eb="17">
      <t>ジョ</t>
    </rPh>
    <phoneticPr fontId="3"/>
  </si>
  <si>
    <t>ｶﾅｶﾞﾜﾏﾙｻﾝｶｸﾎｰﾑﾍﾙﾌﾟｵｵﾌﾅｼｭｯﾁｮｳｼﾞｮ</t>
    <phoneticPr fontId="3"/>
  </si>
  <si>
    <t>神奈川県鎌倉市大船１８－□</t>
    <rPh sb="7" eb="9">
      <t>オオフナ</t>
    </rPh>
    <phoneticPr fontId="3"/>
  </si>
  <si>
    <t>09:00</t>
    <phoneticPr fontId="3"/>
  </si>
  <si>
    <t>18:00</t>
    <phoneticPr fontId="3"/>
  </si>
  <si>
    <t>運営規程に定めるとおり</t>
    <phoneticPr fontId="3"/>
  </si>
  <si>
    <t>鎌倉市全域</t>
    <rPh sb="0" eb="3">
      <t>カマクラシ</t>
    </rPh>
    <rPh sb="3" eb="5">
      <t>ゼンイキ</t>
    </rPh>
    <phoneticPr fontId="3"/>
  </si>
  <si>
    <t>医師</t>
    <rPh sb="0" eb="2">
      <t>イシ</t>
    </rPh>
    <phoneticPr fontId="3"/>
  </si>
  <si>
    <t>○○病院</t>
    <phoneticPr fontId="3"/>
  </si>
  <si>
    <t>○○病院</t>
    <rPh sb="2" eb="4">
      <t>ビョウイン</t>
    </rPh>
    <phoneticPr fontId="3"/>
  </si>
  <si>
    <t>内科</t>
    <rPh sb="0" eb="2">
      <t>ナイカ</t>
    </rPh>
    <phoneticPr fontId="3"/>
  </si>
  <si>
    <t>精神科</t>
    <rPh sb="0" eb="3">
      <t>セイシンカ</t>
    </rPh>
    <phoneticPr fontId="3"/>
  </si>
  <si>
    <t>整形外科</t>
    <rPh sb="0" eb="2">
      <t>セイケイ</t>
    </rPh>
    <rPh sb="2" eb="4">
      <t>ゲカ</t>
    </rPh>
    <phoneticPr fontId="3"/>
  </si>
  <si>
    <t>２． 事業所の名称・所在地については、様式第１号－２から転記されます。</t>
    <phoneticPr fontId="3"/>
  </si>
  <si>
    <t>１． 事業所の名称・所在地については、様式第１号－２から転記されます。</t>
    <phoneticPr fontId="3"/>
  </si>
  <si>
    <t>２． 事業所の名称・所在地については、様式第１号－２から転記されます。</t>
    <phoneticPr fontId="3"/>
  </si>
  <si>
    <t>２． 事業所の名称・所在地については、様式第１号－２から転記されます。</t>
    <phoneticPr fontId="3"/>
  </si>
  <si>
    <t>１時間/日</t>
    <phoneticPr fontId="3"/>
  </si>
  <si>
    <t>生活介護</t>
    <phoneticPr fontId="3"/>
  </si>
  <si>
    <t>○○生活介護</t>
    <rPh sb="2" eb="4">
      <t>セイカツ</t>
    </rPh>
    <rPh sb="4" eb="6">
      <t>カイゴ</t>
    </rPh>
    <phoneticPr fontId="3"/>
  </si>
  <si>
    <t>○○生活介護</t>
    <phoneticPr fontId="3"/>
  </si>
  <si>
    <t>精神科</t>
    <rPh sb="0" eb="3">
      <t>セイシンカ</t>
    </rPh>
    <phoneticPr fontId="3"/>
  </si>
  <si>
    <t>５．「従業者の職種・員数」欄には、併設型の場合に本体施設の職員配置を記載して下さい。</t>
    <rPh sb="3" eb="5">
      <t>ジュウギョウ</t>
    </rPh>
    <rPh sb="5" eb="6">
      <t>シャ</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3"/>
  </si>
  <si>
    <t>○○園</t>
    <rPh sb="2" eb="3">
      <t>エン</t>
    </rPh>
    <phoneticPr fontId="3"/>
  </si>
  <si>
    <t>△△歯科医院</t>
    <rPh sb="2" eb="4">
      <t>シカ</t>
    </rPh>
    <rPh sb="4" eb="6">
      <t>イイン</t>
    </rPh>
    <phoneticPr fontId="3"/>
  </si>
  <si>
    <t>神奈川県鎌倉市△☆町１２３－４</t>
    <rPh sb="0" eb="4">
      <t>カナガワケン</t>
    </rPh>
    <rPh sb="4" eb="7">
      <t>カマクラシ</t>
    </rPh>
    <rPh sb="9" eb="10">
      <t>マチ</t>
    </rPh>
    <phoneticPr fontId="3"/>
  </si>
  <si>
    <t>白木　五郎</t>
    <rPh sb="0" eb="2">
      <t>シラキ</t>
    </rPh>
    <rPh sb="3" eb="5">
      <t>ゴロウ</t>
    </rPh>
    <phoneticPr fontId="3"/>
  </si>
  <si>
    <t>かながわ○△ホーム</t>
    <phoneticPr fontId="10"/>
  </si>
  <si>
    <t>かながわ○△ホーム</t>
    <phoneticPr fontId="3"/>
  </si>
  <si>
    <t>ｶｶﾅｶﾞﾜﾏﾙｻﾝｶｸﾎｰﾑ</t>
    <phoneticPr fontId="10"/>
  </si>
  <si>
    <t>ｶｶﾅｶﾞﾜﾏﾙｻﾝｶｸﾎｰﾑ</t>
    <phoneticPr fontId="3"/>
  </si>
  <si>
    <t>第２かながわ□○ホーム</t>
    <rPh sb="0" eb="1">
      <t>ダイ</t>
    </rPh>
    <phoneticPr fontId="3"/>
  </si>
  <si>
    <t>鉄筋コンクリート３階建</t>
    <rPh sb="0" eb="2">
      <t>テッキン</t>
    </rPh>
    <rPh sb="9" eb="11">
      <t>カイダ</t>
    </rPh>
    <phoneticPr fontId="3"/>
  </si>
  <si>
    <t>木造２階建</t>
    <rPh sb="0" eb="2">
      <t>モクゾウ</t>
    </rPh>
    <rPh sb="3" eb="5">
      <t>カイダ</t>
    </rPh>
    <phoneticPr fontId="3"/>
  </si>
  <si>
    <t>定款　第○条第△項</t>
    <phoneticPr fontId="10"/>
  </si>
  <si>
    <t>定款　第○条第△項</t>
    <phoneticPr fontId="3"/>
  </si>
  <si>
    <t>前年度の平均
実利用者</t>
    <rPh sb="0" eb="3">
      <t>ゼンネンド</t>
    </rPh>
    <rPh sb="4" eb="6">
      <t>ヘイキン</t>
    </rPh>
    <rPh sb="7" eb="8">
      <t>ジツ</t>
    </rPh>
    <rPh sb="8" eb="10">
      <t>リヨウ</t>
    </rPh>
    <rPh sb="10" eb="11">
      <t>シャ</t>
    </rPh>
    <phoneticPr fontId="3"/>
  </si>
  <si>
    <t>生活介護</t>
    <rPh sb="0" eb="2">
      <t>セイカツ</t>
    </rPh>
    <rPh sb="2" eb="4">
      <t>カイゴ</t>
    </rPh>
    <phoneticPr fontId="3"/>
  </si>
  <si>
    <t>自立訓練（生活訓練）</t>
    <rPh sb="0" eb="2">
      <t>ジリツ</t>
    </rPh>
    <rPh sb="2" eb="4">
      <t>クンレン</t>
    </rPh>
    <rPh sb="5" eb="7">
      <t>セイカツ</t>
    </rPh>
    <rPh sb="7" eb="9">
      <t>クンレン</t>
    </rPh>
    <phoneticPr fontId="3"/>
  </si>
  <si>
    <t>17:00</t>
    <phoneticPr fontId="3"/>
  </si>
  <si>
    <t>自立訓練（生活訓練）</t>
    <phoneticPr fontId="3"/>
  </si>
  <si>
    <t>9:00</t>
    <phoneticPr fontId="3"/>
  </si>
  <si>
    <t>←郵便番号を半角数字７桁で記載してください</t>
    <rPh sb="1" eb="5">
      <t>ユウビンバンゴウ</t>
    </rPh>
    <rPh sb="6" eb="8">
      <t>ハンカク</t>
    </rPh>
    <rPh sb="8" eb="10">
      <t>スウジ</t>
    </rPh>
    <rPh sb="11" eb="12">
      <t>ケタ</t>
    </rPh>
    <rPh sb="13" eb="15">
      <t>キサイ</t>
    </rPh>
    <phoneticPr fontId="3"/>
  </si>
  <si>
    <t>職業指導員</t>
    <rPh sb="0" eb="2">
      <t>ショクギョウ</t>
    </rPh>
    <rPh sb="2" eb="5">
      <t>シドウイン</t>
    </rPh>
    <phoneticPr fontId="3"/>
  </si>
  <si>
    <t>神奈川県平塚市１１１－１</t>
    <rPh sb="0" eb="4">
      <t>カナガワケン</t>
    </rPh>
    <rPh sb="4" eb="7">
      <t>ヒラツカシ</t>
    </rPh>
    <phoneticPr fontId="3"/>
  </si>
  <si>
    <t>かながわ○△就労移行支援○○事業所</t>
    <rPh sb="14" eb="17">
      <t>ジギョウショ</t>
    </rPh>
    <phoneticPr fontId="10"/>
  </si>
  <si>
    <t>ｶﾅｶﾞﾜﾏﾙｻﾝｶｸｼｭｳﾛｳｲｺｳｼｴﾝﾏﾙﾏﾙｼﾞｷﾞｮｳｼｮ</t>
    <phoneticPr fontId="10"/>
  </si>
  <si>
    <t>神奈川県小田原市××町１２３－４５６</t>
    <rPh sb="4" eb="7">
      <t>オダワラ</t>
    </rPh>
    <phoneticPr fontId="10"/>
  </si>
  <si>
    <t>神奈川県小田原市×○町２３－４５６</t>
    <rPh sb="4" eb="7">
      <t>オダワラ</t>
    </rPh>
    <phoneticPr fontId="10"/>
  </si>
  <si>
    <t>前年度の平均
実利用者数</t>
    <phoneticPr fontId="3"/>
  </si>
  <si>
    <t>指導員</t>
    <rPh sb="0" eb="3">
      <t>シドウイン</t>
    </rPh>
    <phoneticPr fontId="10"/>
  </si>
  <si>
    <t>鎌倉市全域</t>
    <rPh sb="0" eb="3">
      <t>カマクラシ</t>
    </rPh>
    <rPh sb="3" eb="5">
      <t>ゼンイキ</t>
    </rPh>
    <phoneticPr fontId="3"/>
  </si>
  <si>
    <t>○○相談支援事業所</t>
    <rPh sb="2" eb="4">
      <t>ソウダン</t>
    </rPh>
    <rPh sb="4" eb="6">
      <t>シエン</t>
    </rPh>
    <rPh sb="6" eb="9">
      <t>ジギョウショ</t>
    </rPh>
    <phoneticPr fontId="3"/>
  </si>
  <si>
    <t>１時間/日</t>
    <phoneticPr fontId="3"/>
  </si>
  <si>
    <t>かながわ○△就労定着支援事業所</t>
    <rPh sb="6" eb="12">
      <t>シュウロウテイチャクシエン</t>
    </rPh>
    <rPh sb="12" eb="15">
      <t>ジギョウショ</t>
    </rPh>
    <phoneticPr fontId="10"/>
  </si>
  <si>
    <t>ｶﾅｶﾞﾜﾏﾙｻﾝｶｸｼｭｳﾛｳﾃｲﾁｬｸｼｴﾝｼﾞｷﾞｮｳｼｮ</t>
    <phoneticPr fontId="10"/>
  </si>
  <si>
    <t>１時間/日</t>
    <phoneticPr fontId="3"/>
  </si>
  <si>
    <t>かながわ○△就労移行支援</t>
    <phoneticPr fontId="3"/>
  </si>
  <si>
    <t>かながわ○△就労移行支援</t>
    <phoneticPr fontId="3"/>
  </si>
  <si>
    <t>専用携帯電話を輪番制で職員が持ち、常時連絡が取れる体制にしている。</t>
    <rPh sb="0" eb="2">
      <t>センヨウ</t>
    </rPh>
    <rPh sb="2" eb="4">
      <t>ケイタイ</t>
    </rPh>
    <rPh sb="4" eb="6">
      <t>デンワ</t>
    </rPh>
    <rPh sb="7" eb="10">
      <t>リンバンセイ</t>
    </rPh>
    <rPh sb="11" eb="13">
      <t>ショクイン</t>
    </rPh>
    <rPh sb="14" eb="15">
      <t>モ</t>
    </rPh>
    <rPh sb="17" eb="19">
      <t>ジョウジ</t>
    </rPh>
    <rPh sb="19" eb="21">
      <t>レンラク</t>
    </rPh>
    <rPh sb="22" eb="23">
      <t>ト</t>
    </rPh>
    <rPh sb="25" eb="27">
      <t>タイセイ</t>
    </rPh>
    <phoneticPr fontId="3"/>
  </si>
  <si>
    <t>0467-**-****</t>
    <phoneticPr fontId="3"/>
  </si>
  <si>
    <t>○○ホーム</t>
    <phoneticPr fontId="3"/>
  </si>
  <si>
    <t>横浜市栄区笠間</t>
    <rPh sb="0" eb="3">
      <t>ヨコハマシ</t>
    </rPh>
    <rPh sb="3" eb="5">
      <t>サカエク</t>
    </rPh>
    <rPh sb="5" eb="7">
      <t>カサマ</t>
    </rPh>
    <phoneticPr fontId="3"/>
  </si>
  <si>
    <t>横浜市栄区公田町</t>
    <rPh sb="5" eb="6">
      <t>コウ</t>
    </rPh>
    <rPh sb="6" eb="7">
      <t>ダ</t>
    </rPh>
    <rPh sb="7" eb="8">
      <t>チョウ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</si>
</sst>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0_ "/>
    <numFmt numFmtId="177" formatCode="[&lt;=999]000;[&lt;=9999]000\-00;000\-0000"/>
    <numFmt numFmtId="178" formatCode="00"/>
    <numFmt numFmtId="179" formatCode="0000000000"/>
    <numFmt numFmtId="180" formatCode="[$-411]ggge&quot;年&quot;m&quot;月&quot;"/>
    <numFmt numFmtId="181" formatCode="#,##0_ "/>
    <numFmt numFmtId="182" formatCode="000"/>
    <numFmt numFmtId="183" formatCode="yyyy&quot;年&quot;m&quot;月&quot;d&quot;日&quot;;@"/>
    <numFmt numFmtId="184" formatCode="[$-411]ggge&quot;年&quot;m&quot;月&quot;d&quot;日&quot;;@"/>
  </numFmts>
  <fonts count="63">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8"/>
      <name val="ＭＳ Ｐゴシック"/>
      <family val="3"/>
      <charset val="128"/>
    </font>
    <font>
      <sz val="10"/>
      <name val="ＭＳ ゴシック"/>
      <family val="3"/>
      <charset val="128"/>
    </font>
    <font>
      <sz val="10"/>
      <name val="ＭＳ 明朝"/>
      <family val="1"/>
      <charset val="128"/>
    </font>
    <font>
      <sz val="11"/>
      <name val="ＭＳ 明朝"/>
      <family val="1"/>
      <charset val="128"/>
    </font>
    <font>
      <sz val="6"/>
      <name val="ＭＳ 明朝"/>
      <family val="1"/>
      <charset val="128"/>
    </font>
    <font>
      <sz val="10"/>
      <color indexed="9"/>
      <name val="ＭＳ ゴシック"/>
      <family val="3"/>
      <charset val="128"/>
    </font>
    <font>
      <sz val="10"/>
      <color indexed="9"/>
      <name val="ＭＳ 明朝"/>
      <family val="1"/>
      <charset val="128"/>
    </font>
    <font>
      <sz val="9"/>
      <name val="ＭＳ 明朝"/>
      <family val="1"/>
      <charset val="128"/>
    </font>
    <font>
      <sz val="8"/>
      <name val="ＭＳ 明朝"/>
      <family val="1"/>
      <charset val="128"/>
    </font>
    <font>
      <sz val="9"/>
      <color indexed="8"/>
      <name val="ＭＳ 明朝"/>
      <family val="1"/>
      <charset val="128"/>
    </font>
    <font>
      <sz val="8"/>
      <color indexed="9"/>
      <name val="ＭＳ 明朝"/>
      <family val="1"/>
      <charset val="128"/>
    </font>
    <font>
      <sz val="7"/>
      <name val="ＭＳ 明朝"/>
      <family val="1"/>
      <charset val="128"/>
    </font>
    <font>
      <sz val="11"/>
      <color indexed="9"/>
      <name val="ＭＳ Ｐゴシック"/>
      <family val="3"/>
      <charset val="128"/>
    </font>
    <font>
      <sz val="10"/>
      <color indexed="9"/>
      <name val="ＭＳ 明朝"/>
      <family val="1"/>
      <charset val="128"/>
    </font>
    <font>
      <sz val="9"/>
      <color indexed="9"/>
      <name val="ＭＳ 明朝"/>
      <family val="1"/>
      <charset val="128"/>
    </font>
    <font>
      <sz val="8"/>
      <color indexed="9"/>
      <name val="ＭＳ 明朝"/>
      <family val="1"/>
      <charset val="128"/>
    </font>
    <font>
      <sz val="10"/>
      <color indexed="9"/>
      <name val="ＭＳ 明朝"/>
      <family val="1"/>
      <charset val="128"/>
    </font>
    <font>
      <sz val="11"/>
      <color indexed="9"/>
      <name val="ＭＳ Ｐゴシック"/>
      <family val="3"/>
      <charset val="128"/>
    </font>
    <font>
      <sz val="11"/>
      <color theme="1"/>
      <name val="ＭＳ Ｐゴシック"/>
      <family val="3"/>
      <charset val="128"/>
      <scheme val="minor"/>
    </font>
    <font>
      <sz val="10"/>
      <color theme="0"/>
      <name val="ＭＳ ゴシック"/>
      <family val="3"/>
      <charset val="128"/>
    </font>
    <font>
      <sz val="10"/>
      <color theme="0" tint="-0.34998626667073579"/>
      <name val="ＭＳ 明朝"/>
      <family val="1"/>
      <charset val="128"/>
    </font>
    <font>
      <b/>
      <sz val="10"/>
      <color theme="0"/>
      <name val="ＭＳ 明朝"/>
      <family val="1"/>
      <charset val="128"/>
    </font>
    <font>
      <sz val="10"/>
      <color theme="0"/>
      <name val="ＭＳ 明朝"/>
      <family val="1"/>
      <charset val="128"/>
    </font>
    <font>
      <sz val="9"/>
      <color rgb="FF000000"/>
      <name val="MS UI Gothic"/>
      <family val="3"/>
      <charset val="128"/>
    </font>
    <font>
      <sz val="10"/>
      <color theme="0"/>
      <name val="ＭＳ Ｐゴシック"/>
      <family val="3"/>
      <charset val="128"/>
    </font>
    <font>
      <sz val="11"/>
      <color theme="0"/>
      <name val="ＭＳ Ｐゴシック"/>
      <family val="3"/>
      <charset val="128"/>
    </font>
    <font>
      <sz val="6"/>
      <name val="ＭＳ 明朝"/>
      <family val="2"/>
      <charset val="128"/>
    </font>
    <font>
      <sz val="9"/>
      <color rgb="FFFF0000"/>
      <name val="ＭＳ 明朝"/>
      <family val="1"/>
      <charset val="128"/>
    </font>
    <font>
      <sz val="11"/>
      <color rgb="FFFF0000"/>
      <name val="ＭＳ 明朝"/>
      <family val="1"/>
      <charset val="128"/>
    </font>
    <font>
      <sz val="10"/>
      <color rgb="FFFF0000"/>
      <name val="ＭＳ 明朝"/>
      <family val="1"/>
      <charset val="128"/>
    </font>
    <font>
      <sz val="9"/>
      <color rgb="FF000000"/>
      <name val="Meiryo UI"/>
      <family val="3"/>
      <charset val="128"/>
    </font>
    <font>
      <sz val="10"/>
      <color rgb="FFFF0000"/>
      <name val="ＭＳ ゴシック"/>
      <family val="3"/>
      <charset val="128"/>
    </font>
    <font>
      <sz val="10"/>
      <color rgb="FFFF0000"/>
      <name val="ＭＳ Ｐゴシック"/>
      <family val="3"/>
      <charset val="128"/>
    </font>
    <font>
      <sz val="9"/>
      <color rgb="FFFF0000"/>
      <name val="ＭＳ Ｐゴシック"/>
      <family val="3"/>
      <charset val="128"/>
    </font>
    <font>
      <sz val="10"/>
      <color theme="1"/>
      <name val="ＭＳ ゴシック"/>
      <family val="3"/>
      <charset val="128"/>
    </font>
    <font>
      <sz val="11"/>
      <color rgb="FFFF0000"/>
      <name val="ＭＳ Ｐゴシック"/>
      <family val="3"/>
      <charset val="128"/>
    </font>
    <font>
      <sz val="9"/>
      <color theme="0"/>
      <name val="ＭＳ 明朝"/>
      <family val="1"/>
      <charset val="128"/>
    </font>
    <font>
      <sz val="9"/>
      <color theme="0"/>
      <name val="ＭＳ Ｐゴシック"/>
      <family val="3"/>
      <charset val="128"/>
    </font>
    <font>
      <sz val="11"/>
      <color theme="0"/>
      <name val="ＭＳ Ｐ明朝"/>
      <family val="1"/>
      <charset val="128"/>
    </font>
    <font>
      <sz val="8"/>
      <color theme="0"/>
      <name val="ＭＳ 明朝"/>
      <family val="1"/>
      <charset val="128"/>
    </font>
    <font>
      <sz val="10"/>
      <color theme="0" tint="-0.249977111117893"/>
      <name val="ＭＳ 明朝"/>
      <family val="1"/>
      <charset val="128"/>
    </font>
    <font>
      <sz val="8"/>
      <color rgb="FFFF0000"/>
      <name val="ＭＳ Ｐゴシック"/>
      <family val="3"/>
      <charset val="128"/>
    </font>
    <font>
      <sz val="8"/>
      <color theme="0"/>
      <name val="ＭＳ Ｐゴシック"/>
      <family val="3"/>
      <charset val="128"/>
    </font>
    <font>
      <sz val="8"/>
      <color theme="1"/>
      <name val="ＭＳ 明朝"/>
      <family val="1"/>
      <charset val="128"/>
    </font>
    <font>
      <sz val="11"/>
      <color rgb="FFFF0000"/>
      <name val="ＭＳ Ｐ明朝"/>
      <family val="1"/>
      <charset val="128"/>
    </font>
    <font>
      <sz val="11"/>
      <color theme="1"/>
      <name val="ＭＳ 明朝"/>
      <family val="1"/>
      <charset val="128"/>
    </font>
    <font>
      <sz val="9"/>
      <color theme="1"/>
      <name val="ＭＳ 明朝"/>
      <family val="1"/>
      <charset val="128"/>
    </font>
    <font>
      <strike/>
      <sz val="11"/>
      <name val="ＭＳ 明朝"/>
      <family val="1"/>
      <charset val="128"/>
    </font>
    <font>
      <strike/>
      <sz val="9"/>
      <name val="ＭＳ 明朝"/>
      <family val="1"/>
      <charset val="128"/>
    </font>
    <font>
      <sz val="11"/>
      <color theme="0"/>
      <name val="ＭＳ 明朝"/>
      <family val="1"/>
      <charset val="128"/>
    </font>
    <font>
      <sz val="10.5"/>
      <name val="ＭＳ 明朝"/>
      <family val="1"/>
      <charset val="128"/>
    </font>
    <font>
      <b/>
      <sz val="14"/>
      <name val="ＭＳ 明朝"/>
      <family val="1"/>
      <charset val="128"/>
    </font>
    <font>
      <sz val="12"/>
      <name val="ＭＳ 明朝"/>
      <family val="1"/>
      <charset val="128"/>
    </font>
    <font>
      <sz val="14"/>
      <name val="ＭＳ 明朝"/>
      <family val="1"/>
      <charset val="128"/>
    </font>
    <font>
      <sz val="11"/>
      <color indexed="9"/>
      <name val="ＭＳ 明朝"/>
      <family val="1"/>
      <charset val="128"/>
    </font>
    <font>
      <sz val="11"/>
      <color indexed="43"/>
      <name val="ＭＳ 明朝"/>
      <family val="1"/>
      <charset val="128"/>
    </font>
    <font>
      <sz val="11"/>
      <color rgb="FF000000"/>
      <name val="ＭＳ Ｐゴシック"/>
      <family val="3"/>
      <charset val="128"/>
    </font>
  </fonts>
  <fills count="20">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rgb="FF99CCFF"/>
        <bgColor indexed="64"/>
      </patternFill>
    </fill>
    <fill>
      <patternFill patternType="solid">
        <fgColor theme="0" tint="-0.249977111117893"/>
        <bgColor indexed="64"/>
      </patternFill>
    </fill>
    <fill>
      <patternFill patternType="solid">
        <fgColor rgb="FF66FF99"/>
        <bgColor indexed="64"/>
      </patternFill>
    </fill>
    <fill>
      <patternFill patternType="solid">
        <fgColor rgb="FFFFFF99"/>
        <bgColor indexed="64"/>
      </patternFill>
    </fill>
    <fill>
      <patternFill patternType="solid">
        <fgColor theme="0" tint="-0.14999847407452621"/>
        <bgColor indexed="64"/>
      </patternFill>
    </fill>
    <fill>
      <patternFill patternType="solid">
        <fgColor theme="0"/>
        <bgColor indexed="64"/>
      </patternFill>
    </fill>
    <fill>
      <patternFill patternType="solid">
        <fgColor rgb="FFBFBFBF"/>
        <bgColor indexed="64"/>
      </patternFill>
    </fill>
    <fill>
      <patternFill patternType="solid">
        <fgColor indexed="41"/>
        <bgColor indexed="64"/>
      </patternFill>
    </fill>
    <fill>
      <patternFill patternType="solid">
        <fgColor indexed="27"/>
        <bgColor indexed="64"/>
      </patternFill>
    </fill>
    <fill>
      <patternFill patternType="solid">
        <fgColor rgb="FFCCFFFF"/>
        <bgColor indexed="64"/>
      </patternFill>
    </fill>
    <fill>
      <patternFill patternType="solid">
        <fgColor indexed="42"/>
        <bgColor indexed="64"/>
      </patternFill>
    </fill>
    <fill>
      <patternFill patternType="solid">
        <fgColor rgb="FFCCFFCC"/>
        <bgColor indexed="64"/>
      </patternFill>
    </fill>
    <fill>
      <patternFill patternType="solid">
        <fgColor indexed="47"/>
        <bgColor indexed="64"/>
      </patternFill>
    </fill>
    <fill>
      <patternFill patternType="solid">
        <fgColor indexed="10"/>
        <bgColor indexed="64"/>
      </patternFill>
    </fill>
  </fills>
  <borders count="140">
    <border>
      <left/>
      <right/>
      <top/>
      <bottom/>
      <diagonal/>
    </border>
    <border>
      <left style="thin">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medium">
        <color indexed="64"/>
      </left>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left/>
      <right style="medium">
        <color indexed="64"/>
      </right>
      <top/>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thin">
        <color indexed="64"/>
      </top>
      <bottom/>
      <diagonal/>
    </border>
    <border>
      <left style="hair">
        <color indexed="64"/>
      </left>
      <right/>
      <top style="thin">
        <color indexed="64"/>
      </top>
      <bottom style="hair">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diagonalDown="1">
      <left/>
      <right style="medium">
        <color indexed="64"/>
      </right>
      <top style="thin">
        <color indexed="64"/>
      </top>
      <bottom style="medium">
        <color indexed="64"/>
      </bottom>
      <diagonal style="thin">
        <color indexed="64"/>
      </diagonal>
    </border>
    <border>
      <left/>
      <right style="medium">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style="medium">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right style="thin">
        <color indexed="64"/>
      </right>
      <top style="thin">
        <color indexed="64"/>
      </top>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diagonalDown="1">
      <left/>
      <right style="thin">
        <color indexed="64"/>
      </right>
      <top style="thin">
        <color indexed="64"/>
      </top>
      <bottom style="thin">
        <color indexed="64"/>
      </bottom>
      <diagonal style="thin">
        <color indexed="64"/>
      </diagonal>
    </border>
    <border>
      <left style="thin">
        <color indexed="64"/>
      </left>
      <right style="medium">
        <color indexed="64"/>
      </right>
      <top style="medium">
        <color indexed="64"/>
      </top>
      <bottom style="thin">
        <color indexed="64"/>
      </bottom>
      <diagonal/>
    </border>
    <border diagonalDown="1">
      <left/>
      <right style="thin">
        <color indexed="64"/>
      </right>
      <top/>
      <bottom style="thin">
        <color indexed="64"/>
      </bottom>
      <diagonal style="thin">
        <color indexed="64"/>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diagonalDown="1">
      <left/>
      <right style="thin">
        <color indexed="64"/>
      </right>
      <top/>
      <bottom/>
      <diagonal style="thin">
        <color indexed="64"/>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right style="medium">
        <color indexed="64"/>
      </right>
      <top style="hair">
        <color indexed="64"/>
      </top>
      <bottom/>
      <diagonal/>
    </border>
    <border>
      <left style="thin">
        <color indexed="64"/>
      </left>
      <right style="thin">
        <color indexed="64"/>
      </right>
      <top style="thin">
        <color indexed="64"/>
      </top>
      <bottom style="thick">
        <color rgb="FFFFFF00"/>
      </bottom>
      <diagonal/>
    </border>
    <border diagonalDown="1">
      <left/>
      <right style="thin">
        <color indexed="64"/>
      </right>
      <top style="thin">
        <color indexed="64"/>
      </top>
      <bottom style="medium">
        <color indexed="64"/>
      </bottom>
      <diagonal style="thin">
        <color indexed="64"/>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style="thin">
        <color indexed="64"/>
      </top>
      <bottom style="dotted">
        <color indexed="64"/>
      </bottom>
      <diagonal/>
    </border>
    <border>
      <left style="medium">
        <color indexed="64"/>
      </left>
      <right style="thin">
        <color indexed="64"/>
      </right>
      <top style="medium">
        <color indexed="64"/>
      </top>
      <bottom/>
      <diagonal/>
    </border>
    <border>
      <left/>
      <right/>
      <top style="dotted">
        <color indexed="23"/>
      </top>
      <bottom style="dotted">
        <color indexed="23"/>
      </bottom>
      <diagonal/>
    </border>
    <border>
      <left/>
      <right/>
      <top style="dotted">
        <color indexed="23"/>
      </top>
      <bottom/>
      <diagonal/>
    </border>
    <border>
      <left/>
      <right/>
      <top/>
      <bottom style="dotted">
        <color indexed="23"/>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0">
    <xf numFmtId="0" fontId="0" fillId="0" borderId="0"/>
    <xf numFmtId="0" fontId="2" fillId="0" borderId="0"/>
    <xf numFmtId="0" fontId="24" fillId="0" borderId="0">
      <alignment vertical="center"/>
    </xf>
    <xf numFmtId="0" fontId="24" fillId="0" borderId="0">
      <alignment vertical="center"/>
    </xf>
    <xf numFmtId="0" fontId="2" fillId="0" borderId="0"/>
    <xf numFmtId="0" fontId="2" fillId="0" borderId="0">
      <alignment vertical="center"/>
    </xf>
    <xf numFmtId="0" fontId="2" fillId="0" borderId="0">
      <alignment vertical="center"/>
    </xf>
    <xf numFmtId="38" fontId="1" fillId="0" borderId="0" applyFont="0" applyFill="0" applyBorder="0" applyAlignment="0" applyProtection="0">
      <alignment vertical="center"/>
    </xf>
    <xf numFmtId="0" fontId="1" fillId="0" borderId="0"/>
    <xf numFmtId="0" fontId="9" fillId="0" borderId="0">
      <alignment vertical="center"/>
    </xf>
  </cellStyleXfs>
  <cellXfs count="2617">
    <xf numFmtId="0" fontId="0" fillId="0" borderId="0" xfId="0"/>
    <xf numFmtId="0" fontId="4" fillId="0" borderId="0" xfId="0" applyFont="1" applyAlignment="1">
      <alignment vertical="center"/>
    </xf>
    <xf numFmtId="0" fontId="7" fillId="0" borderId="0" xfId="0" applyFont="1" applyAlignment="1">
      <alignment vertical="center"/>
    </xf>
    <xf numFmtId="0" fontId="7" fillId="0" borderId="0" xfId="0" applyFont="1" applyAlignment="1" applyProtection="1">
      <alignment vertical="center"/>
      <protection hidden="1"/>
    </xf>
    <xf numFmtId="0" fontId="7" fillId="0" borderId="0" xfId="0" applyFont="1" applyFill="1" applyAlignment="1" applyProtection="1">
      <alignment vertical="center"/>
      <protection hidden="1"/>
    </xf>
    <xf numFmtId="0" fontId="8" fillId="0" borderId="2"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4" fillId="0" borderId="0" xfId="4" applyFont="1" applyAlignment="1" applyProtection="1">
      <alignment vertical="center"/>
      <protection hidden="1"/>
    </xf>
    <xf numFmtId="0" fontId="4" fillId="0" borderId="0" xfId="5" applyFont="1" applyAlignment="1" applyProtection="1">
      <alignment vertical="center"/>
      <protection hidden="1"/>
    </xf>
    <xf numFmtId="0" fontId="4"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6" fillId="0" borderId="0" xfId="0" applyFont="1" applyAlignment="1" applyProtection="1">
      <alignment vertical="center"/>
      <protection hidden="1"/>
    </xf>
    <xf numFmtId="0" fontId="4" fillId="0" borderId="0" xfId="6" applyFont="1" applyFill="1" applyAlignment="1" applyProtection="1">
      <alignment vertical="center"/>
      <protection hidden="1"/>
    </xf>
    <xf numFmtId="0" fontId="8" fillId="3" borderId="5" xfId="0" applyFont="1" applyFill="1" applyBorder="1" applyAlignment="1" applyProtection="1">
      <alignment horizontal="center" vertical="center"/>
      <protection hidden="1"/>
    </xf>
    <xf numFmtId="0" fontId="8" fillId="3" borderId="3" xfId="0" applyFont="1" applyFill="1" applyBorder="1" applyAlignment="1" applyProtection="1">
      <alignment horizontal="center" vertical="center"/>
      <protection hidden="1"/>
    </xf>
    <xf numFmtId="0" fontId="4" fillId="0" borderId="0" xfId="6" applyFont="1" applyFill="1" applyProtection="1">
      <alignment vertical="center"/>
      <protection hidden="1"/>
    </xf>
    <xf numFmtId="0" fontId="4" fillId="0" borderId="0" xfId="0" applyFont="1" applyAlignment="1" applyProtection="1">
      <alignment horizontal="center" vertical="center"/>
      <protection hidden="1"/>
    </xf>
    <xf numFmtId="0" fontId="7" fillId="0" borderId="0" xfId="0" applyFont="1" applyAlignment="1" applyProtection="1">
      <alignment vertical="center"/>
      <protection locked="0"/>
    </xf>
    <xf numFmtId="0" fontId="6" fillId="0" borderId="0" xfId="6" applyFont="1" applyFill="1" applyAlignment="1" applyProtection="1">
      <alignment vertical="center"/>
      <protection hidden="1"/>
    </xf>
    <xf numFmtId="0" fontId="11" fillId="0" borderId="0" xfId="0" applyFont="1" applyAlignment="1" applyProtection="1">
      <alignment vertical="center" shrinkToFit="1"/>
      <protection hidden="1"/>
    </xf>
    <xf numFmtId="0" fontId="7" fillId="0" borderId="0" xfId="0" applyFont="1" applyAlignment="1" applyProtection="1">
      <alignment vertical="center" shrinkToFit="1"/>
      <protection hidden="1"/>
    </xf>
    <xf numFmtId="0" fontId="7" fillId="0" borderId="0" xfId="0" applyFont="1" applyFill="1" applyAlignment="1" applyProtection="1">
      <alignment vertical="center" shrinkToFit="1"/>
      <protection hidden="1"/>
    </xf>
    <xf numFmtId="0" fontId="11" fillId="0" borderId="0" xfId="0" applyFont="1" applyFill="1" applyAlignment="1" applyProtection="1">
      <alignment vertical="center" shrinkToFit="1"/>
      <protection locked="0" hidden="1"/>
    </xf>
    <xf numFmtId="0" fontId="11" fillId="0" borderId="0" xfId="0" applyFont="1" applyAlignment="1" applyProtection="1">
      <alignment vertical="center" shrinkToFit="1"/>
      <protection locked="0" hidden="1"/>
    </xf>
    <xf numFmtId="0" fontId="2" fillId="0" borderId="0" xfId="0" applyFont="1" applyAlignment="1" applyProtection="1">
      <alignment horizontal="center" vertical="center" shrinkToFit="1"/>
      <protection hidden="1"/>
    </xf>
    <xf numFmtId="0" fontId="4" fillId="0" borderId="0" xfId="6" applyFont="1" applyFill="1" applyAlignment="1" applyProtection="1">
      <alignment vertical="center" shrinkToFit="1"/>
      <protection hidden="1"/>
    </xf>
    <xf numFmtId="0" fontId="4" fillId="0" borderId="0" xfId="0" applyFont="1" applyAlignment="1" applyProtection="1">
      <alignment horizontal="center" vertical="center" shrinkToFit="1"/>
      <protection hidden="1"/>
    </xf>
    <xf numFmtId="0" fontId="6" fillId="0" borderId="0" xfId="0" applyFont="1" applyAlignment="1" applyProtection="1">
      <alignment horizontal="center" vertical="center" shrinkToFit="1"/>
      <protection hidden="1"/>
    </xf>
    <xf numFmtId="0" fontId="6" fillId="0" borderId="0" xfId="0" applyFont="1" applyAlignment="1" applyProtection="1">
      <alignment vertical="center" shrinkToFit="1"/>
      <protection hidden="1"/>
    </xf>
    <xf numFmtId="0" fontId="6" fillId="0" borderId="0" xfId="6" applyFont="1" applyFill="1" applyAlignment="1" applyProtection="1">
      <alignment vertical="center" shrinkToFit="1"/>
      <protection hidden="1"/>
    </xf>
    <xf numFmtId="0" fontId="8" fillId="0" borderId="0" xfId="0" applyFont="1" applyAlignment="1" applyProtection="1">
      <alignment vertical="center"/>
      <protection hidden="1"/>
    </xf>
    <xf numFmtId="0" fontId="11" fillId="0" borderId="0" xfId="0" applyFont="1" applyFill="1" applyAlignment="1" applyProtection="1">
      <alignment vertical="center" shrinkToFit="1"/>
      <protection locked="0"/>
    </xf>
    <xf numFmtId="0" fontId="7" fillId="0" borderId="0" xfId="0" applyFont="1" applyAlignment="1">
      <alignment vertical="center" shrinkToFit="1"/>
    </xf>
    <xf numFmtId="0" fontId="11" fillId="0" borderId="0" xfId="0" applyFont="1" applyAlignment="1" applyProtection="1">
      <alignment vertical="center" shrinkToFit="1"/>
      <protection locked="0"/>
    </xf>
    <xf numFmtId="0" fontId="4" fillId="0" borderId="0" xfId="0" applyFont="1" applyAlignment="1">
      <alignment vertical="center" shrinkToFit="1"/>
    </xf>
    <xf numFmtId="0" fontId="8" fillId="0" borderId="7"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xf>
    <xf numFmtId="0" fontId="9" fillId="0" borderId="0" xfId="0" applyFont="1"/>
    <xf numFmtId="0" fontId="8" fillId="0" borderId="0" xfId="0" applyFont="1" applyAlignment="1" applyProtection="1">
      <alignment horizontal="left" vertical="center"/>
      <protection hidden="1"/>
    </xf>
    <xf numFmtId="0" fontId="8" fillId="0" borderId="0"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13" fillId="0" borderId="0" xfId="0" applyFont="1" applyBorder="1" applyAlignment="1" applyProtection="1">
      <alignment vertical="center"/>
      <protection hidden="1"/>
    </xf>
    <xf numFmtId="0" fontId="13" fillId="0" borderId="0" xfId="0" applyFont="1" applyBorder="1" applyAlignment="1" applyProtection="1">
      <alignment horizontal="center" vertical="center"/>
      <protection hidden="1"/>
    </xf>
    <xf numFmtId="0" fontId="13" fillId="0" borderId="0" xfId="0" applyFont="1" applyAlignment="1" applyProtection="1">
      <alignment horizontal="center" vertical="center"/>
      <protection hidden="1"/>
    </xf>
    <xf numFmtId="0" fontId="13" fillId="0" borderId="0" xfId="0" applyFont="1" applyAlignment="1" applyProtection="1">
      <alignment vertical="center"/>
      <protection hidden="1"/>
    </xf>
    <xf numFmtId="0" fontId="8" fillId="0" borderId="6" xfId="0" applyFont="1" applyFill="1" applyBorder="1" applyAlignment="1" applyProtection="1">
      <alignment vertical="center"/>
      <protection hidden="1"/>
    </xf>
    <xf numFmtId="0" fontId="8" fillId="0" borderId="4" xfId="0" applyFont="1" applyFill="1" applyBorder="1" applyAlignment="1" applyProtection="1">
      <alignment vertical="center"/>
      <protection hidden="1"/>
    </xf>
    <xf numFmtId="0" fontId="12" fillId="0" borderId="0" xfId="0" applyFont="1" applyFill="1" applyBorder="1" applyAlignment="1" applyProtection="1">
      <alignment horizontal="center" vertical="center"/>
      <protection locked="0"/>
    </xf>
    <xf numFmtId="0" fontId="14" fillId="0" borderId="0" xfId="0" applyFont="1" applyAlignment="1" applyProtection="1">
      <protection hidden="1"/>
    </xf>
    <xf numFmtId="0" fontId="14" fillId="0" borderId="0" xfId="0" applyFont="1" applyAlignment="1" applyProtection="1">
      <alignment vertical="top"/>
      <protection hidden="1"/>
    </xf>
    <xf numFmtId="0" fontId="8" fillId="0" borderId="3" xfId="0" applyFont="1" applyFill="1" applyBorder="1" applyAlignment="1" applyProtection="1">
      <alignment vertical="center" shrinkToFit="1"/>
      <protection locked="0"/>
    </xf>
    <xf numFmtId="0" fontId="8" fillId="0" borderId="7" xfId="0" applyFont="1" applyFill="1" applyBorder="1" applyAlignment="1" applyProtection="1">
      <alignment vertical="center"/>
      <protection hidden="1"/>
    </xf>
    <xf numFmtId="0" fontId="8" fillId="0" borderId="24" xfId="0" applyFont="1" applyFill="1" applyBorder="1" applyAlignment="1" applyProtection="1">
      <alignment vertical="center"/>
      <protection hidden="1"/>
    </xf>
    <xf numFmtId="0" fontId="8" fillId="0" borderId="0" xfId="0" applyFont="1" applyFill="1" applyBorder="1" applyAlignment="1" applyProtection="1">
      <alignment horizontal="center" vertical="center" shrinkToFit="1"/>
      <protection hidden="1"/>
    </xf>
    <xf numFmtId="0" fontId="12" fillId="0" borderId="0" xfId="0" applyFont="1" applyFill="1" applyBorder="1" applyAlignment="1" applyProtection="1">
      <alignment horizontal="center" vertical="center" shrinkToFit="1"/>
      <protection locked="0"/>
    </xf>
    <xf numFmtId="0" fontId="8" fillId="0" borderId="10" xfId="0" applyFont="1" applyFill="1" applyBorder="1" applyAlignment="1" applyProtection="1">
      <alignment vertical="center"/>
      <protection hidden="1"/>
    </xf>
    <xf numFmtId="0" fontId="12" fillId="0" borderId="0" xfId="0" applyFont="1" applyAlignment="1" applyProtection="1">
      <alignment vertical="center"/>
      <protection locked="0" hidden="1"/>
    </xf>
    <xf numFmtId="0" fontId="8" fillId="0" borderId="0" xfId="0" applyFont="1" applyBorder="1" applyAlignment="1" applyProtection="1">
      <alignment vertical="center"/>
      <protection hidden="1"/>
    </xf>
    <xf numFmtId="0" fontId="9" fillId="3" borderId="25" xfId="0" applyFont="1" applyFill="1" applyBorder="1" applyAlignment="1"/>
    <xf numFmtId="0" fontId="9" fillId="3" borderId="15" xfId="0" applyFont="1" applyFill="1" applyBorder="1" applyAlignment="1"/>
    <xf numFmtId="0" fontId="8" fillId="0" borderId="0" xfId="0" applyFont="1" applyFill="1" applyBorder="1" applyAlignment="1" applyProtection="1">
      <alignment horizontal="center" vertical="center"/>
      <protection locked="0"/>
    </xf>
    <xf numFmtId="0" fontId="8" fillId="0" borderId="0" xfId="0" applyFont="1" applyFill="1" applyBorder="1" applyAlignment="1" applyProtection="1">
      <alignment vertical="center"/>
      <protection hidden="1"/>
    </xf>
    <xf numFmtId="0" fontId="9" fillId="3" borderId="27" xfId="0" applyFont="1" applyFill="1" applyBorder="1" applyAlignment="1"/>
    <xf numFmtId="0" fontId="9" fillId="3" borderId="28" xfId="0" applyFont="1" applyFill="1" applyBorder="1" applyAlignment="1"/>
    <xf numFmtId="0" fontId="12" fillId="0" borderId="10" xfId="0" applyFont="1" applyFill="1" applyBorder="1" applyAlignment="1" applyProtection="1">
      <alignment horizontal="center" vertical="center"/>
      <protection locked="0"/>
    </xf>
    <xf numFmtId="0" fontId="8" fillId="0" borderId="10" xfId="0" applyFont="1" applyFill="1" applyBorder="1" applyAlignment="1" applyProtection="1">
      <alignment horizontal="center" vertical="center"/>
      <protection locked="0"/>
    </xf>
    <xf numFmtId="0" fontId="13" fillId="3" borderId="24" xfId="0" applyFont="1" applyFill="1" applyBorder="1" applyAlignment="1" applyProtection="1">
      <alignment vertical="center" wrapText="1" shrinkToFit="1"/>
      <protection hidden="1"/>
    </xf>
    <xf numFmtId="0" fontId="13" fillId="3" borderId="29" xfId="0" applyFont="1" applyFill="1" applyBorder="1" applyAlignment="1" applyProtection="1">
      <alignment vertical="center" wrapText="1" shrinkToFit="1"/>
      <protection hidden="1"/>
    </xf>
    <xf numFmtId="0" fontId="8" fillId="0" borderId="24" xfId="0" applyFont="1" applyFill="1" applyBorder="1" applyAlignment="1" applyProtection="1">
      <alignment horizontal="center" vertical="center"/>
      <protection hidden="1"/>
    </xf>
    <xf numFmtId="0" fontId="14" fillId="0" borderId="0" xfId="0" applyFont="1" applyBorder="1" applyAlignment="1" applyProtection="1">
      <alignment vertical="center"/>
      <protection hidden="1"/>
    </xf>
    <xf numFmtId="0" fontId="14" fillId="0" borderId="0" xfId="0" applyFont="1" applyAlignment="1" applyProtection="1">
      <alignment vertical="center"/>
      <protection hidden="1"/>
    </xf>
    <xf numFmtId="0" fontId="8" fillId="0" borderId="0" xfId="0" applyFont="1" applyFill="1" applyBorder="1" applyAlignment="1" applyProtection="1">
      <alignment vertical="center" shrinkToFit="1"/>
      <protection hidden="1"/>
    </xf>
    <xf numFmtId="0" fontId="14" fillId="0" borderId="0" xfId="6" applyFont="1" applyFill="1" applyAlignment="1" applyProtection="1">
      <alignment vertical="center"/>
      <protection hidden="1"/>
    </xf>
    <xf numFmtId="0" fontId="14" fillId="0" borderId="0" xfId="6" applyFont="1" applyFill="1" applyBorder="1" applyAlignment="1" applyProtection="1">
      <alignment vertical="center"/>
      <protection hidden="1"/>
    </xf>
    <xf numFmtId="0" fontId="9" fillId="0" borderId="0" xfId="6" applyFont="1" applyFill="1" applyBorder="1" applyProtection="1">
      <alignment vertical="center"/>
      <protection hidden="1"/>
    </xf>
    <xf numFmtId="0" fontId="9" fillId="0" borderId="0" xfId="0" applyFont="1" applyBorder="1" applyAlignment="1" applyProtection="1">
      <alignment horizontal="center" vertical="center"/>
      <protection hidden="1"/>
    </xf>
    <xf numFmtId="0" fontId="9" fillId="0" borderId="0" xfId="0" applyFont="1" applyAlignment="1" applyProtection="1">
      <alignment horizontal="center" vertical="center"/>
      <protection hidden="1"/>
    </xf>
    <xf numFmtId="0" fontId="13" fillId="0" borderId="0" xfId="6" applyFont="1" applyFill="1" applyBorder="1" applyAlignment="1" applyProtection="1">
      <alignment vertical="center"/>
      <protection hidden="1"/>
    </xf>
    <xf numFmtId="0" fontId="13" fillId="0" borderId="0" xfId="6" applyFont="1" applyFill="1" applyAlignment="1" applyProtection="1">
      <alignment vertical="center"/>
      <protection hidden="1"/>
    </xf>
    <xf numFmtId="0" fontId="8" fillId="0" borderId="8" xfId="0" applyFont="1" applyFill="1" applyBorder="1" applyAlignment="1" applyProtection="1">
      <alignment vertical="center"/>
      <protection hidden="1"/>
    </xf>
    <xf numFmtId="0" fontId="9" fillId="0" borderId="0" xfId="0" applyFont="1" applyAlignment="1" applyProtection="1">
      <alignment vertical="center"/>
      <protection hidden="1"/>
    </xf>
    <xf numFmtId="181" fontId="8" fillId="0" borderId="6" xfId="0" applyNumberFormat="1" applyFont="1" applyBorder="1" applyAlignment="1" applyProtection="1">
      <alignment vertical="center"/>
      <protection locked="0"/>
    </xf>
    <xf numFmtId="0" fontId="8" fillId="0" borderId="0" xfId="0" applyFont="1" applyAlignment="1">
      <alignment vertical="center"/>
    </xf>
    <xf numFmtId="0" fontId="14" fillId="0" borderId="0" xfId="0" applyFont="1" applyAlignment="1"/>
    <xf numFmtId="0" fontId="14" fillId="0" borderId="0" xfId="0" applyFont="1" applyAlignment="1">
      <alignment vertical="top"/>
    </xf>
    <xf numFmtId="0" fontId="8" fillId="0" borderId="7" xfId="0" applyFont="1" applyFill="1" applyBorder="1" applyAlignment="1">
      <alignment horizontal="center" vertical="center"/>
    </xf>
    <xf numFmtId="0" fontId="8" fillId="0" borderId="7" xfId="0" applyFont="1" applyFill="1" applyBorder="1" applyAlignment="1">
      <alignment vertical="center"/>
    </xf>
    <xf numFmtId="0" fontId="13" fillId="0" borderId="0" xfId="0" applyFont="1" applyBorder="1" applyAlignment="1">
      <alignment vertical="center"/>
    </xf>
    <xf numFmtId="0" fontId="13" fillId="0" borderId="0" xfId="0" applyFont="1" applyAlignment="1">
      <alignment vertical="center"/>
    </xf>
    <xf numFmtId="0" fontId="8" fillId="3" borderId="30" xfId="0" applyFont="1" applyFill="1" applyBorder="1" applyAlignment="1" applyProtection="1">
      <alignment vertical="center" shrinkToFit="1"/>
      <protection hidden="1"/>
    </xf>
    <xf numFmtId="0" fontId="8" fillId="3" borderId="31" xfId="0" applyFont="1" applyFill="1" applyBorder="1" applyAlignment="1" applyProtection="1">
      <alignment vertical="center" shrinkToFit="1"/>
      <protection hidden="1"/>
    </xf>
    <xf numFmtId="0" fontId="8" fillId="3" borderId="16" xfId="0" applyFont="1" applyFill="1" applyBorder="1" applyAlignment="1" applyProtection="1">
      <alignment vertical="center" shrinkToFit="1"/>
      <protection hidden="1"/>
    </xf>
    <xf numFmtId="0" fontId="8" fillId="3" borderId="8" xfId="0" applyFont="1" applyFill="1" applyBorder="1" applyAlignment="1" applyProtection="1">
      <alignment vertical="center" shrinkToFit="1"/>
      <protection hidden="1"/>
    </xf>
    <xf numFmtId="0" fontId="13" fillId="0" borderId="0" xfId="4" applyFont="1" applyBorder="1" applyAlignment="1" applyProtection="1">
      <alignment vertical="center"/>
      <protection hidden="1"/>
    </xf>
    <xf numFmtId="0" fontId="13" fillId="0" borderId="0" xfId="4" applyFont="1" applyAlignment="1" applyProtection="1">
      <alignment vertical="center"/>
      <protection hidden="1"/>
    </xf>
    <xf numFmtId="0" fontId="13" fillId="0" borderId="0" xfId="5" applyFont="1" applyBorder="1" applyAlignment="1" applyProtection="1">
      <alignment vertical="center"/>
      <protection hidden="1"/>
    </xf>
    <xf numFmtId="0" fontId="13" fillId="0" borderId="0" xfId="5" applyFont="1" applyAlignment="1" applyProtection="1">
      <alignment vertical="center"/>
      <protection hidden="1"/>
    </xf>
    <xf numFmtId="0" fontId="15" fillId="0" borderId="0" xfId="4" applyFont="1" applyBorder="1" applyAlignment="1" applyProtection="1">
      <alignment vertical="center"/>
      <protection hidden="1"/>
    </xf>
    <xf numFmtId="0" fontId="15" fillId="0" borderId="0" xfId="4" applyFont="1" applyAlignment="1" applyProtection="1">
      <alignment vertical="center"/>
      <protection hidden="1"/>
    </xf>
    <xf numFmtId="0" fontId="8" fillId="0" borderId="32" xfId="0" applyFont="1" applyFill="1" applyBorder="1" applyAlignment="1" applyProtection="1">
      <alignment vertical="center"/>
      <protection hidden="1"/>
    </xf>
    <xf numFmtId="0" fontId="8" fillId="0" borderId="33"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locked="0" hidden="1"/>
    </xf>
    <xf numFmtId="0" fontId="13" fillId="0" borderId="3" xfId="0" applyFont="1" applyFill="1" applyBorder="1" applyAlignment="1" applyProtection="1">
      <alignment horizontal="right" vertical="center"/>
      <protection hidden="1"/>
    </xf>
    <xf numFmtId="0" fontId="13" fillId="0" borderId="4" xfId="0" applyFont="1" applyFill="1" applyBorder="1" applyAlignment="1" applyProtection="1">
      <alignment horizontal="right" vertical="center"/>
      <protection hidden="1"/>
    </xf>
    <xf numFmtId="0" fontId="8" fillId="0" borderId="34" xfId="0" applyFont="1" applyFill="1" applyBorder="1" applyAlignment="1" applyProtection="1">
      <alignment horizontal="center" vertical="center"/>
      <protection locked="0" hidden="1"/>
    </xf>
    <xf numFmtId="0" fontId="13" fillId="0" borderId="7" xfId="0" applyFont="1" applyFill="1" applyBorder="1" applyAlignment="1" applyProtection="1">
      <alignment horizontal="right" vertical="center"/>
      <protection hidden="1"/>
    </xf>
    <xf numFmtId="49" fontId="13" fillId="0" borderId="3" xfId="0" applyNumberFormat="1" applyFont="1" applyBorder="1" applyAlignment="1" applyProtection="1">
      <alignment horizontal="center" vertical="center"/>
      <protection locked="0" hidden="1"/>
    </xf>
    <xf numFmtId="49" fontId="13" fillId="0" borderId="7" xfId="0" applyNumberFormat="1" applyFont="1" applyBorder="1" applyAlignment="1" applyProtection="1">
      <alignment horizontal="center" vertical="center"/>
      <protection locked="0" hidden="1"/>
    </xf>
    <xf numFmtId="0" fontId="13" fillId="0" borderId="32" xfId="0" applyFont="1" applyFill="1" applyBorder="1" applyAlignment="1" applyProtection="1">
      <alignment horizontal="right" vertical="center"/>
      <protection hidden="1"/>
    </xf>
    <xf numFmtId="0" fontId="13" fillId="0" borderId="5" xfId="0" applyFont="1" applyFill="1" applyBorder="1" applyAlignment="1" applyProtection="1">
      <alignment horizontal="center" vertical="center"/>
      <protection locked="0" hidden="1"/>
    </xf>
    <xf numFmtId="0" fontId="13" fillId="0" borderId="3" xfId="0" applyFont="1" applyFill="1" applyBorder="1" applyAlignment="1" applyProtection="1">
      <alignment horizontal="center" vertical="center"/>
      <protection hidden="1"/>
    </xf>
    <xf numFmtId="0" fontId="13" fillId="0" borderId="4" xfId="0" applyFont="1" applyFill="1" applyBorder="1" applyAlignment="1" applyProtection="1">
      <alignment horizontal="center" vertical="center"/>
      <protection hidden="1"/>
    </xf>
    <xf numFmtId="0" fontId="8" fillId="0" borderId="3" xfId="0" applyFont="1" applyFill="1" applyBorder="1" applyAlignment="1" applyProtection="1">
      <alignment vertical="center" shrinkToFit="1"/>
      <protection locked="0" hidden="1"/>
    </xf>
    <xf numFmtId="0" fontId="7" fillId="0" borderId="0" xfId="0" applyFont="1" applyAlignment="1" applyProtection="1">
      <alignment vertical="center"/>
      <protection locked="0" hidden="1"/>
    </xf>
    <xf numFmtId="0" fontId="13" fillId="0" borderId="31" xfId="0" applyFont="1" applyBorder="1" applyAlignment="1" applyProtection="1">
      <alignment vertical="center"/>
      <protection hidden="1"/>
    </xf>
    <xf numFmtId="0" fontId="8" fillId="2" borderId="0"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8" fillId="2" borderId="17" xfId="0" applyFont="1" applyFill="1" applyBorder="1" applyAlignment="1" applyProtection="1">
      <alignment horizontal="center" vertical="center" shrinkToFit="1"/>
      <protection hidden="1"/>
    </xf>
    <xf numFmtId="0" fontId="12" fillId="0" borderId="0" xfId="0" applyFont="1" applyBorder="1" applyAlignment="1" applyProtection="1">
      <alignment horizontal="left" vertical="center"/>
      <protection locked="0" hidden="1"/>
    </xf>
    <xf numFmtId="49" fontId="8" fillId="0" borderId="0" xfId="0" applyNumberFormat="1" applyFont="1" applyFill="1" applyBorder="1" applyAlignment="1" applyProtection="1">
      <alignment horizontal="center" vertical="center" shrinkToFit="1"/>
      <protection locked="0" hidden="1"/>
    </xf>
    <xf numFmtId="0" fontId="8" fillId="2" borderId="40" xfId="0" applyFont="1" applyFill="1" applyBorder="1" applyAlignment="1" applyProtection="1">
      <alignment horizontal="center" vertical="center" shrinkToFit="1"/>
      <protection hidden="1"/>
    </xf>
    <xf numFmtId="0" fontId="12" fillId="0" borderId="16" xfId="0" applyFont="1" applyFill="1" applyBorder="1" applyAlignment="1" applyProtection="1">
      <alignment horizontal="center" vertical="center" shrinkToFit="1"/>
      <protection locked="0" hidden="1"/>
    </xf>
    <xf numFmtId="0" fontId="12" fillId="0" borderId="8" xfId="0" applyFont="1" applyFill="1" applyBorder="1" applyAlignment="1" applyProtection="1">
      <alignment horizontal="center" vertical="center" shrinkToFit="1"/>
      <protection locked="0" hidden="1"/>
    </xf>
    <xf numFmtId="0" fontId="8" fillId="0" borderId="0" xfId="0" applyNumberFormat="1" applyFont="1" applyFill="1" applyBorder="1" applyAlignment="1" applyProtection="1">
      <alignment horizontal="center" vertical="center"/>
      <protection locked="0"/>
    </xf>
    <xf numFmtId="0" fontId="9" fillId="0" borderId="0" xfId="0" applyFont="1" applyBorder="1" applyAlignment="1" applyProtection="1">
      <alignment vertical="center"/>
      <protection hidden="1"/>
    </xf>
    <xf numFmtId="0" fontId="8" fillId="0" borderId="1" xfId="0" applyFont="1" applyFill="1" applyBorder="1" applyAlignment="1" applyProtection="1">
      <alignment horizontal="center" vertical="center" shrinkToFit="1"/>
      <protection hidden="1"/>
    </xf>
    <xf numFmtId="0" fontId="8" fillId="0" borderId="24" xfId="0" applyFont="1" applyFill="1" applyBorder="1" applyAlignment="1" applyProtection="1">
      <alignment horizontal="center" vertical="center"/>
      <protection locked="0" hidden="1"/>
    </xf>
    <xf numFmtId="0" fontId="8" fillId="0" borderId="7" xfId="0" applyFont="1" applyFill="1" applyBorder="1" applyAlignment="1" applyProtection="1">
      <alignment horizontal="center" vertical="center"/>
      <protection locked="0" hidden="1"/>
    </xf>
    <xf numFmtId="0" fontId="8" fillId="0" borderId="0" xfId="0" applyFont="1" applyAlignment="1" applyProtection="1">
      <alignment horizontal="left" vertical="center"/>
      <protection locked="0" hidden="1"/>
    </xf>
    <xf numFmtId="0" fontId="8" fillId="0" borderId="0" xfId="0" applyFont="1" applyAlignment="1" applyProtection="1">
      <alignment vertical="center"/>
      <protection locked="0" hidden="1"/>
    </xf>
    <xf numFmtId="0" fontId="14" fillId="0" borderId="0" xfId="0" applyFont="1" applyAlignment="1" applyProtection="1">
      <protection locked="0" hidden="1"/>
    </xf>
    <xf numFmtId="0" fontId="14" fillId="0" borderId="0" xfId="0" applyFont="1" applyAlignment="1" applyProtection="1">
      <alignment vertical="top"/>
      <protection locked="0" hidden="1"/>
    </xf>
    <xf numFmtId="0" fontId="8" fillId="0" borderId="3" xfId="0" applyNumberFormat="1" applyFont="1" applyFill="1" applyBorder="1" applyAlignment="1" applyProtection="1">
      <alignment horizontal="center" vertical="center"/>
      <protection locked="0" hidden="1"/>
    </xf>
    <xf numFmtId="0" fontId="8" fillId="0" borderId="29" xfId="0" applyFont="1" applyFill="1" applyBorder="1" applyAlignment="1" applyProtection="1">
      <alignment horizontal="center" vertical="center"/>
      <protection locked="0" hidden="1"/>
    </xf>
    <xf numFmtId="0" fontId="13" fillId="0" borderId="31" xfId="0" applyFont="1" applyBorder="1" applyAlignment="1" applyProtection="1">
      <alignment vertical="center"/>
      <protection locked="0" hidden="1"/>
    </xf>
    <xf numFmtId="0" fontId="4" fillId="0" borderId="0" xfId="0" applyFont="1" applyAlignment="1" applyProtection="1">
      <alignment vertical="center"/>
      <protection locked="0" hidden="1"/>
    </xf>
    <xf numFmtId="0" fontId="13" fillId="0" borderId="0" xfId="0" applyFont="1" applyBorder="1" applyAlignment="1" applyProtection="1">
      <alignment vertical="center"/>
      <protection locked="0" hidden="1"/>
    </xf>
    <xf numFmtId="0" fontId="13" fillId="0" borderId="0" xfId="0" applyFont="1" applyAlignment="1" applyProtection="1">
      <alignment vertical="center"/>
      <protection locked="0" hidden="1"/>
    </xf>
    <xf numFmtId="0" fontId="13" fillId="0" borderId="3" xfId="0" applyFont="1" applyFill="1" applyBorder="1" applyAlignment="1" applyProtection="1">
      <alignment horizontal="right" vertical="center"/>
      <protection locked="0" hidden="1"/>
    </xf>
    <xf numFmtId="0" fontId="13" fillId="0" borderId="0" xfId="0" applyFont="1" applyBorder="1" applyAlignment="1" applyProtection="1">
      <alignment vertical="center" shrinkToFit="1"/>
      <protection locked="0" hidden="1"/>
    </xf>
    <xf numFmtId="0" fontId="13" fillId="0" borderId="10" xfId="0" applyFont="1" applyBorder="1" applyAlignment="1" applyProtection="1">
      <alignment vertical="center" shrinkToFit="1"/>
      <protection locked="0" hidden="1"/>
    </xf>
    <xf numFmtId="0" fontId="13" fillId="0" borderId="4" xfId="0" applyFont="1" applyFill="1" applyBorder="1" applyAlignment="1" applyProtection="1">
      <alignment horizontal="right" vertical="center"/>
      <protection locked="0" hidden="1"/>
    </xf>
    <xf numFmtId="0" fontId="7" fillId="0" borderId="11" xfId="0" applyFont="1" applyBorder="1" applyAlignment="1" applyProtection="1">
      <alignment vertical="center"/>
      <protection locked="0" hidden="1"/>
    </xf>
    <xf numFmtId="0" fontId="8" fillId="0" borderId="4" xfId="0" applyFont="1" applyFill="1" applyBorder="1" applyAlignment="1" applyProtection="1">
      <alignment vertical="center" shrinkToFit="1"/>
      <protection locked="0" hidden="1"/>
    </xf>
    <xf numFmtId="0" fontId="8" fillId="0" borderId="10" xfId="0" applyFont="1" applyFill="1" applyBorder="1" applyAlignment="1" applyProtection="1">
      <alignment vertical="center" shrinkToFit="1"/>
      <protection locked="0" hidden="1"/>
    </xf>
    <xf numFmtId="49" fontId="8" fillId="0" borderId="7"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vertical="center"/>
      <protection locked="0" hidden="1"/>
    </xf>
    <xf numFmtId="0" fontId="7" fillId="0" borderId="0" xfId="0" applyFont="1" applyFill="1" applyAlignment="1" applyProtection="1">
      <alignment vertical="center"/>
      <protection locked="0" hidden="1"/>
    </xf>
    <xf numFmtId="0" fontId="8" fillId="0" borderId="8" xfId="0" applyFont="1" applyFill="1" applyBorder="1" applyAlignment="1" applyProtection="1">
      <alignment horizontal="center" vertical="center" shrinkToFit="1"/>
      <protection locked="0" hidden="1"/>
    </xf>
    <xf numFmtId="0" fontId="8" fillId="0" borderId="26" xfId="0" applyFont="1" applyFill="1" applyBorder="1" applyAlignment="1" applyProtection="1">
      <alignment horizontal="center" vertical="center" shrinkToFit="1"/>
      <protection locked="0" hidden="1"/>
    </xf>
    <xf numFmtId="0" fontId="9" fillId="3" borderId="25" xfId="0" applyFont="1" applyFill="1" applyBorder="1" applyAlignment="1" applyProtection="1"/>
    <xf numFmtId="0" fontId="9" fillId="3" borderId="15" xfId="0" applyFont="1" applyFill="1" applyBorder="1" applyAlignment="1" applyProtection="1"/>
    <xf numFmtId="0" fontId="9" fillId="3" borderId="27" xfId="0" applyFont="1" applyFill="1" applyBorder="1" applyAlignment="1" applyProtection="1"/>
    <xf numFmtId="0" fontId="9" fillId="3" borderId="28" xfId="0" applyFont="1" applyFill="1" applyBorder="1" applyAlignment="1" applyProtection="1"/>
    <xf numFmtId="0" fontId="12" fillId="0" borderId="0" xfId="0" applyFont="1" applyBorder="1" applyAlignment="1" applyProtection="1">
      <alignment horizontal="center" vertical="center"/>
      <protection locked="0" hidden="1"/>
    </xf>
    <xf numFmtId="0" fontId="8" fillId="0" borderId="24" xfId="0" applyFont="1" applyFill="1" applyBorder="1" applyAlignment="1" applyProtection="1">
      <alignment horizontal="center" vertical="center"/>
    </xf>
    <xf numFmtId="0" fontId="8" fillId="0" borderId="29" xfId="0" applyFont="1" applyFill="1" applyBorder="1" applyAlignment="1" applyProtection="1">
      <alignment horizontal="center" vertical="center"/>
    </xf>
    <xf numFmtId="0" fontId="8" fillId="0" borderId="5" xfId="0" applyFont="1" applyFill="1" applyBorder="1" applyAlignment="1" applyProtection="1">
      <alignment vertical="center" wrapText="1"/>
      <protection locked="0"/>
    </xf>
    <xf numFmtId="0" fontId="8" fillId="0" borderId="3" xfId="0" applyFont="1" applyFill="1" applyBorder="1" applyAlignment="1" applyProtection="1">
      <alignment vertical="center" wrapText="1"/>
      <protection locked="0"/>
    </xf>
    <xf numFmtId="0" fontId="8" fillId="0" borderId="4" xfId="0" applyFont="1" applyFill="1" applyBorder="1" applyAlignment="1" applyProtection="1">
      <alignment vertical="center" wrapText="1"/>
      <protection locked="0"/>
    </xf>
    <xf numFmtId="49" fontId="8" fillId="0" borderId="3" xfId="0" applyNumberFormat="1" applyFont="1" applyFill="1" applyBorder="1" applyAlignment="1" applyProtection="1">
      <alignment vertical="center" wrapText="1"/>
      <protection locked="0"/>
    </xf>
    <xf numFmtId="0" fontId="8" fillId="0" borderId="5" xfId="0" applyFont="1" applyFill="1" applyBorder="1" applyAlignment="1" applyProtection="1">
      <alignment horizontal="center" vertical="center"/>
      <protection locked="0"/>
    </xf>
    <xf numFmtId="49" fontId="8" fillId="0" borderId="3" xfId="0" applyNumberFormat="1" applyFont="1" applyFill="1" applyBorder="1" applyAlignment="1" applyProtection="1">
      <alignment horizontal="center" vertical="center"/>
      <protection locked="0"/>
    </xf>
    <xf numFmtId="0" fontId="0" fillId="0" borderId="3" xfId="0" applyBorder="1" applyAlignment="1"/>
    <xf numFmtId="0" fontId="0" fillId="0" borderId="4" xfId="0" applyBorder="1" applyAlignment="1"/>
    <xf numFmtId="0" fontId="12" fillId="5" borderId="3" xfId="0" applyFont="1" applyFill="1" applyBorder="1" applyAlignment="1" applyProtection="1">
      <alignment horizontal="center" vertical="center" shrinkToFit="1"/>
      <protection locked="0" hidden="1"/>
    </xf>
    <xf numFmtId="0" fontId="12" fillId="5" borderId="6" xfId="0" applyFont="1" applyFill="1" applyBorder="1" applyAlignment="1" applyProtection="1">
      <alignment horizontal="center" vertical="center" shrinkToFit="1"/>
      <protection locked="0" hidden="1"/>
    </xf>
    <xf numFmtId="0" fontId="8" fillId="0" borderId="42" xfId="0" applyFont="1" applyBorder="1" applyAlignment="1" applyProtection="1">
      <alignment horizontal="center" vertical="center"/>
      <protection locked="0"/>
    </xf>
    <xf numFmtId="0" fontId="8" fillId="0" borderId="43" xfId="0" applyFont="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8" fillId="2" borderId="5" xfId="0" applyFont="1" applyFill="1" applyBorder="1" applyAlignment="1" applyProtection="1">
      <alignment horizontal="left" vertical="center"/>
      <protection locked="0"/>
    </xf>
    <xf numFmtId="0" fontId="8" fillId="0" borderId="34" xfId="0" applyFont="1" applyFill="1" applyBorder="1" applyAlignment="1" applyProtection="1">
      <alignment vertical="center"/>
      <protection locked="0"/>
    </xf>
    <xf numFmtId="0" fontId="8" fillId="0" borderId="7" xfId="0" applyFont="1" applyFill="1" applyBorder="1" applyAlignment="1" applyProtection="1">
      <alignment vertical="center"/>
      <protection locked="0"/>
    </xf>
    <xf numFmtId="49" fontId="8" fillId="0" borderId="7" xfId="0" applyNumberFormat="1" applyFont="1" applyFill="1" applyBorder="1" applyAlignment="1" applyProtection="1">
      <alignment vertical="center"/>
      <protection locked="0"/>
    </xf>
    <xf numFmtId="0" fontId="8" fillId="0" borderId="5" xfId="0" applyFont="1" applyFill="1" applyBorder="1" applyAlignment="1" applyProtection="1">
      <alignment vertical="center" shrinkToFit="1"/>
      <protection locked="0" hidden="1"/>
    </xf>
    <xf numFmtId="176" fontId="8" fillId="0" borderId="7" xfId="0" applyNumberFormat="1"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4" fillId="0" borderId="11" xfId="0" applyFont="1" applyFill="1" applyBorder="1" applyAlignment="1" applyProtection="1">
      <alignment horizontal="center" vertical="center" shrinkToFit="1"/>
      <protection locked="0" hidden="1"/>
    </xf>
    <xf numFmtId="0" fontId="13" fillId="0" borderId="3" xfId="0" applyFont="1" applyFill="1" applyBorder="1" applyAlignment="1" applyProtection="1">
      <alignment vertical="center" shrinkToFit="1"/>
      <protection hidden="1"/>
    </xf>
    <xf numFmtId="0" fontId="8" fillId="0" borderId="0" xfId="0" applyFont="1" applyFill="1" applyBorder="1" applyAlignment="1" applyProtection="1">
      <alignment vertical="center" shrinkToFit="1"/>
      <protection locked="0" hidden="1"/>
    </xf>
    <xf numFmtId="0" fontId="8" fillId="0" borderId="0" xfId="0" applyFont="1" applyFill="1" applyBorder="1" applyAlignment="1" applyProtection="1">
      <alignment vertical="center"/>
      <protection locked="0" hidden="1"/>
    </xf>
    <xf numFmtId="0" fontId="9" fillId="0" borderId="25" xfId="0" applyFont="1" applyFill="1" applyBorder="1" applyAlignment="1" applyProtection="1"/>
    <xf numFmtId="0" fontId="9" fillId="0" borderId="15" xfId="0" applyFont="1" applyFill="1" applyBorder="1" applyAlignment="1" applyProtection="1"/>
    <xf numFmtId="0" fontId="8" fillId="0" borderId="39" xfId="0" applyFont="1" applyFill="1" applyBorder="1" applyAlignment="1" applyProtection="1">
      <alignment horizontal="center" vertical="center" textRotation="255" shrinkToFit="1"/>
      <protection hidden="1"/>
    </xf>
    <xf numFmtId="0" fontId="8" fillId="0" borderId="14" xfId="0" applyFont="1" applyFill="1" applyBorder="1" applyAlignment="1" applyProtection="1">
      <alignment vertical="center" shrinkToFit="1"/>
      <protection hidden="1"/>
    </xf>
    <xf numFmtId="0" fontId="8" fillId="0" borderId="3" xfId="0" applyNumberFormat="1" applyFont="1" applyFill="1" applyBorder="1" applyAlignment="1" applyProtection="1">
      <alignment horizontal="center" vertical="center" shrinkToFit="1"/>
      <protection locked="0" hidden="1"/>
    </xf>
    <xf numFmtId="49" fontId="8" fillId="0" borderId="3" xfId="0" applyNumberFormat="1" applyFont="1" applyFill="1" applyBorder="1" applyAlignment="1" applyProtection="1">
      <alignment horizontal="center" vertical="center" shrinkToFit="1"/>
      <protection locked="0"/>
    </xf>
    <xf numFmtId="0" fontId="13" fillId="0" borderId="5" xfId="0" applyFont="1" applyFill="1" applyBorder="1" applyAlignment="1" applyProtection="1">
      <alignment horizontal="center" vertical="center" wrapText="1"/>
      <protection hidden="1"/>
    </xf>
    <xf numFmtId="0" fontId="13" fillId="0" borderId="3" xfId="0" applyFont="1" applyFill="1" applyBorder="1" applyAlignment="1" applyProtection="1">
      <alignment horizontal="center" vertical="center" wrapText="1"/>
      <protection hidden="1"/>
    </xf>
    <xf numFmtId="0" fontId="14" fillId="0" borderId="3" xfId="0" applyNumberFormat="1" applyFont="1" applyFill="1" applyBorder="1" applyAlignment="1" applyProtection="1">
      <alignment horizontal="center" vertical="center" shrinkToFit="1"/>
      <protection locked="0" hidden="1"/>
    </xf>
    <xf numFmtId="0" fontId="8" fillId="0" borderId="5" xfId="0" applyFont="1" applyFill="1" applyBorder="1" applyAlignment="1" applyProtection="1">
      <alignment vertical="center"/>
      <protection hidden="1"/>
    </xf>
    <xf numFmtId="0" fontId="37" fillId="0" borderId="0" xfId="0" applyFont="1" applyAlignment="1" applyProtection="1">
      <alignment vertical="center"/>
      <protection locked="0" hidden="1"/>
    </xf>
    <xf numFmtId="0" fontId="37" fillId="0" borderId="0" xfId="0" applyFont="1" applyAlignment="1" applyProtection="1">
      <alignment vertical="center"/>
      <protection hidden="1"/>
    </xf>
    <xf numFmtId="0" fontId="37" fillId="0" borderId="0" xfId="0" applyFont="1" applyBorder="1" applyAlignment="1" applyProtection="1">
      <alignment vertical="center"/>
      <protection locked="0" hidden="1"/>
    </xf>
    <xf numFmtId="0" fontId="37" fillId="0" borderId="25" xfId="0" applyFont="1" applyBorder="1" applyAlignment="1" applyProtection="1">
      <alignment vertical="center"/>
      <protection locked="0" hidden="1"/>
    </xf>
    <xf numFmtId="0" fontId="37" fillId="0" borderId="44" xfId="0" applyFont="1" applyBorder="1" applyAlignment="1" applyProtection="1">
      <alignment vertical="center"/>
      <protection locked="0" hidden="1"/>
    </xf>
    <xf numFmtId="0" fontId="37" fillId="0" borderId="40" xfId="0" applyFont="1" applyBorder="1" applyAlignment="1" applyProtection="1">
      <alignment vertical="center"/>
      <protection locked="0" hidden="1"/>
    </xf>
    <xf numFmtId="0" fontId="37" fillId="0" borderId="8" xfId="0" applyFont="1" applyBorder="1" applyAlignment="1" applyProtection="1">
      <alignment vertical="center"/>
      <protection locked="0" hidden="1"/>
    </xf>
    <xf numFmtId="0" fontId="37" fillId="0" borderId="26" xfId="0" applyFont="1" applyBorder="1" applyAlignment="1" applyProtection="1">
      <alignment vertical="center"/>
      <protection locked="0" hidden="1"/>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14"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8" fillId="0" borderId="6" xfId="0" applyFont="1" applyFill="1" applyBorder="1" applyAlignment="1" applyProtection="1">
      <alignment vertical="center"/>
      <protection locked="0"/>
    </xf>
    <xf numFmtId="49" fontId="8" fillId="0" borderId="3" xfId="0" applyNumberFormat="1" applyFont="1" applyFill="1" applyBorder="1" applyAlignment="1" applyProtection="1">
      <alignment horizontal="center" vertical="center"/>
      <protection locked="0" hidden="1"/>
    </xf>
    <xf numFmtId="0" fontId="37" fillId="0" borderId="27" xfId="0" applyFont="1" applyBorder="1" applyAlignment="1" applyProtection="1">
      <alignment vertical="center"/>
      <protection locked="0" hidden="1"/>
    </xf>
    <xf numFmtId="0" fontId="37" fillId="0" borderId="10" xfId="0" applyFont="1" applyBorder="1" applyAlignment="1" applyProtection="1">
      <alignment vertical="center"/>
      <protection locked="0" hidden="1"/>
    </xf>
    <xf numFmtId="0" fontId="37" fillId="0" borderId="41" xfId="0" applyFont="1" applyBorder="1" applyAlignment="1" applyProtection="1">
      <alignment vertical="center"/>
      <protection locked="0" hidden="1"/>
    </xf>
    <xf numFmtId="0" fontId="13" fillId="3" borderId="25" xfId="0" applyFont="1" applyFill="1" applyBorder="1" applyAlignment="1" applyProtection="1">
      <alignment horizontal="center" vertical="center" textRotation="255" wrapText="1" shrinkToFit="1"/>
      <protection hidden="1"/>
    </xf>
    <xf numFmtId="0" fontId="13" fillId="3" borderId="15" xfId="0" applyFont="1" applyFill="1" applyBorder="1" applyAlignment="1" applyProtection="1">
      <alignment horizontal="center" vertical="center" textRotation="255" wrapText="1" shrinkToFit="1"/>
      <protection hidden="1"/>
    </xf>
    <xf numFmtId="0" fontId="39" fillId="0" borderId="0" xfId="0" applyFont="1" applyAlignment="1" applyProtection="1">
      <alignment vertical="center"/>
      <protection hidden="1"/>
    </xf>
    <xf numFmtId="0" fontId="39" fillId="0" borderId="0" xfId="0" applyFont="1" applyAlignment="1" applyProtection="1">
      <alignment horizontal="center" vertical="center"/>
      <protection hidden="1"/>
    </xf>
    <xf numFmtId="0" fontId="30" fillId="0" borderId="5" xfId="0" applyFont="1" applyFill="1" applyBorder="1" applyAlignment="1" applyProtection="1">
      <alignment horizontal="center" vertical="center" shrinkToFit="1"/>
      <protection locked="0" hidden="1"/>
    </xf>
    <xf numFmtId="0" fontId="37" fillId="0" borderId="0" xfId="0" applyFont="1" applyFill="1" applyAlignment="1" applyProtection="1">
      <alignment vertical="center"/>
      <protection locked="0" hidden="1"/>
    </xf>
    <xf numFmtId="0" fontId="12" fillId="0" borderId="10" xfId="0" applyFont="1" applyFill="1" applyBorder="1" applyAlignment="1" applyProtection="1">
      <alignment horizontal="center" vertical="center" shrinkToFit="1"/>
      <protection locked="0"/>
    </xf>
    <xf numFmtId="49" fontId="8" fillId="0" borderId="10" xfId="0" applyNumberFormat="1" applyFont="1" applyFill="1" applyBorder="1" applyAlignment="1" applyProtection="1">
      <alignment horizontal="center" vertical="center" shrinkToFit="1"/>
      <protection locked="0" hidden="1"/>
    </xf>
    <xf numFmtId="0" fontId="8" fillId="0" borderId="25"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shrinkToFit="1"/>
      <protection locked="0" hidden="1"/>
    </xf>
    <xf numFmtId="0" fontId="8" fillId="0" borderId="27"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shrinkToFit="1"/>
      <protection locked="0" hidden="1"/>
    </xf>
    <xf numFmtId="0" fontId="8" fillId="0" borderId="5"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xf>
    <xf numFmtId="0" fontId="41" fillId="0" borderId="3" xfId="0" applyFont="1" applyBorder="1" applyAlignment="1" applyProtection="1">
      <alignment horizontal="center" vertical="center"/>
      <protection locked="0" hidden="1"/>
    </xf>
    <xf numFmtId="0" fontId="41" fillId="0" borderId="4" xfId="0" applyFont="1" applyBorder="1" applyAlignment="1" applyProtection="1">
      <alignment horizontal="center" vertical="center"/>
      <protection locked="0" hidden="1"/>
    </xf>
    <xf numFmtId="0" fontId="40" fillId="0" borderId="0" xfId="0" applyFont="1" applyFill="1" applyBorder="1" applyAlignment="1" applyProtection="1">
      <alignment vertical="center" shrinkToFit="1"/>
      <protection locked="0" hidden="1"/>
    </xf>
    <xf numFmtId="0" fontId="37" fillId="0" borderId="0" xfId="0" applyFont="1" applyFill="1" applyBorder="1" applyAlignment="1" applyProtection="1">
      <alignment vertical="center" shrinkToFit="1"/>
      <protection locked="0" hidden="1"/>
    </xf>
    <xf numFmtId="0" fontId="8" fillId="0" borderId="1" xfId="0" applyFont="1" applyFill="1" applyBorder="1" applyAlignment="1" applyProtection="1">
      <alignment horizontal="center" vertical="center"/>
      <protection locked="0"/>
    </xf>
    <xf numFmtId="0" fontId="8" fillId="0" borderId="4" xfId="0" applyFont="1" applyFill="1" applyBorder="1" applyAlignment="1" applyProtection="1">
      <alignment vertical="center"/>
      <protection locked="0" hidden="1"/>
    </xf>
    <xf numFmtId="0" fontId="35" fillId="0" borderId="24" xfId="0" applyFont="1" applyFill="1" applyBorder="1" applyAlignment="1" applyProtection="1">
      <alignment horizontal="center" vertical="center"/>
      <protection locked="0"/>
    </xf>
    <xf numFmtId="0" fontId="35" fillId="0" borderId="24" xfId="0" applyFont="1" applyFill="1" applyBorder="1" applyAlignment="1" applyProtection="1">
      <alignment horizontal="center" vertical="center"/>
      <protection locked="0" hidden="1"/>
    </xf>
    <xf numFmtId="0" fontId="35" fillId="0" borderId="0" xfId="0" applyFont="1" applyFill="1" applyBorder="1" applyAlignment="1" applyProtection="1">
      <alignment horizontal="center" vertical="center"/>
      <protection locked="0" hidden="1"/>
    </xf>
    <xf numFmtId="0" fontId="34" fillId="0" borderId="0" xfId="0" applyFont="1" applyFill="1" applyBorder="1" applyAlignment="1" applyProtection="1">
      <alignment horizontal="center" vertical="center"/>
      <protection locked="0"/>
    </xf>
    <xf numFmtId="49" fontId="35" fillId="0" borderId="3" xfId="0" applyNumberFormat="1" applyFont="1" applyFill="1" applyBorder="1" applyAlignment="1" applyProtection="1">
      <alignment horizontal="right" vertical="center" shrinkToFit="1"/>
      <protection locked="0" hidden="1"/>
    </xf>
    <xf numFmtId="0" fontId="35" fillId="10" borderId="5" xfId="0" applyFont="1" applyFill="1" applyBorder="1" applyAlignment="1" applyProtection="1">
      <alignment horizontal="center" vertical="center"/>
      <protection locked="0"/>
    </xf>
    <xf numFmtId="0" fontId="8" fillId="10" borderId="3" xfId="0" applyFont="1" applyFill="1" applyBorder="1" applyAlignment="1" applyProtection="1">
      <alignment horizontal="center" vertical="center"/>
      <protection locked="0"/>
    </xf>
    <xf numFmtId="0" fontId="8" fillId="10" borderId="3" xfId="0" applyFont="1" applyFill="1" applyBorder="1" applyAlignment="1" applyProtection="1">
      <alignment vertical="center"/>
      <protection locked="0" hidden="1"/>
    </xf>
    <xf numFmtId="0" fontId="8" fillId="10" borderId="4" xfId="0" applyFont="1" applyFill="1" applyBorder="1" applyAlignment="1" applyProtection="1">
      <alignment vertical="center"/>
      <protection locked="0" hidden="1"/>
    </xf>
    <xf numFmtId="0" fontId="35" fillId="10" borderId="3" xfId="0" applyFont="1" applyFill="1" applyBorder="1" applyAlignment="1" applyProtection="1">
      <alignment horizontal="center" vertical="center"/>
      <protection locked="0"/>
    </xf>
    <xf numFmtId="0" fontId="35" fillId="10" borderId="3" xfId="0" applyFont="1" applyFill="1" applyBorder="1" applyAlignment="1" applyProtection="1">
      <alignment vertical="center"/>
      <protection locked="0" hidden="1"/>
    </xf>
    <xf numFmtId="0" fontId="41" fillId="10" borderId="3" xfId="0" applyFont="1" applyFill="1" applyBorder="1" applyAlignment="1" applyProtection="1">
      <protection locked="0"/>
    </xf>
    <xf numFmtId="0" fontId="41" fillId="10" borderId="4" xfId="0" applyFont="1" applyFill="1" applyBorder="1" applyAlignment="1" applyProtection="1">
      <protection locked="0"/>
    </xf>
    <xf numFmtId="49" fontId="28" fillId="0" borderId="5" xfId="0" applyNumberFormat="1" applyFont="1" applyFill="1" applyBorder="1" applyAlignment="1" applyProtection="1">
      <alignment horizontal="right" vertical="center" shrinkToFit="1"/>
      <protection locked="0" hidden="1"/>
    </xf>
    <xf numFmtId="49" fontId="28" fillId="0" borderId="3" xfId="0" applyNumberFormat="1" applyFont="1" applyFill="1" applyBorder="1" applyAlignment="1" applyProtection="1">
      <alignment horizontal="right" vertical="center" shrinkToFit="1"/>
      <protection locked="0" hidden="1"/>
    </xf>
    <xf numFmtId="0" fontId="13" fillId="2" borderId="5" xfId="0" applyFont="1" applyFill="1" applyBorder="1" applyAlignment="1" applyProtection="1">
      <alignment horizontal="left" vertical="center"/>
      <protection hidden="1"/>
    </xf>
    <xf numFmtId="0" fontId="13" fillId="2" borderId="3" xfId="0" applyFont="1" applyFill="1" applyBorder="1" applyAlignment="1" applyProtection="1">
      <alignment horizontal="left" vertical="center"/>
      <protection hidden="1"/>
    </xf>
    <xf numFmtId="0" fontId="13" fillId="2" borderId="4" xfId="0" applyFont="1" applyFill="1" applyBorder="1" applyAlignment="1" applyProtection="1">
      <alignment horizontal="left" vertical="center"/>
      <protection hidden="1"/>
    </xf>
    <xf numFmtId="0" fontId="33" fillId="2" borderId="3" xfId="0" applyFont="1" applyFill="1" applyBorder="1" applyAlignment="1" applyProtection="1">
      <alignment horizontal="left" vertical="center"/>
      <protection hidden="1"/>
    </xf>
    <xf numFmtId="0" fontId="25" fillId="0" borderId="0" xfId="0" applyFont="1" applyFill="1" applyAlignment="1" applyProtection="1">
      <alignment vertical="center"/>
      <protection locked="0" hidden="1"/>
    </xf>
    <xf numFmtId="0" fontId="25" fillId="0" borderId="0" xfId="0" applyFont="1" applyFill="1" applyAlignment="1" applyProtection="1">
      <alignment vertical="center" shrinkToFit="1"/>
      <protection hidden="1"/>
    </xf>
    <xf numFmtId="0" fontId="25" fillId="0" borderId="0" xfId="0" applyFont="1" applyFill="1" applyAlignment="1" applyProtection="1">
      <alignment vertical="center"/>
      <protection hidden="1"/>
    </xf>
    <xf numFmtId="0" fontId="25" fillId="0" borderId="0" xfId="0" applyFont="1" applyFill="1" applyBorder="1" applyAlignment="1" applyProtection="1">
      <alignment vertical="center" shrinkToFit="1"/>
      <protection locked="0" hidden="1"/>
    </xf>
    <xf numFmtId="0" fontId="25" fillId="0" borderId="0" xfId="0" applyFont="1" applyFill="1" applyBorder="1" applyAlignment="1" applyProtection="1">
      <alignment vertical="center"/>
      <protection locked="0" hidden="1"/>
    </xf>
    <xf numFmtId="0" fontId="28" fillId="0" borderId="0" xfId="0" applyFont="1" applyFill="1" applyBorder="1" applyAlignment="1" applyProtection="1">
      <alignment horizontal="right" vertical="center"/>
      <protection locked="0" hidden="1"/>
    </xf>
    <xf numFmtId="0" fontId="30" fillId="0" borderId="0" xfId="0" applyFont="1" applyFill="1" applyBorder="1" applyAlignment="1" applyProtection="1">
      <alignment vertical="center" shrinkToFit="1"/>
      <protection locked="0" hidden="1"/>
    </xf>
    <xf numFmtId="0" fontId="25" fillId="0" borderId="0" xfId="0" applyFont="1" applyFill="1" applyBorder="1" applyAlignment="1" applyProtection="1">
      <alignment vertical="center" shrinkToFit="1"/>
      <protection hidden="1"/>
    </xf>
    <xf numFmtId="0" fontId="25" fillId="0" borderId="0" xfId="0" applyFont="1" applyFill="1" applyBorder="1" applyAlignment="1" applyProtection="1">
      <alignment vertical="center"/>
      <protection hidden="1"/>
    </xf>
    <xf numFmtId="0" fontId="43" fillId="0" borderId="0" xfId="0" applyFont="1" applyFill="1" applyBorder="1" applyAlignment="1" applyProtection="1">
      <alignment vertical="center" shrinkToFit="1"/>
      <protection locked="0" hidden="1"/>
    </xf>
    <xf numFmtId="0" fontId="43" fillId="0" borderId="0" xfId="0" applyFont="1" applyFill="1" applyBorder="1" applyAlignment="1" applyProtection="1">
      <alignment vertical="center"/>
      <protection locked="0" hidden="1"/>
    </xf>
    <xf numFmtId="0" fontId="37" fillId="0" borderId="0" xfId="0" applyFont="1" applyFill="1" applyBorder="1" applyAlignment="1" applyProtection="1">
      <alignment vertical="center"/>
      <protection hidden="1"/>
    </xf>
    <xf numFmtId="0" fontId="37" fillId="0" borderId="0" xfId="0" applyFont="1" applyFill="1" applyBorder="1" applyAlignment="1" applyProtection="1">
      <alignment vertical="center" shrinkToFit="1"/>
      <protection hidden="1"/>
    </xf>
    <xf numFmtId="0" fontId="7" fillId="0" borderId="0" xfId="0" applyFont="1" applyFill="1" applyBorder="1" applyAlignment="1" applyProtection="1">
      <alignment vertical="center"/>
      <protection hidden="1"/>
    </xf>
    <xf numFmtId="0" fontId="7" fillId="0" borderId="0" xfId="0" applyFont="1" applyFill="1" applyBorder="1" applyAlignment="1" applyProtection="1">
      <alignment vertical="center" shrinkToFit="1"/>
      <protection hidden="1"/>
    </xf>
    <xf numFmtId="0" fontId="0" fillId="0" borderId="0" xfId="0" applyFont="1" applyFill="1" applyBorder="1" applyProtection="1">
      <protection hidden="1"/>
    </xf>
    <xf numFmtId="0" fontId="0" fillId="0" borderId="0" xfId="0" applyFont="1" applyFill="1" applyBorder="1" applyAlignment="1" applyProtection="1">
      <alignment shrinkToFit="1"/>
      <protection hidden="1"/>
    </xf>
    <xf numFmtId="0" fontId="39" fillId="0" borderId="0" xfId="0" applyFont="1" applyFill="1" applyBorder="1" applyAlignment="1" applyProtection="1">
      <alignment vertical="center"/>
      <protection hidden="1"/>
    </xf>
    <xf numFmtId="0" fontId="39" fillId="0" borderId="0" xfId="0" applyFont="1" applyFill="1" applyBorder="1" applyAlignment="1" applyProtection="1">
      <alignment vertical="center" shrinkToFit="1"/>
      <protection hidden="1"/>
    </xf>
    <xf numFmtId="0" fontId="4" fillId="0" borderId="0" xfId="0" applyFont="1" applyFill="1" applyBorder="1" applyAlignment="1" applyProtection="1">
      <alignment vertical="center"/>
      <protection hidden="1"/>
    </xf>
    <xf numFmtId="0" fontId="4" fillId="0" borderId="0" xfId="0" applyFont="1" applyFill="1" applyBorder="1" applyAlignment="1" applyProtection="1">
      <alignment vertical="center" shrinkToFit="1"/>
      <protection hidden="1"/>
    </xf>
    <xf numFmtId="0" fontId="39" fillId="0" borderId="0" xfId="0" applyFont="1" applyFill="1" applyBorder="1" applyAlignment="1" applyProtection="1">
      <alignment horizontal="center" vertical="center"/>
      <protection hidden="1"/>
    </xf>
    <xf numFmtId="0" fontId="39" fillId="0" borderId="0" xfId="0" applyFont="1" applyFill="1" applyBorder="1" applyAlignment="1" applyProtection="1">
      <alignment horizontal="center" vertical="center" shrinkToFit="1"/>
      <protection hidden="1"/>
    </xf>
    <xf numFmtId="0" fontId="4"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shrinkToFit="1"/>
      <protection hidden="1"/>
    </xf>
    <xf numFmtId="0" fontId="43" fillId="0" borderId="0" xfId="0" applyFont="1" applyFill="1" applyAlignment="1" applyProtection="1">
      <alignment vertical="center"/>
      <protection hidden="1"/>
    </xf>
    <xf numFmtId="0" fontId="43" fillId="0" borderId="0" xfId="0" applyFont="1" applyFill="1" applyAlignment="1" applyProtection="1">
      <alignment vertical="center" shrinkToFit="1"/>
      <protection hidden="1"/>
    </xf>
    <xf numFmtId="0" fontId="43" fillId="0" borderId="0" xfId="0" applyFont="1" applyFill="1" applyAlignment="1" applyProtection="1">
      <alignment horizontal="center" vertical="center"/>
      <protection hidden="1"/>
    </xf>
    <xf numFmtId="0" fontId="43" fillId="0" borderId="0" xfId="0" applyFont="1" applyFill="1" applyAlignment="1" applyProtection="1">
      <alignment horizontal="center" vertical="center" shrinkToFit="1"/>
      <protection hidden="1"/>
    </xf>
    <xf numFmtId="0" fontId="28" fillId="0" borderId="0" xfId="0" applyFont="1" applyFill="1" applyBorder="1" applyAlignment="1" applyProtection="1">
      <alignment horizontal="left" vertical="center"/>
      <protection locked="0" hidden="1"/>
    </xf>
    <xf numFmtId="0" fontId="43" fillId="0" borderId="0" xfId="0" applyFont="1" applyFill="1" applyBorder="1" applyAlignment="1" applyProtection="1">
      <alignment vertical="center"/>
      <protection hidden="1"/>
    </xf>
    <xf numFmtId="0" fontId="43" fillId="0" borderId="0" xfId="0" applyFont="1" applyFill="1" applyBorder="1" applyAlignment="1" applyProtection="1">
      <alignment vertical="center" shrinkToFit="1"/>
      <protection hidden="1"/>
    </xf>
    <xf numFmtId="0" fontId="43" fillId="0" borderId="0" xfId="0" applyFont="1" applyFill="1" applyBorder="1" applyAlignment="1" applyProtection="1">
      <alignment horizontal="center" vertical="center"/>
      <protection hidden="1"/>
    </xf>
    <xf numFmtId="0" fontId="43" fillId="0" borderId="0" xfId="0" applyFont="1" applyFill="1" applyBorder="1" applyAlignment="1" applyProtection="1">
      <alignment horizontal="center" vertical="center" shrinkToFit="1"/>
      <protection hidden="1"/>
    </xf>
    <xf numFmtId="0" fontId="25" fillId="0" borderId="0" xfId="0" applyFont="1" applyFill="1" applyBorder="1" applyAlignment="1" applyProtection="1">
      <alignment vertical="center"/>
      <protection locked="0"/>
    </xf>
    <xf numFmtId="0" fontId="25" fillId="0" borderId="0" xfId="0" applyFont="1" applyFill="1" applyAlignment="1" applyProtection="1">
      <alignment vertical="center" shrinkToFit="1"/>
      <protection locked="0"/>
    </xf>
    <xf numFmtId="0" fontId="30" fillId="0" borderId="0" xfId="0" applyFont="1" applyFill="1" applyBorder="1" applyAlignment="1" applyProtection="1">
      <alignment vertical="center" shrinkToFit="1"/>
      <protection locked="0"/>
    </xf>
    <xf numFmtId="0" fontId="31" fillId="0" borderId="0" xfId="0" applyFont="1" applyFill="1" applyAlignment="1" applyProtection="1">
      <alignment vertical="center"/>
      <protection hidden="1"/>
    </xf>
    <xf numFmtId="0" fontId="31" fillId="0" borderId="0" xfId="0" applyFont="1" applyFill="1" applyAlignment="1" applyProtection="1">
      <alignment vertical="center" shrinkToFit="1"/>
      <protection hidden="1"/>
    </xf>
    <xf numFmtId="0" fontId="31" fillId="0" borderId="0" xfId="0" applyFont="1" applyFill="1" applyBorder="1" applyAlignment="1" applyProtection="1">
      <alignment vertical="center"/>
      <protection hidden="1"/>
    </xf>
    <xf numFmtId="0" fontId="44" fillId="0" borderId="0" xfId="0" applyFont="1" applyFill="1" applyAlignment="1" applyProtection="1">
      <alignment vertical="center"/>
      <protection hidden="1"/>
    </xf>
    <xf numFmtId="0" fontId="30" fillId="0" borderId="0" xfId="0" applyFont="1" applyFill="1" applyBorder="1" applyAlignment="1" applyProtection="1">
      <alignment vertical="center" shrinkToFit="1"/>
      <protection hidden="1"/>
    </xf>
    <xf numFmtId="0" fontId="44" fillId="0" borderId="0" xfId="0" applyFont="1" applyFill="1" applyAlignment="1" applyProtection="1">
      <alignment horizontal="center" vertical="center"/>
      <protection hidden="1"/>
    </xf>
    <xf numFmtId="0" fontId="35" fillId="0" borderId="6" xfId="0" applyFont="1" applyFill="1" applyBorder="1" applyAlignment="1" applyProtection="1">
      <alignment horizontal="center" vertical="center"/>
      <protection locked="0" hidden="1"/>
    </xf>
    <xf numFmtId="0" fontId="42" fillId="0" borderId="5" xfId="0" applyFont="1" applyFill="1" applyBorder="1" applyAlignment="1" applyProtection="1">
      <alignment horizontal="center" vertical="center"/>
      <protection locked="0" hidden="1"/>
    </xf>
    <xf numFmtId="0" fontId="42" fillId="0" borderId="3" xfId="0" applyFont="1" applyFill="1" applyBorder="1" applyAlignment="1" applyProtection="1">
      <alignment horizontal="center" vertical="center"/>
      <protection locked="0" hidden="1"/>
    </xf>
    <xf numFmtId="49" fontId="42" fillId="0" borderId="3" xfId="0" applyNumberFormat="1" applyFont="1" applyBorder="1" applyAlignment="1" applyProtection="1">
      <alignment horizontal="center" vertical="center"/>
      <protection locked="0" hidden="1"/>
    </xf>
    <xf numFmtId="0" fontId="28" fillId="0" borderId="3"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24" xfId="0" applyNumberFormat="1" applyFont="1" applyFill="1" applyBorder="1" applyAlignment="1" applyProtection="1">
      <alignment horizontal="center" vertical="center"/>
    </xf>
    <xf numFmtId="0" fontId="8" fillId="0" borderId="0" xfId="0" applyFont="1" applyFill="1" applyBorder="1" applyAlignment="1" applyProtection="1">
      <alignment horizontal="center" vertical="center"/>
      <protection hidden="1"/>
    </xf>
    <xf numFmtId="0" fontId="21" fillId="0" borderId="0" xfId="0" applyFont="1" applyFill="1" applyBorder="1" applyAlignment="1" applyProtection="1">
      <alignment horizontal="center" vertical="center" shrinkToFit="1"/>
      <protection locked="0" hidden="1"/>
    </xf>
    <xf numFmtId="0" fontId="13" fillId="2" borderId="0" xfId="0" applyFont="1" applyFill="1" applyBorder="1" applyAlignment="1" applyProtection="1">
      <alignment horizontal="center" vertical="center" wrapText="1" shrinkToFit="1"/>
      <protection hidden="1"/>
    </xf>
    <xf numFmtId="0" fontId="13" fillId="2" borderId="0" xfId="0" applyFont="1" applyFill="1" applyBorder="1" applyAlignment="1" applyProtection="1">
      <alignment horizontal="center" vertical="center" shrinkToFit="1"/>
      <protection hidden="1"/>
    </xf>
    <xf numFmtId="0" fontId="14" fillId="0" borderId="0" xfId="0" applyFont="1" applyFill="1" applyBorder="1" applyAlignment="1" applyProtection="1">
      <alignment horizontal="center" vertical="center" shrinkToFit="1"/>
      <protection locked="0" hidden="1"/>
    </xf>
    <xf numFmtId="49" fontId="8" fillId="0" borderId="24" xfId="0" applyNumberFormat="1" applyFont="1" applyFill="1" applyBorder="1" applyAlignment="1" applyProtection="1">
      <alignment horizontal="center" vertical="center"/>
      <protection locked="0"/>
    </xf>
    <xf numFmtId="0" fontId="8" fillId="0" borderId="10" xfId="0" applyNumberFormat="1" applyFont="1" applyFill="1" applyBorder="1" applyAlignment="1" applyProtection="1">
      <alignment horizontal="center" vertical="center"/>
      <protection locked="0"/>
    </xf>
    <xf numFmtId="0" fontId="8" fillId="0" borderId="10" xfId="0" applyFont="1" applyFill="1" applyBorder="1" applyAlignment="1" applyProtection="1">
      <alignment horizontal="center" vertical="center" shrinkToFit="1"/>
      <protection hidden="1"/>
    </xf>
    <xf numFmtId="0" fontId="7" fillId="0" borderId="24" xfId="0" applyFont="1" applyBorder="1" applyAlignment="1" applyProtection="1">
      <alignment vertical="center"/>
      <protection hidden="1"/>
    </xf>
    <xf numFmtId="0" fontId="7" fillId="0" borderId="24" xfId="0" applyFont="1" applyBorder="1" applyAlignment="1" applyProtection="1">
      <alignment vertical="center" shrinkToFit="1"/>
      <protection hidden="1"/>
    </xf>
    <xf numFmtId="0" fontId="7" fillId="0" borderId="29" xfId="0" applyFont="1" applyBorder="1" applyAlignment="1" applyProtection="1">
      <alignment vertical="center"/>
      <protection hidden="1"/>
    </xf>
    <xf numFmtId="0" fontId="7" fillId="0" borderId="44" xfId="0" applyFont="1" applyBorder="1" applyAlignment="1" applyProtection="1">
      <alignment vertical="center"/>
      <protection hidden="1"/>
    </xf>
    <xf numFmtId="0" fontId="7" fillId="0" borderId="26" xfId="0" applyFont="1" applyBorder="1" applyAlignment="1" applyProtection="1">
      <alignment vertical="center"/>
      <protection hidden="1"/>
    </xf>
    <xf numFmtId="0" fontId="8" fillId="0" borderId="0" xfId="0" applyFont="1" applyBorder="1" applyAlignment="1" applyProtection="1">
      <alignment vertical="center"/>
      <protection locked="0"/>
    </xf>
    <xf numFmtId="0" fontId="37" fillId="0" borderId="0" xfId="0" applyFont="1" applyAlignment="1">
      <alignment vertical="center"/>
    </xf>
    <xf numFmtId="0" fontId="25" fillId="0" borderId="0" xfId="0" applyFont="1" applyAlignment="1" applyProtection="1">
      <alignment vertical="center" shrinkToFit="1"/>
      <protection locked="0"/>
    </xf>
    <xf numFmtId="0" fontId="25" fillId="0" borderId="0" xfId="0" applyFont="1" applyAlignment="1">
      <alignment vertical="center" shrinkToFit="1"/>
    </xf>
    <xf numFmtId="0" fontId="25" fillId="0" borderId="0" xfId="0" applyFont="1" applyAlignment="1" applyProtection="1">
      <alignment vertical="center"/>
      <protection hidden="1"/>
    </xf>
    <xf numFmtId="0" fontId="25" fillId="0" borderId="0" xfId="0" applyFont="1" applyAlignment="1" applyProtection="1">
      <alignment vertical="center" shrinkToFit="1"/>
      <protection hidden="1"/>
    </xf>
    <xf numFmtId="0" fontId="8" fillId="0" borderId="0" xfId="0" applyFont="1" applyAlignment="1" applyProtection="1">
      <alignment horizontal="left" vertical="center"/>
    </xf>
    <xf numFmtId="0" fontId="8" fillId="0" borderId="0" xfId="0" applyFont="1" applyAlignment="1" applyProtection="1">
      <alignment vertical="center"/>
    </xf>
    <xf numFmtId="0" fontId="25" fillId="0" borderId="0" xfId="0" applyFont="1" applyBorder="1" applyAlignment="1" applyProtection="1">
      <alignment vertical="center"/>
      <protection hidden="1"/>
    </xf>
    <xf numFmtId="0" fontId="25" fillId="0" borderId="0" xfId="0" applyFont="1" applyAlignment="1">
      <alignment vertical="center"/>
    </xf>
    <xf numFmtId="0" fontId="31" fillId="0" borderId="0" xfId="0" applyFont="1" applyBorder="1" applyAlignment="1">
      <alignment vertical="center" textRotation="255" shrinkToFit="1"/>
    </xf>
    <xf numFmtId="0" fontId="28" fillId="0" borderId="0" xfId="0" applyFont="1" applyBorder="1" applyAlignment="1" applyProtection="1">
      <alignment vertical="center"/>
      <protection locked="0"/>
    </xf>
    <xf numFmtId="0" fontId="43" fillId="0" borderId="0" xfId="0" applyFont="1" applyAlignment="1" applyProtection="1">
      <alignment vertical="center" shrinkToFit="1"/>
      <protection hidden="1"/>
    </xf>
    <xf numFmtId="0" fontId="43" fillId="0" borderId="0" xfId="0" applyFont="1" applyAlignment="1" applyProtection="1">
      <alignment vertical="center"/>
      <protection hidden="1"/>
    </xf>
    <xf numFmtId="0" fontId="42" fillId="0" borderId="0" xfId="0" applyFont="1" applyAlignment="1" applyProtection="1">
      <alignment vertical="center"/>
      <protection hidden="1"/>
    </xf>
    <xf numFmtId="0" fontId="28" fillId="0" borderId="0" xfId="0" applyFont="1" applyAlignment="1" applyProtection="1">
      <alignment vertical="center"/>
      <protection locked="0"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3" xfId="0" applyFont="1" applyBorder="1" applyAlignment="1" applyProtection="1">
      <alignment horizontal="center" vertical="center"/>
      <protection locked="0"/>
    </xf>
    <xf numFmtId="49" fontId="25" fillId="0" borderId="0" xfId="0" applyNumberFormat="1" applyFont="1" applyBorder="1" applyAlignment="1" applyProtection="1">
      <alignment vertical="center"/>
      <protection hidden="1"/>
    </xf>
    <xf numFmtId="0" fontId="47" fillId="0" borderId="0" xfId="0" applyFont="1" applyAlignment="1" applyProtection="1">
      <alignment vertical="center"/>
      <protection hidden="1"/>
    </xf>
    <xf numFmtId="0" fontId="39" fillId="0" borderId="0" xfId="6" applyFont="1" applyFill="1" applyAlignment="1" applyProtection="1">
      <alignment vertical="center"/>
      <protection hidden="1"/>
    </xf>
    <xf numFmtId="0" fontId="25" fillId="0" borderId="0" xfId="0" applyFont="1" applyAlignment="1" applyProtection="1">
      <alignment vertical="center"/>
      <protection locked="0" hidden="1"/>
    </xf>
    <xf numFmtId="0" fontId="25" fillId="0" borderId="0" xfId="0" applyFont="1" applyAlignment="1" applyProtection="1">
      <alignment vertical="center" shrinkToFit="1"/>
      <protection locked="0" hidden="1"/>
    </xf>
    <xf numFmtId="0" fontId="25" fillId="0" borderId="0" xfId="0" applyFont="1" applyFill="1" applyAlignment="1" applyProtection="1">
      <alignment vertical="center" shrinkToFit="1"/>
      <protection locked="0" hidden="1"/>
    </xf>
    <xf numFmtId="0" fontId="48" fillId="0" borderId="0" xfId="0" applyFont="1" applyAlignment="1" applyProtection="1">
      <alignment vertical="center"/>
      <protection hidden="1"/>
    </xf>
    <xf numFmtId="0" fontId="43" fillId="0" borderId="0" xfId="0" applyFont="1" applyAlignment="1" applyProtection="1">
      <alignment horizontal="center" vertical="center" shrinkToFit="1"/>
      <protection hidden="1"/>
    </xf>
    <xf numFmtId="0" fontId="43" fillId="0" borderId="0" xfId="0" applyFont="1" applyAlignment="1" applyProtection="1">
      <alignment horizontal="center" vertical="center"/>
      <protection hidden="1"/>
    </xf>
    <xf numFmtId="0" fontId="43" fillId="0" borderId="0" xfId="6" applyFont="1" applyFill="1" applyAlignment="1" applyProtection="1">
      <alignment vertical="center"/>
      <protection hidden="1"/>
    </xf>
    <xf numFmtId="0" fontId="25" fillId="0" borderId="0" xfId="0" applyFont="1" applyAlignment="1" applyProtection="1">
      <alignment vertical="center"/>
      <protection locked="0"/>
    </xf>
    <xf numFmtId="0" fontId="25" fillId="0" borderId="0" xfId="0" applyNumberFormat="1" applyFont="1" applyAlignment="1" applyProtection="1">
      <alignment vertical="center" shrinkToFit="1"/>
      <protection hidden="1"/>
    </xf>
    <xf numFmtId="0" fontId="25" fillId="0" borderId="0" xfId="0" applyNumberFormat="1" applyFont="1" applyAlignment="1" applyProtection="1">
      <alignment vertical="center"/>
      <protection hidden="1"/>
    </xf>
    <xf numFmtId="0" fontId="41" fillId="0" borderId="0" xfId="0" applyFont="1" applyBorder="1" applyAlignment="1">
      <alignment vertical="center" textRotation="255" shrinkToFit="1"/>
    </xf>
    <xf numFmtId="0" fontId="33" fillId="0" borderId="0" xfId="0" applyFont="1" applyAlignment="1" applyProtection="1">
      <alignment vertical="center"/>
      <protection hidden="1"/>
    </xf>
    <xf numFmtId="0" fontId="35" fillId="0" borderId="0" xfId="0" applyFont="1" applyAlignment="1" applyProtection="1">
      <alignment vertical="center"/>
      <protection locked="0" hidden="1"/>
    </xf>
    <xf numFmtId="0" fontId="31" fillId="0" borderId="0" xfId="0" applyFont="1" applyBorder="1" applyAlignment="1">
      <alignment horizontal="center" vertical="center"/>
    </xf>
    <xf numFmtId="49" fontId="8" fillId="0" borderId="3" xfId="0" applyNumberFormat="1" applyFont="1" applyBorder="1" applyAlignment="1" applyProtection="1">
      <alignment vertical="center"/>
      <protection locked="0" hidden="1"/>
    </xf>
    <xf numFmtId="49" fontId="8" fillId="0" borderId="6" xfId="0" applyNumberFormat="1" applyFont="1" applyBorder="1" applyAlignment="1" applyProtection="1">
      <alignment vertical="center"/>
      <protection locked="0" hidden="1"/>
    </xf>
    <xf numFmtId="0" fontId="12" fillId="0" borderId="3" xfId="0" applyFont="1" applyFill="1" applyBorder="1" applyAlignment="1" applyProtection="1">
      <alignment vertical="center" shrinkToFit="1"/>
      <protection locked="0"/>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49" fontId="0" fillId="0" borderId="8" xfId="0" applyNumberFormat="1" applyFont="1" applyBorder="1" applyAlignment="1" applyProtection="1">
      <alignment vertical="center"/>
      <protection locked="0"/>
    </xf>
    <xf numFmtId="49" fontId="0" fillId="0" borderId="17" xfId="0" applyNumberFormat="1" applyFont="1" applyBorder="1" applyAlignment="1" applyProtection="1">
      <alignment vertical="center"/>
      <protection locked="0"/>
    </xf>
    <xf numFmtId="49" fontId="8" fillId="11" borderId="7" xfId="0" applyNumberFormat="1" applyFont="1" applyFill="1" applyBorder="1" applyAlignment="1" applyProtection="1">
      <alignment vertical="center"/>
      <protection locked="0" hidden="1"/>
    </xf>
    <xf numFmtId="49" fontId="8" fillId="11" borderId="32" xfId="0" applyNumberFormat="1" applyFont="1" applyFill="1" applyBorder="1" applyAlignment="1" applyProtection="1">
      <alignment vertical="center"/>
      <protection locked="0" hidden="1"/>
    </xf>
    <xf numFmtId="0" fontId="8" fillId="0" borderId="3" xfId="0" applyNumberFormat="1" applyFont="1" applyBorder="1" applyAlignment="1" applyProtection="1">
      <alignment vertical="center"/>
      <protection locked="0" hidden="1"/>
    </xf>
    <xf numFmtId="0" fontId="8" fillId="11" borderId="7" xfId="0" applyNumberFormat="1" applyFont="1" applyFill="1" applyBorder="1" applyAlignment="1" applyProtection="1">
      <alignment vertical="center"/>
      <protection locked="0" hidden="1"/>
    </xf>
    <xf numFmtId="0" fontId="12" fillId="0" borderId="5" xfId="0" applyFont="1" applyFill="1" applyBorder="1" applyAlignment="1" applyProtection="1">
      <alignment vertical="center" shrinkToFit="1"/>
      <protection locked="0" hidden="1"/>
    </xf>
    <xf numFmtId="0" fontId="12" fillId="0" borderId="3" xfId="0" applyFont="1" applyFill="1" applyBorder="1" applyAlignment="1" applyProtection="1">
      <alignment vertical="center" shrinkToFit="1"/>
      <protection locked="0" hidden="1"/>
    </xf>
    <xf numFmtId="0" fontId="12" fillId="0" borderId="4" xfId="0" applyFont="1" applyFill="1" applyBorder="1" applyAlignment="1" applyProtection="1">
      <alignment vertical="center" shrinkToFit="1"/>
      <protection locked="0" hidden="1"/>
    </xf>
    <xf numFmtId="0" fontId="0" fillId="0" borderId="8" xfId="0" applyNumberFormat="1" applyFont="1" applyBorder="1" applyAlignment="1" applyProtection="1">
      <alignment vertical="center"/>
      <protection locked="0"/>
    </xf>
    <xf numFmtId="0" fontId="8" fillId="11" borderId="34" xfId="0" applyNumberFormat="1" applyFont="1" applyFill="1" applyBorder="1" applyAlignment="1" applyProtection="1">
      <alignment vertical="center"/>
      <protection locked="0" hidden="1"/>
    </xf>
    <xf numFmtId="0" fontId="8" fillId="0" borderId="5" xfId="0" applyNumberFormat="1" applyFont="1" applyBorder="1" applyAlignment="1" applyProtection="1">
      <alignment vertical="center"/>
      <protection locked="0" hidden="1"/>
    </xf>
    <xf numFmtId="0" fontId="13" fillId="0" borderId="16" xfId="0" applyNumberFormat="1" applyFont="1" applyFill="1" applyBorder="1" applyAlignment="1" applyProtection="1">
      <alignment vertical="center" shrinkToFit="1"/>
      <protection locked="0"/>
    </xf>
    <xf numFmtId="0" fontId="8" fillId="0" borderId="0" xfId="0" applyNumberFormat="1" applyFont="1" applyFill="1" applyBorder="1" applyAlignment="1" applyProtection="1">
      <alignment horizontal="center" vertical="center"/>
      <protection locked="0" hidden="1"/>
    </xf>
    <xf numFmtId="0" fontId="8" fillId="0" borderId="0" xfId="0" applyNumberFormat="1" applyFont="1" applyFill="1" applyBorder="1" applyAlignment="1" applyProtection="1">
      <alignment horizontal="center" vertical="center"/>
      <protection hidden="1"/>
    </xf>
    <xf numFmtId="49" fontId="8" fillId="0" borderId="0" xfId="0" applyNumberFormat="1" applyFont="1" applyFill="1" applyBorder="1" applyAlignment="1" applyProtection="1">
      <alignment horizontal="center" vertical="center"/>
      <protection locked="0" hidden="1"/>
    </xf>
    <xf numFmtId="0" fontId="12" fillId="0" borderId="0" xfId="0" applyFont="1" applyBorder="1" applyAlignment="1" applyProtection="1">
      <alignment horizontal="center" vertical="center"/>
      <protection locked="0" hidden="1"/>
    </xf>
    <xf numFmtId="0" fontId="8"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0" fontId="37" fillId="0" borderId="0" xfId="0" applyFont="1" applyFill="1" applyBorder="1" applyAlignment="1" applyProtection="1">
      <alignment vertical="center"/>
      <protection locked="0" hidden="1"/>
    </xf>
    <xf numFmtId="0" fontId="39" fillId="0" borderId="0" xfId="0" applyFont="1" applyFill="1" applyBorder="1" applyAlignment="1" applyProtection="1">
      <alignment vertical="center"/>
      <protection locked="0" hidden="1"/>
    </xf>
    <xf numFmtId="0" fontId="43" fillId="0" borderId="0" xfId="0" applyFont="1" applyFill="1" applyAlignment="1" applyProtection="1">
      <alignment vertical="center"/>
      <protection locked="0" hidden="1"/>
    </xf>
    <xf numFmtId="0" fontId="8" fillId="0" borderId="3" xfId="0" applyFont="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4" xfId="0" applyFont="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8" fillId="0" borderId="5" xfId="0" applyFont="1" applyFill="1" applyBorder="1" applyAlignment="1" applyProtection="1">
      <alignment horizontal="center" vertical="center" shrinkToFit="1"/>
      <protection locked="0" hidden="1"/>
    </xf>
    <xf numFmtId="0" fontId="8" fillId="0" borderId="24" xfId="0" applyFont="1" applyFill="1" applyBorder="1" applyAlignment="1" applyProtection="1">
      <alignment vertical="center" shrinkToFit="1"/>
      <protection locked="0" hidden="1"/>
    </xf>
    <xf numFmtId="0" fontId="8" fillId="0" borderId="24" xfId="0" applyFont="1" applyFill="1" applyBorder="1" applyAlignment="1" applyProtection="1">
      <alignment horizontal="center" vertical="center" shrinkToFit="1"/>
      <protection hidden="1"/>
    </xf>
    <xf numFmtId="0" fontId="8" fillId="0" borderId="24"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14" fillId="0" borderId="14" xfId="0" applyFont="1" applyFill="1" applyBorder="1" applyAlignment="1" applyProtection="1">
      <alignment horizontal="center" vertical="center" shrinkToFit="1"/>
      <protection locked="0" hidden="1"/>
    </xf>
    <xf numFmtId="49" fontId="8" fillId="0" borderId="0" xfId="0" applyNumberFormat="1" applyFont="1" applyFill="1" applyBorder="1" applyAlignment="1" applyProtection="1">
      <alignment horizontal="center" vertical="center" shrinkToFit="1"/>
      <protection locked="0"/>
    </xf>
    <xf numFmtId="0" fontId="12" fillId="0" borderId="0" xfId="0" applyFont="1" applyFill="1" applyBorder="1" applyAlignment="1" applyProtection="1">
      <alignment horizontal="center" vertical="center" shrinkToFit="1"/>
      <protection locked="0" hidden="1"/>
    </xf>
    <xf numFmtId="0" fontId="12" fillId="0" borderId="44" xfId="0" applyFont="1" applyFill="1" applyBorder="1" applyAlignment="1" applyProtection="1">
      <alignment horizontal="center" vertical="center" shrinkToFit="1"/>
      <protection locked="0" hidden="1"/>
    </xf>
    <xf numFmtId="0" fontId="25" fillId="5" borderId="0" xfId="0" applyFont="1" applyFill="1" applyAlignment="1" applyProtection="1">
      <alignment vertical="center"/>
      <protection locked="0" hidden="1"/>
    </xf>
    <xf numFmtId="0" fontId="48" fillId="5" borderId="0" xfId="0" applyFont="1" applyFill="1" applyAlignment="1" applyProtection="1">
      <alignment vertical="center"/>
      <protection locked="0" hidden="1"/>
    </xf>
    <xf numFmtId="0" fontId="25" fillId="0" borderId="0" xfId="0" applyFont="1" applyBorder="1" applyAlignment="1" applyProtection="1">
      <alignment vertical="center" shrinkToFit="1"/>
      <protection hidden="1"/>
    </xf>
    <xf numFmtId="0"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xf>
    <xf numFmtId="49"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wrapText="1"/>
      <protection locked="0"/>
    </xf>
    <xf numFmtId="0" fontId="8" fillId="0" borderId="39" xfId="0" applyNumberFormat="1" applyFont="1" applyFill="1" applyBorder="1" applyAlignment="1" applyProtection="1">
      <alignment horizontal="center" vertical="center"/>
      <protection locked="0"/>
    </xf>
    <xf numFmtId="0" fontId="8" fillId="0" borderId="39" xfId="0" applyNumberFormat="1" applyFont="1" applyFill="1" applyBorder="1" applyAlignment="1" applyProtection="1">
      <alignment horizontal="center" vertical="center"/>
    </xf>
    <xf numFmtId="49" fontId="8" fillId="0" borderId="39" xfId="0" applyNumberFormat="1" applyFont="1" applyFill="1" applyBorder="1" applyAlignment="1" applyProtection="1">
      <alignment horizontal="center" vertical="center"/>
      <protection locked="0"/>
    </xf>
    <xf numFmtId="0" fontId="50" fillId="0" borderId="0" xfId="0" applyFont="1" applyFill="1" applyAlignment="1" applyProtection="1">
      <alignment vertical="center"/>
      <protection hidden="1"/>
    </xf>
    <xf numFmtId="0" fontId="8" fillId="0" borderId="24" xfId="0" applyFont="1" applyFill="1" applyBorder="1" applyAlignment="1" applyProtection="1">
      <alignment vertical="center" shrinkToFit="1"/>
      <protection hidden="1"/>
    </xf>
    <xf numFmtId="0" fontId="25" fillId="0" borderId="0" xfId="0" applyFont="1" applyFill="1" applyBorder="1" applyAlignment="1" applyProtection="1">
      <alignment vertical="center" shrinkToFit="1"/>
      <protection locked="0"/>
    </xf>
    <xf numFmtId="0" fontId="25" fillId="0" borderId="0" xfId="0" applyFont="1" applyFill="1" applyBorder="1" applyAlignment="1" applyProtection="1">
      <alignment vertical="center" shrinkToFit="1"/>
    </xf>
    <xf numFmtId="0" fontId="30" fillId="0" borderId="0" xfId="0" applyFont="1" applyFill="1" applyBorder="1" applyAlignment="1" applyProtection="1">
      <alignment vertical="center" shrinkToFit="1"/>
    </xf>
    <xf numFmtId="0" fontId="31" fillId="0" borderId="0" xfId="0" applyFont="1" applyFill="1" applyBorder="1" applyAlignment="1" applyProtection="1">
      <alignment vertical="center" shrinkToFit="1"/>
      <protection locked="0"/>
    </xf>
    <xf numFmtId="0" fontId="31" fillId="0" borderId="0" xfId="0" applyFont="1" applyFill="1" applyBorder="1" applyAlignment="1" applyProtection="1">
      <alignment vertical="center" shrinkToFit="1"/>
    </xf>
    <xf numFmtId="0" fontId="42" fillId="0" borderId="0" xfId="0" applyFont="1" applyFill="1" applyBorder="1" applyAlignment="1" applyProtection="1">
      <alignment horizontal="center" vertical="center"/>
      <protection locked="0"/>
    </xf>
    <xf numFmtId="0" fontId="42" fillId="0" borderId="0" xfId="0" applyFont="1" applyFill="1" applyBorder="1" applyAlignment="1" applyProtection="1">
      <alignment horizontal="right" vertical="center"/>
      <protection locked="0"/>
    </xf>
    <xf numFmtId="49" fontId="42" fillId="0" borderId="0" xfId="0" applyNumberFormat="1" applyFont="1" applyFill="1" applyBorder="1" applyAlignment="1" applyProtection="1">
      <alignment horizontal="center" vertical="center"/>
      <protection locked="0"/>
    </xf>
    <xf numFmtId="0" fontId="43" fillId="0" borderId="0" xfId="0" applyFont="1" applyFill="1" applyBorder="1" applyAlignment="1" applyProtection="1">
      <alignment vertical="center" shrinkToFit="1"/>
    </xf>
    <xf numFmtId="0" fontId="43" fillId="0" borderId="0" xfId="0" applyFont="1" applyFill="1" applyBorder="1" applyAlignment="1" applyProtection="1">
      <alignment horizontal="center" vertical="center" shrinkToFit="1"/>
    </xf>
    <xf numFmtId="0" fontId="31" fillId="0" borderId="0" xfId="0" applyFont="1" applyFill="1" applyBorder="1" applyAlignment="1" applyProtection="1">
      <alignment vertical="center" shrinkToFit="1"/>
      <protection hidden="1"/>
    </xf>
    <xf numFmtId="49" fontId="28" fillId="0" borderId="0" xfId="0" applyNumberFormat="1" applyFont="1" applyFill="1" applyBorder="1" applyAlignment="1" applyProtection="1">
      <alignment horizontal="center" vertical="center" shrinkToFit="1"/>
      <protection locked="0" hidden="1"/>
    </xf>
    <xf numFmtId="0" fontId="28" fillId="0" borderId="0" xfId="0" applyFont="1" applyBorder="1" applyAlignment="1" applyProtection="1">
      <alignment horizontal="center" vertical="center"/>
      <protection locked="0" hidden="1"/>
    </xf>
    <xf numFmtId="0" fontId="43" fillId="0" borderId="0" xfId="0" applyFont="1" applyAlignment="1" applyProtection="1">
      <alignment horizontal="center" vertical="center"/>
      <protection locked="0" hidden="1"/>
    </xf>
    <xf numFmtId="0" fontId="43" fillId="0" borderId="0" xfId="0" applyFont="1" applyFill="1" applyAlignment="1" applyProtection="1">
      <alignment vertical="center" shrinkToFit="1"/>
      <protection locked="0" hidden="1"/>
    </xf>
    <xf numFmtId="0" fontId="25" fillId="0" borderId="0" xfId="0" applyFont="1" applyBorder="1" applyAlignment="1" applyProtection="1">
      <alignment vertical="center"/>
      <protection locked="0" hidden="1"/>
    </xf>
    <xf numFmtId="0" fontId="31" fillId="0" borderId="0" xfId="0" applyFont="1" applyAlignment="1" applyProtection="1">
      <alignment vertical="center"/>
      <protection hidden="1"/>
    </xf>
    <xf numFmtId="0" fontId="25" fillId="0" borderId="25" xfId="0" applyFont="1" applyBorder="1" applyAlignment="1" applyProtection="1">
      <alignment vertical="center"/>
      <protection hidden="1"/>
    </xf>
    <xf numFmtId="0" fontId="25" fillId="0" borderId="0"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vertical="center"/>
      <protection hidden="1"/>
    </xf>
    <xf numFmtId="0" fontId="8" fillId="0" borderId="4" xfId="0" applyFont="1" applyFill="1" applyBorder="1" applyAlignment="1" applyProtection="1">
      <alignment vertical="center"/>
      <protection hidden="1"/>
    </xf>
    <xf numFmtId="0" fontId="9" fillId="2" borderId="0" xfId="0" applyFont="1" applyFill="1" applyProtection="1">
      <protection hidden="1"/>
    </xf>
    <xf numFmtId="0" fontId="9" fillId="13" borderId="0" xfId="0" applyFont="1" applyFill="1" applyProtection="1">
      <protection hidden="1"/>
    </xf>
    <xf numFmtId="0" fontId="9" fillId="13" borderId="0" xfId="0" applyFont="1" applyFill="1" applyAlignment="1" applyProtection="1">
      <alignment vertical="center"/>
      <protection hidden="1"/>
    </xf>
    <xf numFmtId="0" fontId="51" fillId="2" borderId="0" xfId="0" applyFont="1" applyFill="1" applyProtection="1">
      <protection hidden="1"/>
    </xf>
    <xf numFmtId="0" fontId="51" fillId="13" borderId="0" xfId="0" applyFont="1" applyFill="1" applyProtection="1">
      <protection hidden="1"/>
    </xf>
    <xf numFmtId="0" fontId="51" fillId="13" borderId="0" xfId="0" applyFont="1" applyFill="1" applyAlignment="1" applyProtection="1">
      <alignment vertical="center"/>
      <protection hidden="1"/>
    </xf>
    <xf numFmtId="0" fontId="51" fillId="13" borderId="0" xfId="0" quotePrefix="1" applyFont="1" applyFill="1" applyAlignment="1" applyProtection="1">
      <alignment vertical="center"/>
      <protection hidden="1"/>
    </xf>
    <xf numFmtId="0" fontId="52" fillId="14" borderId="23" xfId="8" applyNumberFormat="1" applyFont="1" applyFill="1" applyBorder="1" applyAlignment="1" applyProtection="1">
      <alignment vertical="center"/>
      <protection hidden="1"/>
    </xf>
    <xf numFmtId="49" fontId="52" fillId="14" borderId="23" xfId="8" applyNumberFormat="1" applyFont="1" applyFill="1" applyBorder="1" applyProtection="1">
      <protection hidden="1"/>
    </xf>
    <xf numFmtId="0" fontId="51" fillId="14" borderId="23" xfId="0" applyFont="1" applyFill="1" applyBorder="1" applyProtection="1">
      <protection hidden="1"/>
    </xf>
    <xf numFmtId="0" fontId="51" fillId="14" borderId="21" xfId="0" applyFont="1" applyFill="1" applyBorder="1" applyAlignment="1" applyProtection="1">
      <alignment vertical="center"/>
      <protection hidden="1"/>
    </xf>
    <xf numFmtId="0" fontId="52" fillId="14" borderId="117" xfId="8" applyNumberFormat="1" applyFont="1" applyFill="1" applyBorder="1" applyAlignment="1" applyProtection="1">
      <alignment vertical="center"/>
      <protection hidden="1"/>
    </xf>
    <xf numFmtId="0" fontId="52" fillId="14" borderId="36" xfId="8" applyNumberFormat="1" applyFont="1" applyFill="1" applyBorder="1" applyAlignment="1" applyProtection="1">
      <alignment vertical="center"/>
      <protection hidden="1"/>
    </xf>
    <xf numFmtId="49" fontId="52" fillId="14" borderId="36" xfId="8" applyNumberFormat="1" applyFont="1" applyFill="1" applyBorder="1" applyProtection="1">
      <protection hidden="1"/>
    </xf>
    <xf numFmtId="0" fontId="51" fillId="14" borderId="36" xfId="0" applyFont="1" applyFill="1" applyBorder="1" applyProtection="1">
      <protection hidden="1"/>
    </xf>
    <xf numFmtId="0" fontId="51" fillId="14" borderId="35" xfId="0" applyFont="1" applyFill="1" applyBorder="1" applyAlignment="1" applyProtection="1">
      <alignment vertical="center"/>
      <protection hidden="1"/>
    </xf>
    <xf numFmtId="0" fontId="52" fillId="14" borderId="35" xfId="8" applyNumberFormat="1" applyFont="1" applyFill="1" applyBorder="1" applyAlignment="1" applyProtection="1">
      <alignment vertical="center"/>
      <protection hidden="1"/>
    </xf>
    <xf numFmtId="0" fontId="52" fillId="14" borderId="13" xfId="8" applyNumberFormat="1" applyFont="1" applyFill="1" applyBorder="1" applyAlignment="1" applyProtection="1">
      <alignment vertical="center"/>
      <protection hidden="1"/>
    </xf>
    <xf numFmtId="0" fontId="51" fillId="14" borderId="13" xfId="0" applyFont="1" applyFill="1" applyBorder="1" applyProtection="1">
      <protection hidden="1"/>
    </xf>
    <xf numFmtId="0" fontId="51" fillId="14" borderId="37" xfId="0" applyNumberFormat="1" applyFont="1" applyFill="1" applyBorder="1" applyAlignment="1" applyProtection="1">
      <alignment vertical="center"/>
      <protection hidden="1"/>
    </xf>
    <xf numFmtId="0" fontId="52" fillId="14" borderId="12" xfId="8" applyNumberFormat="1" applyFont="1" applyFill="1" applyBorder="1" applyAlignment="1" applyProtection="1">
      <alignment vertical="center"/>
      <protection hidden="1"/>
    </xf>
    <xf numFmtId="0" fontId="52" fillId="14" borderId="4" xfId="8" applyFont="1" applyFill="1" applyBorder="1" applyAlignment="1" applyProtection="1">
      <alignment vertical="center"/>
      <protection hidden="1"/>
    </xf>
    <xf numFmtId="49" fontId="51" fillId="13" borderId="1" xfId="0" applyNumberFormat="1" applyFont="1" applyFill="1" applyBorder="1" applyAlignment="1" applyProtection="1">
      <alignment shrinkToFit="1"/>
      <protection hidden="1"/>
    </xf>
    <xf numFmtId="0" fontId="52" fillId="14" borderId="3" xfId="8" applyFont="1" applyFill="1" applyBorder="1" applyAlignment="1" applyProtection="1">
      <alignment vertical="center"/>
      <protection hidden="1"/>
    </xf>
    <xf numFmtId="0" fontId="52" fillId="14" borderId="1" xfId="8" applyNumberFormat="1" applyFont="1" applyFill="1" applyBorder="1" applyAlignment="1" applyProtection="1">
      <alignment vertical="center"/>
      <protection hidden="1"/>
    </xf>
    <xf numFmtId="0" fontId="9" fillId="13" borderId="0" xfId="0" quotePrefix="1" applyFont="1" applyFill="1" applyAlignment="1" applyProtection="1">
      <alignment vertical="center"/>
      <protection hidden="1"/>
    </xf>
    <xf numFmtId="0" fontId="9" fillId="13" borderId="0" xfId="0" applyFont="1" applyFill="1" applyBorder="1" applyProtection="1">
      <protection hidden="1"/>
    </xf>
    <xf numFmtId="0" fontId="9" fillId="14" borderId="23" xfId="0" applyFont="1" applyFill="1" applyBorder="1" applyProtection="1">
      <protection hidden="1"/>
    </xf>
    <xf numFmtId="0" fontId="9" fillId="14" borderId="21" xfId="0" applyFont="1" applyFill="1" applyBorder="1" applyAlignment="1" applyProtection="1">
      <alignment vertical="center"/>
      <protection hidden="1"/>
    </xf>
    <xf numFmtId="0" fontId="13" fillId="14" borderId="21" xfId="8" applyNumberFormat="1" applyFont="1" applyFill="1" applyBorder="1" applyAlignment="1" applyProtection="1">
      <alignment vertical="center"/>
      <protection hidden="1"/>
    </xf>
    <xf numFmtId="0" fontId="13" fillId="14" borderId="0" xfId="8" applyNumberFormat="1" applyFont="1" applyFill="1" applyBorder="1" applyAlignment="1" applyProtection="1">
      <alignment vertical="center"/>
      <protection hidden="1"/>
    </xf>
    <xf numFmtId="49" fontId="13" fillId="14" borderId="0" xfId="8" applyNumberFormat="1" applyFont="1" applyFill="1" applyBorder="1" applyProtection="1">
      <protection hidden="1"/>
    </xf>
    <xf numFmtId="0" fontId="9" fillId="14" borderId="20" xfId="0" applyFont="1" applyFill="1" applyBorder="1" applyProtection="1">
      <protection hidden="1"/>
    </xf>
    <xf numFmtId="0" fontId="9" fillId="14" borderId="19" xfId="0" applyNumberFormat="1" applyFont="1" applyFill="1" applyBorder="1" applyAlignment="1" applyProtection="1">
      <alignment vertical="center"/>
      <protection hidden="1"/>
    </xf>
    <xf numFmtId="0" fontId="13" fillId="14" borderId="118" xfId="8" applyNumberFormat="1" applyFont="1" applyFill="1" applyBorder="1" applyAlignment="1" applyProtection="1">
      <alignment vertical="center"/>
      <protection hidden="1"/>
    </xf>
    <xf numFmtId="0" fontId="13" fillId="14" borderId="0" xfId="8" applyFont="1" applyFill="1" applyBorder="1" applyAlignment="1" applyProtection="1">
      <alignment vertical="center"/>
      <protection hidden="1"/>
    </xf>
    <xf numFmtId="49" fontId="9" fillId="13" borderId="0" xfId="0" applyNumberFormat="1" applyFont="1" applyFill="1" applyBorder="1" applyAlignment="1" applyProtection="1">
      <alignment shrinkToFit="1"/>
      <protection hidden="1"/>
    </xf>
    <xf numFmtId="0" fontId="13" fillId="14" borderId="13" xfId="8" applyFont="1" applyFill="1" applyBorder="1" applyAlignment="1" applyProtection="1">
      <alignment vertical="center"/>
      <protection hidden="1"/>
    </xf>
    <xf numFmtId="0" fontId="13" fillId="14" borderId="24" xfId="8" applyFont="1" applyFill="1" applyBorder="1" applyAlignment="1" applyProtection="1">
      <alignment vertical="center"/>
      <protection hidden="1"/>
    </xf>
    <xf numFmtId="0" fontId="13" fillId="14" borderId="12" xfId="8" applyNumberFormat="1" applyFont="1" applyFill="1" applyBorder="1" applyAlignment="1" applyProtection="1">
      <alignment vertical="center"/>
      <protection hidden="1"/>
    </xf>
    <xf numFmtId="0" fontId="34" fillId="2" borderId="0" xfId="0" applyFont="1" applyFill="1" applyProtection="1">
      <protection hidden="1"/>
    </xf>
    <xf numFmtId="0" fontId="13" fillId="14" borderId="117" xfId="8" applyNumberFormat="1" applyFont="1" applyFill="1" applyBorder="1" applyAlignment="1" applyProtection="1">
      <alignment vertical="center"/>
      <protection hidden="1"/>
    </xf>
    <xf numFmtId="49" fontId="13" fillId="14" borderId="23" xfId="8" applyNumberFormat="1" applyFont="1" applyFill="1" applyBorder="1" applyProtection="1">
      <protection hidden="1"/>
    </xf>
    <xf numFmtId="0" fontId="9" fillId="13" borderId="14" xfId="0" applyFont="1" applyFill="1" applyBorder="1" applyProtection="1">
      <protection hidden="1"/>
    </xf>
    <xf numFmtId="0" fontId="13" fillId="14" borderId="35" xfId="8" applyNumberFormat="1" applyFont="1" applyFill="1" applyBorder="1" applyAlignment="1" applyProtection="1">
      <alignment vertical="center"/>
      <protection hidden="1"/>
    </xf>
    <xf numFmtId="49" fontId="13" fillId="14" borderId="36" xfId="8" applyNumberFormat="1" applyFont="1" applyFill="1" applyBorder="1" applyProtection="1">
      <protection hidden="1"/>
    </xf>
    <xf numFmtId="0" fontId="9" fillId="14" borderId="36" xfId="0" applyFont="1" applyFill="1" applyBorder="1" applyProtection="1">
      <protection hidden="1"/>
    </xf>
    <xf numFmtId="0" fontId="9" fillId="14" borderId="35" xfId="0" applyFont="1" applyFill="1" applyBorder="1" applyAlignment="1" applyProtection="1">
      <alignment vertical="center"/>
      <protection hidden="1"/>
    </xf>
    <xf numFmtId="0" fontId="9" fillId="14" borderId="13" xfId="0" applyFont="1" applyFill="1" applyBorder="1" applyProtection="1">
      <protection hidden="1"/>
    </xf>
    <xf numFmtId="0" fontId="9" fillId="14" borderId="37" xfId="0" applyNumberFormat="1" applyFont="1" applyFill="1" applyBorder="1" applyAlignment="1" applyProtection="1">
      <alignment vertical="center"/>
      <protection hidden="1"/>
    </xf>
    <xf numFmtId="0" fontId="13" fillId="14" borderId="4" xfId="8" applyFont="1" applyFill="1" applyBorder="1" applyAlignment="1" applyProtection="1">
      <alignment vertical="center"/>
      <protection hidden="1"/>
    </xf>
    <xf numFmtId="49" fontId="9" fillId="13" borderId="1" xfId="0" applyNumberFormat="1" applyFont="1" applyFill="1" applyBorder="1" applyAlignment="1" applyProtection="1">
      <alignment shrinkToFit="1"/>
      <protection hidden="1"/>
    </xf>
    <xf numFmtId="0" fontId="13" fillId="14" borderId="3" xfId="8" applyFont="1" applyFill="1" applyBorder="1" applyAlignment="1" applyProtection="1">
      <alignment vertical="center"/>
      <protection hidden="1"/>
    </xf>
    <xf numFmtId="0" fontId="13" fillId="14" borderId="1" xfId="8" applyNumberFormat="1" applyFont="1" applyFill="1" applyBorder="1" applyAlignment="1" applyProtection="1">
      <alignment vertical="center"/>
      <protection hidden="1"/>
    </xf>
    <xf numFmtId="0" fontId="13" fillId="14" borderId="119" xfId="8" applyNumberFormat="1" applyFont="1" applyFill="1" applyBorder="1" applyAlignment="1" applyProtection="1">
      <alignment vertical="center"/>
      <protection hidden="1"/>
    </xf>
    <xf numFmtId="0" fontId="8" fillId="14" borderId="35" xfId="0" applyFont="1" applyFill="1" applyBorder="1" applyAlignment="1" applyProtection="1">
      <alignment vertical="center"/>
      <protection hidden="1"/>
    </xf>
    <xf numFmtId="0" fontId="13" fillId="14" borderId="23" xfId="8" applyNumberFormat="1" applyFont="1" applyFill="1" applyBorder="1" applyAlignment="1" applyProtection="1">
      <alignment vertical="center"/>
      <protection hidden="1"/>
    </xf>
    <xf numFmtId="0" fontId="13" fillId="14" borderId="36" xfId="8" applyNumberFormat="1" applyFont="1" applyFill="1" applyBorder="1" applyAlignment="1" applyProtection="1">
      <alignment vertical="center"/>
      <protection hidden="1"/>
    </xf>
    <xf numFmtId="0" fontId="13" fillId="14" borderId="13" xfId="8" applyNumberFormat="1" applyFont="1" applyFill="1" applyBorder="1" applyAlignment="1" applyProtection="1">
      <alignment vertical="center"/>
      <protection hidden="1"/>
    </xf>
    <xf numFmtId="0" fontId="9" fillId="15" borderId="0" xfId="0" applyFont="1" applyFill="1" applyProtection="1">
      <protection hidden="1"/>
    </xf>
    <xf numFmtId="0" fontId="9" fillId="15" borderId="0" xfId="0" applyFont="1" applyFill="1" applyAlignment="1" applyProtection="1">
      <alignment vertical="center"/>
      <protection hidden="1"/>
    </xf>
    <xf numFmtId="0" fontId="9" fillId="2" borderId="17" xfId="0" applyFont="1" applyFill="1" applyBorder="1" applyProtection="1">
      <protection hidden="1"/>
    </xf>
    <xf numFmtId="0" fontId="9" fillId="2" borderId="16" xfId="0" applyFont="1" applyFill="1" applyBorder="1" applyProtection="1">
      <protection hidden="1"/>
    </xf>
    <xf numFmtId="0" fontId="9" fillId="2" borderId="15" xfId="0" applyFont="1" applyFill="1" applyBorder="1" applyProtection="1">
      <protection hidden="1"/>
    </xf>
    <xf numFmtId="0" fontId="9" fillId="2" borderId="14" xfId="0" applyFont="1" applyFill="1" applyBorder="1" applyProtection="1">
      <protection hidden="1"/>
    </xf>
    <xf numFmtId="0" fontId="9" fillId="2" borderId="13" xfId="0" applyFont="1" applyFill="1" applyBorder="1" applyProtection="1">
      <protection hidden="1"/>
    </xf>
    <xf numFmtId="0" fontId="9" fillId="2" borderId="11" xfId="0" applyFont="1" applyFill="1" applyBorder="1" applyProtection="1">
      <protection hidden="1"/>
    </xf>
    <xf numFmtId="0" fontId="9" fillId="15" borderId="117" xfId="0" applyNumberFormat="1" applyFont="1" applyFill="1" applyBorder="1" applyAlignment="1" applyProtection="1">
      <alignment vertical="center"/>
      <protection hidden="1"/>
    </xf>
    <xf numFmtId="49" fontId="9" fillId="15" borderId="117" xfId="0" applyNumberFormat="1" applyFont="1" applyFill="1" applyBorder="1" applyAlignment="1" applyProtection="1">
      <alignment horizontal="left"/>
      <protection hidden="1"/>
    </xf>
    <xf numFmtId="49" fontId="9" fillId="15" borderId="23" xfId="0" applyNumberFormat="1" applyFont="1" applyFill="1" applyBorder="1" applyProtection="1">
      <protection hidden="1"/>
    </xf>
    <xf numFmtId="0" fontId="9" fillId="15" borderId="21" xfId="0" applyNumberFormat="1" applyFont="1" applyFill="1" applyBorder="1" applyAlignment="1" applyProtection="1">
      <alignment vertical="center"/>
      <protection hidden="1"/>
    </xf>
    <xf numFmtId="0" fontId="9" fillId="15" borderId="120" xfId="0" applyNumberFormat="1" applyFont="1" applyFill="1" applyBorder="1" applyAlignment="1" applyProtection="1">
      <alignment vertical="center"/>
      <protection hidden="1"/>
    </xf>
    <xf numFmtId="49" fontId="9" fillId="15" borderId="39" xfId="0" quotePrefix="1" applyNumberFormat="1" applyFont="1" applyFill="1" applyBorder="1" applyAlignment="1" applyProtection="1">
      <alignment horizontal="left"/>
      <protection hidden="1"/>
    </xf>
    <xf numFmtId="49" fontId="9" fillId="15" borderId="121" xfId="0" applyNumberFormat="1" applyFont="1" applyFill="1" applyBorder="1" applyProtection="1">
      <protection hidden="1"/>
    </xf>
    <xf numFmtId="0" fontId="9" fillId="15" borderId="122" xfId="0" applyFont="1" applyFill="1" applyBorder="1" applyAlignment="1" applyProtection="1">
      <alignment vertical="center"/>
      <protection hidden="1"/>
    </xf>
    <xf numFmtId="0" fontId="9" fillId="15" borderId="119" xfId="0" applyNumberFormat="1" applyFont="1" applyFill="1" applyBorder="1" applyAlignment="1" applyProtection="1">
      <alignment vertical="center"/>
      <protection hidden="1"/>
    </xf>
    <xf numFmtId="49" fontId="9" fillId="15" borderId="120" xfId="0" applyNumberFormat="1" applyFont="1" applyFill="1" applyBorder="1" applyAlignment="1" applyProtection="1">
      <alignment horizontal="left"/>
      <protection hidden="1"/>
    </xf>
    <xf numFmtId="0" fontId="9" fillId="15" borderId="121" xfId="0" applyFont="1" applyFill="1" applyBorder="1" applyProtection="1">
      <protection hidden="1"/>
    </xf>
    <xf numFmtId="49" fontId="9" fillId="15" borderId="120" xfId="0" quotePrefix="1" applyNumberFormat="1" applyFont="1" applyFill="1" applyBorder="1" applyAlignment="1" applyProtection="1">
      <alignment horizontal="left"/>
      <protection hidden="1"/>
    </xf>
    <xf numFmtId="0" fontId="9" fillId="15" borderId="14" xfId="0" applyNumberFormat="1" applyFont="1" applyFill="1" applyBorder="1" applyAlignment="1" applyProtection="1">
      <alignment vertical="center"/>
      <protection hidden="1"/>
    </xf>
    <xf numFmtId="0" fontId="9" fillId="15" borderId="39" xfId="0" applyFont="1" applyFill="1" applyBorder="1" applyProtection="1">
      <protection hidden="1"/>
    </xf>
    <xf numFmtId="49" fontId="9" fillId="15" borderId="15" xfId="0" applyNumberFormat="1" applyFont="1" applyFill="1" applyBorder="1" applyProtection="1">
      <protection hidden="1"/>
    </xf>
    <xf numFmtId="0" fontId="9" fillId="15" borderId="18" xfId="0" applyNumberFormat="1" applyFont="1" applyFill="1" applyBorder="1" applyAlignment="1" applyProtection="1">
      <alignment vertical="center"/>
      <protection hidden="1"/>
    </xf>
    <xf numFmtId="0" fontId="9" fillId="15" borderId="39" xfId="0" applyNumberFormat="1" applyFont="1" applyFill="1" applyBorder="1" applyAlignment="1" applyProtection="1">
      <alignment vertical="center"/>
      <protection hidden="1"/>
    </xf>
    <xf numFmtId="0" fontId="9" fillId="15" borderId="1" xfId="0" applyFont="1" applyFill="1" applyBorder="1" applyProtection="1">
      <protection hidden="1"/>
    </xf>
    <xf numFmtId="49" fontId="9" fillId="15" borderId="1" xfId="0" applyNumberFormat="1" applyFont="1" applyFill="1" applyBorder="1" applyProtection="1">
      <protection hidden="1"/>
    </xf>
    <xf numFmtId="49" fontId="9" fillId="15" borderId="4" xfId="0" applyNumberFormat="1" applyFont="1" applyFill="1" applyBorder="1" applyProtection="1">
      <protection hidden="1"/>
    </xf>
    <xf numFmtId="0" fontId="9" fillId="15" borderId="5" xfId="0" applyNumberFormat="1" applyFont="1" applyFill="1" applyBorder="1" applyAlignment="1" applyProtection="1">
      <alignment vertical="center"/>
      <protection hidden="1"/>
    </xf>
    <xf numFmtId="0" fontId="9" fillId="15" borderId="1" xfId="0" applyNumberFormat="1" applyFont="1" applyFill="1" applyBorder="1" applyAlignment="1" applyProtection="1">
      <alignment vertical="center"/>
      <protection hidden="1"/>
    </xf>
    <xf numFmtId="49" fontId="9" fillId="15" borderId="117" xfId="0" quotePrefix="1" applyNumberFormat="1" applyFont="1" applyFill="1" applyBorder="1" applyAlignment="1" applyProtection="1">
      <alignment horizontal="left"/>
      <protection hidden="1"/>
    </xf>
    <xf numFmtId="0" fontId="9" fillId="15" borderId="23" xfId="0" applyFont="1" applyFill="1" applyBorder="1" applyProtection="1">
      <protection hidden="1"/>
    </xf>
    <xf numFmtId="0" fontId="9" fillId="15" borderId="122" xfId="0" applyNumberFormat="1" applyFont="1" applyFill="1" applyBorder="1" applyAlignment="1" applyProtection="1">
      <alignment vertical="center"/>
      <protection hidden="1"/>
    </xf>
    <xf numFmtId="0" fontId="9" fillId="15" borderId="117" xfId="0" applyFont="1" applyFill="1" applyBorder="1" applyProtection="1">
      <protection hidden="1"/>
    </xf>
    <xf numFmtId="49" fontId="9" fillId="15" borderId="117" xfId="0" applyNumberFormat="1" applyFont="1" applyFill="1" applyBorder="1" applyProtection="1">
      <protection hidden="1"/>
    </xf>
    <xf numFmtId="0" fontId="9" fillId="15" borderId="21" xfId="0" applyFont="1" applyFill="1" applyBorder="1" applyAlignment="1" applyProtection="1">
      <alignment vertical="center"/>
      <protection hidden="1"/>
    </xf>
    <xf numFmtId="0" fontId="9" fillId="15" borderId="117" xfId="0" applyFont="1" applyFill="1" applyBorder="1" applyAlignment="1" applyProtection="1">
      <alignment vertical="center"/>
      <protection hidden="1"/>
    </xf>
    <xf numFmtId="0" fontId="9" fillId="13" borderId="24" xfId="0" applyFont="1" applyFill="1" applyBorder="1" applyProtection="1">
      <protection hidden="1"/>
    </xf>
    <xf numFmtId="0" fontId="9" fillId="13" borderId="24" xfId="0" applyNumberFormat="1" applyFont="1" applyFill="1" applyBorder="1" applyAlignment="1" applyProtection="1">
      <alignment vertical="center"/>
      <protection hidden="1"/>
    </xf>
    <xf numFmtId="49" fontId="9" fillId="15" borderId="36" xfId="0" applyNumberFormat="1" applyFont="1" applyFill="1" applyBorder="1" applyProtection="1">
      <protection hidden="1"/>
    </xf>
    <xf numFmtId="0" fontId="9" fillId="15" borderId="35" xfId="0" applyNumberFormat="1" applyFont="1" applyFill="1" applyBorder="1" applyAlignment="1" applyProtection="1">
      <alignment vertical="center"/>
      <protection hidden="1"/>
    </xf>
    <xf numFmtId="0" fontId="9" fillId="13" borderId="39" xfId="0" applyFont="1" applyFill="1" applyBorder="1" applyProtection="1">
      <protection hidden="1"/>
    </xf>
    <xf numFmtId="49" fontId="9" fillId="13" borderId="39" xfId="0" quotePrefix="1" applyNumberFormat="1" applyFont="1" applyFill="1" applyBorder="1" applyAlignment="1" applyProtection="1">
      <alignment horizontal="left"/>
      <protection hidden="1"/>
    </xf>
    <xf numFmtId="49" fontId="9" fillId="13" borderId="15" xfId="0" applyNumberFormat="1" applyFont="1" applyFill="1" applyBorder="1" applyProtection="1">
      <protection hidden="1"/>
    </xf>
    <xf numFmtId="0" fontId="9" fillId="13" borderId="18" xfId="0" applyNumberFormat="1" applyFont="1" applyFill="1" applyBorder="1" applyAlignment="1" applyProtection="1">
      <alignment vertical="center"/>
      <protection hidden="1"/>
    </xf>
    <xf numFmtId="0" fontId="9" fillId="13" borderId="39" xfId="0" applyNumberFormat="1" applyFont="1" applyFill="1" applyBorder="1" applyAlignment="1" applyProtection="1">
      <alignment vertical="center"/>
      <protection hidden="1"/>
    </xf>
    <xf numFmtId="0" fontId="9" fillId="13" borderId="1" xfId="0" applyFont="1" applyFill="1" applyBorder="1" applyProtection="1">
      <protection hidden="1"/>
    </xf>
    <xf numFmtId="49" fontId="9" fillId="13" borderId="1" xfId="0" applyNumberFormat="1" applyFont="1" applyFill="1" applyBorder="1" applyProtection="1">
      <protection hidden="1"/>
    </xf>
    <xf numFmtId="49" fontId="9" fillId="13" borderId="4" xfId="0" applyNumberFormat="1" applyFont="1" applyFill="1" applyBorder="1" applyProtection="1">
      <protection hidden="1"/>
    </xf>
    <xf numFmtId="0" fontId="9" fillId="13" borderId="5" xfId="0" applyNumberFormat="1" applyFont="1" applyFill="1" applyBorder="1" applyAlignment="1" applyProtection="1">
      <alignment vertical="center"/>
      <protection hidden="1"/>
    </xf>
    <xf numFmtId="0" fontId="9" fillId="13" borderId="1" xfId="0" applyNumberFormat="1" applyFont="1" applyFill="1" applyBorder="1" applyAlignment="1" applyProtection="1">
      <alignment vertical="center"/>
      <protection hidden="1"/>
    </xf>
    <xf numFmtId="0" fontId="9" fillId="13" borderId="117" xfId="0" applyNumberFormat="1" applyFont="1" applyFill="1" applyBorder="1" applyAlignment="1" applyProtection="1">
      <alignment vertical="center"/>
      <protection hidden="1"/>
    </xf>
    <xf numFmtId="49" fontId="9" fillId="13" borderId="117" xfId="0" applyNumberFormat="1" applyFont="1" applyFill="1" applyBorder="1" applyProtection="1">
      <protection hidden="1"/>
    </xf>
    <xf numFmtId="49" fontId="9" fillId="13" borderId="23" xfId="0" applyNumberFormat="1" applyFont="1" applyFill="1" applyBorder="1" applyProtection="1">
      <protection hidden="1"/>
    </xf>
    <xf numFmtId="0" fontId="9" fillId="13" borderId="21" xfId="0" applyNumberFormat="1" applyFont="1" applyFill="1" applyBorder="1" applyAlignment="1" applyProtection="1">
      <alignment vertical="center"/>
      <protection hidden="1"/>
    </xf>
    <xf numFmtId="0" fontId="9" fillId="13" borderId="120" xfId="0" applyFont="1" applyFill="1" applyBorder="1" applyProtection="1">
      <protection hidden="1"/>
    </xf>
    <xf numFmtId="49" fontId="9" fillId="13" borderId="120" xfId="0" applyNumberFormat="1" applyFont="1" applyFill="1" applyBorder="1" applyProtection="1">
      <protection hidden="1"/>
    </xf>
    <xf numFmtId="49" fontId="9" fillId="13" borderId="121" xfId="0" applyNumberFormat="1" applyFont="1" applyFill="1" applyBorder="1" applyProtection="1">
      <protection hidden="1"/>
    </xf>
    <xf numFmtId="0" fontId="9" fillId="13" borderId="122" xfId="0" applyNumberFormat="1" applyFont="1" applyFill="1" applyBorder="1" applyAlignment="1" applyProtection="1">
      <alignment vertical="center"/>
      <protection hidden="1"/>
    </xf>
    <xf numFmtId="0" fontId="9" fillId="13" borderId="120" xfId="0" applyNumberFormat="1" applyFont="1" applyFill="1" applyBorder="1" applyAlignment="1" applyProtection="1">
      <alignment vertical="center"/>
      <protection hidden="1"/>
    </xf>
    <xf numFmtId="49" fontId="9" fillId="13" borderId="120" xfId="0" applyNumberFormat="1" applyFont="1" applyFill="1" applyBorder="1" applyAlignment="1" applyProtection="1">
      <alignment horizontal="left"/>
      <protection hidden="1"/>
    </xf>
    <xf numFmtId="0" fontId="9" fillId="13" borderId="121" xfId="0" applyFont="1" applyFill="1" applyBorder="1" applyProtection="1">
      <protection hidden="1"/>
    </xf>
    <xf numFmtId="0" fontId="9" fillId="13" borderId="122" xfId="0" applyFont="1" applyFill="1" applyBorder="1" applyAlignment="1" applyProtection="1">
      <alignment vertical="center"/>
      <protection hidden="1"/>
    </xf>
    <xf numFmtId="0" fontId="9" fillId="13" borderId="120" xfId="0" applyFont="1" applyFill="1" applyBorder="1" applyAlignment="1" applyProtection="1">
      <alignment vertical="center"/>
      <protection hidden="1"/>
    </xf>
    <xf numFmtId="0" fontId="9" fillId="13" borderId="119" xfId="0" applyNumberFormat="1" applyFont="1" applyFill="1" applyBorder="1" applyAlignment="1" applyProtection="1">
      <alignment vertical="center"/>
      <protection hidden="1"/>
    </xf>
    <xf numFmtId="0" fontId="9" fillId="13" borderId="14" xfId="0" applyNumberFormat="1" applyFont="1" applyFill="1" applyBorder="1" applyAlignment="1" applyProtection="1">
      <alignment vertical="center"/>
      <protection hidden="1"/>
    </xf>
    <xf numFmtId="49" fontId="9" fillId="13" borderId="0" xfId="0" applyNumberFormat="1" applyFont="1" applyFill="1" applyBorder="1" applyProtection="1">
      <protection hidden="1"/>
    </xf>
    <xf numFmtId="0" fontId="9" fillId="13" borderId="0" xfId="0" applyNumberFormat="1" applyFont="1" applyFill="1" applyBorder="1" applyAlignment="1" applyProtection="1">
      <alignment vertical="center"/>
      <protection hidden="1"/>
    </xf>
    <xf numFmtId="49" fontId="9" fillId="13" borderId="0" xfId="0" applyNumberFormat="1" applyFont="1" applyFill="1" applyBorder="1" applyAlignment="1" applyProtection="1">
      <alignment horizontal="left"/>
      <protection hidden="1"/>
    </xf>
    <xf numFmtId="49" fontId="9" fillId="13" borderId="24" xfId="0" applyNumberFormat="1" applyFont="1" applyFill="1" applyBorder="1" applyAlignment="1" applyProtection="1">
      <alignment horizontal="left"/>
      <protection hidden="1"/>
    </xf>
    <xf numFmtId="0" fontId="9" fillId="13" borderId="24" xfId="0" applyFont="1" applyFill="1" applyBorder="1" applyAlignment="1" applyProtection="1">
      <alignment vertical="center"/>
      <protection hidden="1"/>
    </xf>
    <xf numFmtId="0" fontId="9" fillId="13" borderId="119" xfId="0" applyFont="1" applyFill="1" applyBorder="1" applyProtection="1">
      <protection hidden="1"/>
    </xf>
    <xf numFmtId="49" fontId="9" fillId="13" borderId="119" xfId="0" applyNumberFormat="1" applyFont="1" applyFill="1" applyBorder="1" applyAlignment="1" applyProtection="1">
      <alignment horizontal="left"/>
      <protection hidden="1"/>
    </xf>
    <xf numFmtId="0" fontId="9" fillId="13" borderId="36" xfId="0" applyFont="1" applyFill="1" applyBorder="1" applyProtection="1">
      <protection hidden="1"/>
    </xf>
    <xf numFmtId="0" fontId="9" fillId="13" borderId="35" xfId="0" applyNumberFormat="1" applyFont="1" applyFill="1" applyBorder="1" applyAlignment="1" applyProtection="1">
      <alignment vertical="center"/>
      <protection hidden="1"/>
    </xf>
    <xf numFmtId="0" fontId="9" fillId="13" borderId="119" xfId="0" applyFont="1" applyFill="1" applyBorder="1" applyAlignment="1" applyProtection="1">
      <alignment vertical="center"/>
      <protection hidden="1"/>
    </xf>
    <xf numFmtId="0" fontId="9" fillId="13" borderId="35" xfId="0" applyFont="1" applyFill="1" applyBorder="1" applyAlignment="1" applyProtection="1">
      <alignment vertical="center"/>
      <protection hidden="1"/>
    </xf>
    <xf numFmtId="49" fontId="9" fillId="13" borderId="39" xfId="0" applyNumberFormat="1" applyFont="1" applyFill="1" applyBorder="1" applyAlignment="1" applyProtection="1">
      <alignment horizontal="left"/>
      <protection hidden="1"/>
    </xf>
    <xf numFmtId="0" fontId="9" fillId="14" borderId="0" xfId="0" applyFont="1" applyFill="1" applyProtection="1">
      <protection hidden="1"/>
    </xf>
    <xf numFmtId="0" fontId="9" fillId="14" borderId="0" xfId="0" applyNumberFormat="1" applyFont="1" applyFill="1" applyBorder="1" applyAlignment="1" applyProtection="1">
      <alignment vertical="center"/>
      <protection hidden="1"/>
    </xf>
    <xf numFmtId="49" fontId="9" fillId="14" borderId="0" xfId="0" applyNumberFormat="1" applyFont="1" applyFill="1" applyBorder="1" applyProtection="1">
      <protection hidden="1"/>
    </xf>
    <xf numFmtId="0" fontId="9" fillId="14" borderId="0" xfId="0" applyFont="1" applyFill="1" applyAlignment="1" applyProtection="1">
      <alignment vertical="center"/>
      <protection hidden="1"/>
    </xf>
    <xf numFmtId="0" fontId="9" fillId="14" borderId="24" xfId="0" applyFont="1" applyFill="1" applyBorder="1" applyProtection="1">
      <protection hidden="1"/>
    </xf>
    <xf numFmtId="0" fontId="9" fillId="14" borderId="24" xfId="0" applyFont="1" applyFill="1" applyBorder="1" applyAlignment="1" applyProtection="1">
      <alignment vertical="center"/>
      <protection hidden="1"/>
    </xf>
    <xf numFmtId="0" fontId="9" fillId="14" borderId="23" xfId="0" applyNumberFormat="1" applyFont="1" applyFill="1" applyBorder="1" applyAlignment="1" applyProtection="1">
      <alignment vertical="center"/>
      <protection hidden="1"/>
    </xf>
    <xf numFmtId="49" fontId="9" fillId="14" borderId="22" xfId="0" applyNumberFormat="1" applyFont="1" applyFill="1" applyBorder="1" applyProtection="1">
      <protection hidden="1"/>
    </xf>
    <xf numFmtId="0" fontId="9" fillId="14" borderId="21" xfId="0" applyNumberFormat="1" applyFont="1" applyFill="1" applyBorder="1" applyAlignment="1" applyProtection="1">
      <alignment vertical="center"/>
      <protection hidden="1"/>
    </xf>
    <xf numFmtId="0" fontId="9" fillId="14" borderId="117" xfId="0" applyNumberFormat="1" applyFont="1" applyFill="1" applyBorder="1" applyAlignment="1" applyProtection="1">
      <alignment vertical="center"/>
      <protection hidden="1"/>
    </xf>
    <xf numFmtId="0" fontId="9" fillId="14" borderId="121" xfId="0" applyNumberFormat="1" applyFont="1" applyFill="1" applyBorder="1" applyAlignment="1" applyProtection="1">
      <alignment vertical="center"/>
      <protection hidden="1"/>
    </xf>
    <xf numFmtId="49" fontId="9" fillId="14" borderId="123" xfId="0" applyNumberFormat="1" applyFont="1" applyFill="1" applyBorder="1" applyProtection="1">
      <protection hidden="1"/>
    </xf>
    <xf numFmtId="0" fontId="9" fillId="14" borderId="122" xfId="0" applyNumberFormat="1" applyFont="1" applyFill="1" applyBorder="1" applyAlignment="1" applyProtection="1">
      <alignment vertical="center"/>
      <protection hidden="1"/>
    </xf>
    <xf numFmtId="0" fontId="9" fillId="14" borderId="120" xfId="0" applyNumberFormat="1" applyFont="1" applyFill="1" applyBorder="1" applyAlignment="1" applyProtection="1">
      <alignment vertical="center"/>
      <protection hidden="1"/>
    </xf>
    <xf numFmtId="0" fontId="9" fillId="14" borderId="20" xfId="0" applyNumberFormat="1" applyFont="1" applyFill="1" applyBorder="1" applyAlignment="1" applyProtection="1">
      <alignment vertical="center"/>
      <protection hidden="1"/>
    </xf>
    <xf numFmtId="49" fontId="9" fillId="14" borderId="19" xfId="0" applyNumberFormat="1" applyFont="1" applyFill="1" applyBorder="1" applyProtection="1">
      <protection hidden="1"/>
    </xf>
    <xf numFmtId="0" fontId="9" fillId="14" borderId="18" xfId="0" applyNumberFormat="1" applyFont="1" applyFill="1" applyBorder="1" applyAlignment="1" applyProtection="1">
      <alignment horizontal="left" vertical="center"/>
      <protection hidden="1"/>
    </xf>
    <xf numFmtId="0" fontId="9" fillId="14" borderId="118" xfId="0" applyNumberFormat="1" applyFont="1" applyFill="1" applyBorder="1" applyAlignment="1" applyProtection="1">
      <alignment vertical="center"/>
      <protection hidden="1"/>
    </xf>
    <xf numFmtId="0" fontId="9" fillId="14" borderId="4" xfId="0" applyFont="1" applyFill="1" applyBorder="1" applyProtection="1">
      <protection hidden="1"/>
    </xf>
    <xf numFmtId="49" fontId="9" fillId="14" borderId="3" xfId="0" applyNumberFormat="1" applyFont="1" applyFill="1" applyBorder="1" applyProtection="1">
      <protection hidden="1"/>
    </xf>
    <xf numFmtId="0" fontId="9" fillId="14" borderId="5" xfId="0" applyNumberFormat="1" applyFont="1" applyFill="1" applyBorder="1" applyAlignment="1" applyProtection="1">
      <alignment vertical="center"/>
      <protection hidden="1"/>
    </xf>
    <xf numFmtId="0" fontId="9" fillId="14" borderId="1" xfId="0" applyNumberFormat="1" applyFont="1" applyFill="1" applyBorder="1" applyAlignment="1" applyProtection="1">
      <alignment vertical="center"/>
      <protection hidden="1"/>
    </xf>
    <xf numFmtId="0" fontId="9" fillId="14" borderId="0" xfId="0" applyFont="1" applyFill="1" applyBorder="1" applyProtection="1">
      <protection hidden="1"/>
    </xf>
    <xf numFmtId="0" fontId="9" fillId="13" borderId="117" xfId="0" applyFont="1" applyFill="1" applyBorder="1" applyProtection="1">
      <protection hidden="1"/>
    </xf>
    <xf numFmtId="0" fontId="9" fillId="13" borderId="23" xfId="0" applyFont="1" applyFill="1" applyBorder="1" applyProtection="1">
      <protection hidden="1"/>
    </xf>
    <xf numFmtId="0" fontId="9" fillId="13" borderId="117" xfId="0" applyFont="1" applyFill="1" applyBorder="1" applyAlignment="1" applyProtection="1">
      <alignment vertical="center"/>
      <protection hidden="1"/>
    </xf>
    <xf numFmtId="0" fontId="9" fillId="14" borderId="117" xfId="0" applyFont="1" applyFill="1" applyBorder="1" applyProtection="1">
      <protection hidden="1"/>
    </xf>
    <xf numFmtId="49" fontId="9" fillId="14" borderId="117" xfId="0" applyNumberFormat="1" applyFont="1" applyFill="1" applyBorder="1" applyProtection="1">
      <protection hidden="1"/>
    </xf>
    <xf numFmtId="0" fontId="9" fillId="14" borderId="117" xfId="0" applyFont="1" applyFill="1" applyBorder="1" applyAlignment="1" applyProtection="1">
      <alignment vertical="center"/>
      <protection hidden="1"/>
    </xf>
    <xf numFmtId="49" fontId="9" fillId="14" borderId="23" xfId="0" applyNumberFormat="1" applyFont="1" applyFill="1" applyBorder="1" applyProtection="1">
      <protection hidden="1"/>
    </xf>
    <xf numFmtId="0" fontId="9" fillId="14" borderId="24" xfId="0" applyNumberFormat="1" applyFont="1" applyFill="1" applyBorder="1" applyAlignment="1" applyProtection="1">
      <alignment vertical="center"/>
      <protection hidden="1"/>
    </xf>
    <xf numFmtId="49" fontId="9" fillId="14" borderId="24" xfId="0" applyNumberFormat="1" applyFont="1" applyFill="1" applyBorder="1" applyProtection="1">
      <protection hidden="1"/>
    </xf>
    <xf numFmtId="49" fontId="9" fillId="14" borderId="120" xfId="0" applyNumberFormat="1" applyFont="1" applyFill="1" applyBorder="1" applyProtection="1">
      <protection hidden="1"/>
    </xf>
    <xf numFmtId="49" fontId="9" fillId="14" borderId="121" xfId="0" applyNumberFormat="1" applyFont="1" applyFill="1" applyBorder="1" applyProtection="1">
      <protection hidden="1"/>
    </xf>
    <xf numFmtId="0" fontId="9" fillId="14" borderId="119" xfId="0" applyNumberFormat="1" applyFont="1" applyFill="1" applyBorder="1" applyAlignment="1" applyProtection="1">
      <alignment vertical="center"/>
      <protection hidden="1"/>
    </xf>
    <xf numFmtId="49" fontId="9" fillId="14" borderId="119" xfId="0" applyNumberFormat="1" applyFont="1" applyFill="1" applyBorder="1" applyProtection="1">
      <protection hidden="1"/>
    </xf>
    <xf numFmtId="49" fontId="9" fillId="14" borderId="36" xfId="0" applyNumberFormat="1" applyFont="1" applyFill="1" applyBorder="1" applyProtection="1">
      <protection hidden="1"/>
    </xf>
    <xf numFmtId="0" fontId="9" fillId="14" borderId="35" xfId="0" applyNumberFormat="1" applyFont="1" applyFill="1" applyBorder="1" applyAlignment="1" applyProtection="1">
      <alignment vertical="center"/>
      <protection hidden="1"/>
    </xf>
    <xf numFmtId="0" fontId="9" fillId="14" borderId="22" xfId="0" applyFont="1" applyFill="1" applyBorder="1" applyProtection="1">
      <protection hidden="1"/>
    </xf>
    <xf numFmtId="0" fontId="9" fillId="14" borderId="36" xfId="0" applyNumberFormat="1" applyFont="1" applyFill="1" applyBorder="1" applyAlignment="1" applyProtection="1">
      <alignment vertical="center"/>
      <protection hidden="1"/>
    </xf>
    <xf numFmtId="49" fontId="9" fillId="14" borderId="37" xfId="0" applyNumberFormat="1" applyFont="1" applyFill="1" applyBorder="1" applyProtection="1">
      <protection hidden="1"/>
    </xf>
    <xf numFmtId="49" fontId="9" fillId="15" borderId="120" xfId="0" applyNumberFormat="1" applyFont="1" applyFill="1" applyBorder="1" applyProtection="1">
      <protection hidden="1"/>
    </xf>
    <xf numFmtId="0" fontId="9" fillId="13" borderId="118" xfId="0" applyFont="1" applyFill="1" applyBorder="1" applyProtection="1">
      <protection hidden="1"/>
    </xf>
    <xf numFmtId="49" fontId="9" fillId="13" borderId="118" xfId="0" applyNumberFormat="1" applyFont="1" applyFill="1" applyBorder="1" applyProtection="1">
      <protection hidden="1"/>
    </xf>
    <xf numFmtId="49" fontId="9" fillId="13" borderId="20" xfId="0" applyNumberFormat="1" applyFont="1" applyFill="1" applyBorder="1" applyProtection="1">
      <protection hidden="1"/>
    </xf>
    <xf numFmtId="0" fontId="9" fillId="13" borderId="118" xfId="0" applyNumberFormat="1" applyFont="1" applyFill="1" applyBorder="1" applyAlignment="1" applyProtection="1">
      <alignment vertical="center"/>
      <protection hidden="1"/>
    </xf>
    <xf numFmtId="0" fontId="9" fillId="14" borderId="118" xfId="0" applyFont="1" applyFill="1" applyBorder="1" applyProtection="1">
      <protection hidden="1"/>
    </xf>
    <xf numFmtId="49" fontId="9" fillId="14" borderId="118" xfId="0" applyNumberFormat="1" applyFont="1" applyFill="1" applyBorder="1" applyProtection="1">
      <protection hidden="1"/>
    </xf>
    <xf numFmtId="49" fontId="9" fillId="14" borderId="20" xfId="0" applyNumberFormat="1" applyFont="1" applyFill="1" applyBorder="1" applyProtection="1">
      <protection hidden="1"/>
    </xf>
    <xf numFmtId="0" fontId="9" fillId="14" borderId="18" xfId="0" applyNumberFormat="1" applyFont="1" applyFill="1" applyBorder="1" applyAlignment="1" applyProtection="1">
      <alignment vertical="center"/>
      <protection hidden="1"/>
    </xf>
    <xf numFmtId="0" fontId="9" fillId="15" borderId="118" xfId="0" applyFont="1" applyFill="1" applyBorder="1" applyProtection="1">
      <protection hidden="1"/>
    </xf>
    <xf numFmtId="49" fontId="9" fillId="15" borderId="118" xfId="0" applyNumberFormat="1" applyFont="1" applyFill="1" applyBorder="1" applyProtection="1">
      <protection hidden="1"/>
    </xf>
    <xf numFmtId="49" fontId="9" fillId="15" borderId="20" xfId="0" applyNumberFormat="1" applyFont="1" applyFill="1" applyBorder="1" applyProtection="1">
      <protection hidden="1"/>
    </xf>
    <xf numFmtId="0" fontId="9" fillId="15" borderId="118" xfId="0" applyNumberFormat="1" applyFont="1" applyFill="1" applyBorder="1" applyAlignment="1" applyProtection="1">
      <alignment vertical="center"/>
      <protection hidden="1"/>
    </xf>
    <xf numFmtId="0" fontId="9" fillId="14" borderId="1" xfId="0" applyFont="1" applyFill="1" applyBorder="1" applyProtection="1">
      <protection hidden="1"/>
    </xf>
    <xf numFmtId="49" fontId="9" fillId="14" borderId="1" xfId="0" applyNumberFormat="1" applyFont="1" applyFill="1" applyBorder="1" applyProtection="1">
      <protection hidden="1"/>
    </xf>
    <xf numFmtId="49" fontId="9" fillId="14" borderId="4" xfId="0" applyNumberFormat="1" applyFont="1" applyFill="1" applyBorder="1" applyProtection="1">
      <protection hidden="1"/>
    </xf>
    <xf numFmtId="49" fontId="9" fillId="13" borderId="24" xfId="0" applyNumberFormat="1" applyFont="1" applyFill="1" applyBorder="1" applyProtection="1">
      <protection hidden="1"/>
    </xf>
    <xf numFmtId="49" fontId="9" fillId="13" borderId="119" xfId="0" applyNumberFormat="1" applyFont="1" applyFill="1" applyBorder="1" applyProtection="1">
      <protection hidden="1"/>
    </xf>
    <xf numFmtId="49" fontId="9" fillId="13" borderId="36" xfId="0" applyNumberFormat="1" applyFont="1" applyFill="1" applyBorder="1" applyProtection="1">
      <protection hidden="1"/>
    </xf>
    <xf numFmtId="49" fontId="9" fillId="13" borderId="39" xfId="0" applyNumberFormat="1" applyFont="1" applyFill="1" applyBorder="1" applyProtection="1">
      <protection hidden="1"/>
    </xf>
    <xf numFmtId="0" fontId="9" fillId="13" borderId="22" xfId="0" applyFont="1" applyFill="1" applyBorder="1" applyProtection="1">
      <protection hidden="1"/>
    </xf>
    <xf numFmtId="0" fontId="9" fillId="13" borderId="37" xfId="0" applyFont="1" applyFill="1" applyBorder="1" applyProtection="1">
      <protection hidden="1"/>
    </xf>
    <xf numFmtId="0" fontId="9" fillId="15" borderId="35" xfId="0" applyFont="1" applyFill="1" applyBorder="1" applyAlignment="1" applyProtection="1">
      <alignment vertical="center"/>
      <protection hidden="1"/>
    </xf>
    <xf numFmtId="0" fontId="9" fillId="13" borderId="36" xfId="0" applyNumberFormat="1" applyFont="1" applyFill="1" applyBorder="1" applyAlignment="1" applyProtection="1">
      <alignment vertical="center"/>
      <protection hidden="1"/>
    </xf>
    <xf numFmtId="49" fontId="9" fillId="13" borderId="37" xfId="0" applyNumberFormat="1" applyFont="1" applyFill="1" applyBorder="1" applyProtection="1">
      <protection hidden="1"/>
    </xf>
    <xf numFmtId="0" fontId="9" fillId="13" borderId="121" xfId="0" applyNumberFormat="1" applyFont="1" applyFill="1" applyBorder="1" applyAlignment="1" applyProtection="1">
      <alignment vertical="center"/>
      <protection hidden="1"/>
    </xf>
    <xf numFmtId="49" fontId="9" fillId="13" borderId="123" xfId="0" applyNumberFormat="1" applyFont="1" applyFill="1" applyBorder="1" applyProtection="1">
      <protection hidden="1"/>
    </xf>
    <xf numFmtId="0" fontId="9" fillId="13" borderId="20" xfId="0" applyNumberFormat="1" applyFont="1" applyFill="1" applyBorder="1" applyAlignment="1" applyProtection="1">
      <alignment vertical="center"/>
      <protection hidden="1"/>
    </xf>
    <xf numFmtId="49" fontId="9" fillId="13" borderId="19" xfId="0" applyNumberFormat="1" applyFont="1" applyFill="1" applyBorder="1" applyProtection="1">
      <protection hidden="1"/>
    </xf>
    <xf numFmtId="0" fontId="9" fillId="13" borderId="18" xfId="0" applyNumberFormat="1" applyFont="1" applyFill="1" applyBorder="1" applyAlignment="1" applyProtection="1">
      <alignment horizontal="left" vertical="center"/>
      <protection hidden="1"/>
    </xf>
    <xf numFmtId="0" fontId="9" fillId="13" borderId="4" xfId="0" applyFont="1" applyFill="1" applyBorder="1" applyProtection="1">
      <protection hidden="1"/>
    </xf>
    <xf numFmtId="49" fontId="9" fillId="13" borderId="3" xfId="0" applyNumberFormat="1" applyFont="1" applyFill="1" applyBorder="1" applyProtection="1">
      <protection hidden="1"/>
    </xf>
    <xf numFmtId="0" fontId="9" fillId="13" borderId="0" xfId="0" applyNumberFormat="1" applyFont="1" applyFill="1" applyProtection="1">
      <protection hidden="1"/>
    </xf>
    <xf numFmtId="0" fontId="9" fillId="2" borderId="0" xfId="0" applyNumberFormat="1" applyFont="1" applyFill="1" applyAlignment="1" applyProtection="1">
      <alignment vertical="center"/>
      <protection hidden="1"/>
    </xf>
    <xf numFmtId="0" fontId="13" fillId="15" borderId="23" xfId="8" applyNumberFormat="1" applyFont="1" applyFill="1" applyBorder="1" applyAlignment="1" applyProtection="1">
      <alignment vertical="center"/>
      <protection hidden="1"/>
    </xf>
    <xf numFmtId="49" fontId="13" fillId="15" borderId="117" xfId="8" applyNumberFormat="1" applyFont="1" applyFill="1" applyBorder="1" applyProtection="1">
      <protection hidden="1"/>
    </xf>
    <xf numFmtId="0" fontId="9" fillId="15" borderId="22" xfId="0" applyFont="1" applyFill="1" applyBorder="1" applyProtection="1">
      <protection hidden="1"/>
    </xf>
    <xf numFmtId="0" fontId="13" fillId="15" borderId="22" xfId="8" applyNumberFormat="1" applyFont="1" applyFill="1" applyBorder="1" applyAlignment="1" applyProtection="1">
      <alignment vertical="center"/>
      <protection hidden="1"/>
    </xf>
    <xf numFmtId="0" fontId="13" fillId="15" borderId="21" xfId="8" applyNumberFormat="1" applyFont="1" applyFill="1" applyBorder="1" applyAlignment="1" applyProtection="1">
      <alignment vertical="center"/>
      <protection hidden="1"/>
    </xf>
    <xf numFmtId="0" fontId="13" fillId="15" borderId="36" xfId="8" applyNumberFormat="1" applyFont="1" applyFill="1" applyBorder="1" applyAlignment="1" applyProtection="1">
      <alignment vertical="center"/>
      <protection hidden="1"/>
    </xf>
    <xf numFmtId="49" fontId="13" fillId="15" borderId="119" xfId="8" applyNumberFormat="1" applyFont="1" applyFill="1" applyBorder="1" applyProtection="1">
      <protection hidden="1"/>
    </xf>
    <xf numFmtId="0" fontId="9" fillId="15" borderId="37" xfId="0" applyFont="1" applyFill="1" applyBorder="1" applyProtection="1">
      <protection hidden="1"/>
    </xf>
    <xf numFmtId="0" fontId="13" fillId="15" borderId="37" xfId="8" applyNumberFormat="1" applyFont="1" applyFill="1" applyBorder="1" applyAlignment="1" applyProtection="1">
      <alignment vertical="center"/>
      <protection hidden="1"/>
    </xf>
    <xf numFmtId="0" fontId="13" fillId="15" borderId="35" xfId="8" applyNumberFormat="1" applyFont="1" applyFill="1" applyBorder="1" applyAlignment="1" applyProtection="1">
      <alignment vertical="center"/>
      <protection hidden="1"/>
    </xf>
    <xf numFmtId="0" fontId="13" fillId="13" borderId="36" xfId="8" applyNumberFormat="1" applyFont="1" applyFill="1" applyBorder="1" applyAlignment="1" applyProtection="1">
      <alignment vertical="center"/>
      <protection hidden="1"/>
    </xf>
    <xf numFmtId="49" fontId="13" fillId="13" borderId="119" xfId="8" applyNumberFormat="1" applyFont="1" applyFill="1" applyBorder="1" applyProtection="1">
      <protection hidden="1"/>
    </xf>
    <xf numFmtId="0" fontId="13" fillId="13" borderId="37" xfId="8" applyNumberFormat="1" applyFont="1" applyFill="1" applyBorder="1" applyAlignment="1" applyProtection="1">
      <alignment vertical="center"/>
      <protection hidden="1"/>
    </xf>
    <xf numFmtId="0" fontId="13" fillId="13" borderId="35" xfId="8" applyNumberFormat="1" applyFont="1" applyFill="1" applyBorder="1" applyAlignment="1" applyProtection="1">
      <alignment vertical="center"/>
      <protection hidden="1"/>
    </xf>
    <xf numFmtId="0" fontId="13" fillId="13" borderId="121" xfId="8" applyNumberFormat="1" applyFont="1" applyFill="1" applyBorder="1" applyAlignment="1" applyProtection="1">
      <alignment vertical="center"/>
      <protection hidden="1"/>
    </xf>
    <xf numFmtId="49" fontId="13" fillId="13" borderId="120" xfId="8" applyNumberFormat="1" applyFont="1" applyFill="1" applyBorder="1" applyProtection="1">
      <protection hidden="1"/>
    </xf>
    <xf numFmtId="0" fontId="9" fillId="13" borderId="123" xfId="0" applyFont="1" applyFill="1" applyBorder="1" applyProtection="1">
      <protection hidden="1"/>
    </xf>
    <xf numFmtId="0" fontId="13" fillId="13" borderId="123" xfId="8" applyNumberFormat="1" applyFont="1" applyFill="1" applyBorder="1" applyAlignment="1" applyProtection="1">
      <alignment vertical="center"/>
      <protection hidden="1"/>
    </xf>
    <xf numFmtId="0" fontId="13" fillId="13" borderId="122" xfId="8" applyNumberFormat="1" applyFont="1" applyFill="1" applyBorder="1" applyAlignment="1" applyProtection="1">
      <alignment vertical="center"/>
      <protection hidden="1"/>
    </xf>
    <xf numFmtId="0" fontId="13" fillId="13" borderId="20" xfId="8" applyNumberFormat="1" applyFont="1" applyFill="1" applyBorder="1" applyAlignment="1" applyProtection="1">
      <alignment vertical="center"/>
      <protection hidden="1"/>
    </xf>
    <xf numFmtId="49" fontId="13" fillId="13" borderId="118" xfId="8" applyNumberFormat="1" applyFont="1" applyFill="1" applyBorder="1" applyProtection="1">
      <protection hidden="1"/>
    </xf>
    <xf numFmtId="0" fontId="9" fillId="13" borderId="19" xfId="0" applyFont="1" applyFill="1" applyBorder="1" applyProtection="1">
      <protection hidden="1"/>
    </xf>
    <xf numFmtId="0" fontId="13" fillId="13" borderId="19" xfId="8" applyNumberFormat="1" applyFont="1" applyFill="1" applyBorder="1" applyAlignment="1" applyProtection="1">
      <alignment vertical="center"/>
      <protection hidden="1"/>
    </xf>
    <xf numFmtId="0" fontId="13" fillId="13" borderId="18" xfId="8" applyNumberFormat="1" applyFont="1" applyFill="1" applyBorder="1" applyAlignment="1" applyProtection="1">
      <alignment vertical="center"/>
      <protection hidden="1"/>
    </xf>
    <xf numFmtId="0" fontId="13" fillId="13" borderId="4" xfId="8" applyNumberFormat="1" applyFont="1" applyFill="1" applyBorder="1" applyAlignment="1" applyProtection="1">
      <alignment vertical="center"/>
      <protection hidden="1"/>
    </xf>
    <xf numFmtId="49" fontId="13" fillId="13" borderId="1" xfId="8" applyNumberFormat="1" applyFont="1" applyFill="1" applyBorder="1" applyProtection="1">
      <protection hidden="1"/>
    </xf>
    <xf numFmtId="0" fontId="9" fillId="13" borderId="3" xfId="0" applyFont="1" applyFill="1" applyBorder="1" applyProtection="1">
      <protection hidden="1"/>
    </xf>
    <xf numFmtId="0" fontId="13" fillId="13" borderId="3" xfId="8" applyNumberFormat="1" applyFont="1" applyFill="1" applyBorder="1" applyAlignment="1" applyProtection="1">
      <alignment vertical="center"/>
      <protection hidden="1"/>
    </xf>
    <xf numFmtId="0" fontId="13" fillId="13" borderId="5" xfId="8" applyNumberFormat="1" applyFont="1" applyFill="1" applyBorder="1" applyAlignment="1" applyProtection="1">
      <alignment vertical="center"/>
      <protection hidden="1"/>
    </xf>
    <xf numFmtId="49" fontId="13" fillId="13" borderId="3" xfId="8" applyNumberFormat="1" applyFont="1" applyFill="1" applyBorder="1" applyProtection="1">
      <protection hidden="1"/>
    </xf>
    <xf numFmtId="0" fontId="13" fillId="13" borderId="23" xfId="8" applyNumberFormat="1" applyFont="1" applyFill="1" applyBorder="1" applyAlignment="1" applyProtection="1">
      <alignment vertical="center"/>
      <protection hidden="1"/>
    </xf>
    <xf numFmtId="49" fontId="13" fillId="13" borderId="22" xfId="8" applyNumberFormat="1" applyFont="1" applyFill="1" applyBorder="1" applyProtection="1">
      <protection hidden="1"/>
    </xf>
    <xf numFmtId="0" fontId="13" fillId="13" borderId="22" xfId="8" applyNumberFormat="1" applyFont="1" applyFill="1" applyBorder="1" applyAlignment="1" applyProtection="1">
      <alignment vertical="center"/>
      <protection hidden="1"/>
    </xf>
    <xf numFmtId="0" fontId="13" fillId="13" borderId="21" xfId="8" applyNumberFormat="1" applyFont="1" applyFill="1" applyBorder="1" applyAlignment="1" applyProtection="1">
      <alignment vertical="center"/>
      <protection hidden="1"/>
    </xf>
    <xf numFmtId="49" fontId="13" fillId="13" borderId="37" xfId="8" applyNumberFormat="1" applyFont="1" applyFill="1" applyBorder="1" applyProtection="1">
      <protection hidden="1"/>
    </xf>
    <xf numFmtId="49" fontId="13" fillId="13" borderId="123" xfId="8" applyNumberFormat="1" applyFont="1" applyFill="1" applyBorder="1" applyProtection="1">
      <protection hidden="1"/>
    </xf>
    <xf numFmtId="49" fontId="13" fillId="13" borderId="19" xfId="8" applyNumberFormat="1" applyFont="1" applyFill="1" applyBorder="1" applyProtection="1">
      <protection hidden="1"/>
    </xf>
    <xf numFmtId="49" fontId="9" fillId="13" borderId="24" xfId="0" applyNumberFormat="1" applyFont="1" applyFill="1" applyBorder="1" applyAlignment="1" applyProtection="1">
      <alignment vertical="center"/>
      <protection hidden="1"/>
    </xf>
    <xf numFmtId="49" fontId="9" fillId="13" borderId="119" xfId="0" applyNumberFormat="1" applyFont="1" applyFill="1" applyBorder="1" applyAlignment="1" applyProtection="1">
      <alignment vertical="center"/>
      <protection hidden="1"/>
    </xf>
    <xf numFmtId="49" fontId="9" fillId="13" borderId="120" xfId="0" applyNumberFormat="1" applyFont="1" applyFill="1" applyBorder="1" applyAlignment="1" applyProtection="1">
      <alignment vertical="center"/>
      <protection hidden="1"/>
    </xf>
    <xf numFmtId="0" fontId="13" fillId="13" borderId="0" xfId="0" applyFont="1" applyFill="1" applyProtection="1">
      <protection hidden="1"/>
    </xf>
    <xf numFmtId="49" fontId="9" fillId="13" borderId="0" xfId="0" applyNumberFormat="1" applyFont="1" applyFill="1" applyProtection="1">
      <protection hidden="1"/>
    </xf>
    <xf numFmtId="0" fontId="9" fillId="13" borderId="0" xfId="0" applyNumberFormat="1" applyFont="1" applyFill="1" applyAlignment="1" applyProtection="1">
      <alignment vertical="center"/>
      <protection hidden="1"/>
    </xf>
    <xf numFmtId="49" fontId="9" fillId="13" borderId="124" xfId="0" applyNumberFormat="1" applyFont="1" applyFill="1" applyBorder="1" applyProtection="1">
      <protection hidden="1"/>
    </xf>
    <xf numFmtId="0" fontId="9" fillId="13" borderId="125" xfId="0" applyNumberFormat="1" applyFont="1" applyFill="1" applyBorder="1" applyAlignment="1" applyProtection="1">
      <alignment vertical="center"/>
      <protection hidden="1"/>
    </xf>
    <xf numFmtId="49" fontId="9" fillId="13" borderId="126" xfId="0" applyNumberFormat="1" applyFont="1" applyFill="1" applyBorder="1" applyProtection="1">
      <protection hidden="1"/>
    </xf>
    <xf numFmtId="0" fontId="9" fillId="13" borderId="127" xfId="0" applyNumberFormat="1" applyFont="1" applyFill="1" applyBorder="1" applyAlignment="1" applyProtection="1">
      <alignment vertical="center"/>
      <protection hidden="1"/>
    </xf>
    <xf numFmtId="49" fontId="9" fillId="13" borderId="127" xfId="0" applyNumberFormat="1" applyFont="1" applyFill="1" applyBorder="1" applyProtection="1">
      <protection hidden="1"/>
    </xf>
    <xf numFmtId="49" fontId="9" fillId="13" borderId="128" xfId="0" applyNumberFormat="1" applyFont="1" applyFill="1" applyBorder="1" applyProtection="1">
      <protection hidden="1"/>
    </xf>
    <xf numFmtId="0" fontId="9" fillId="13" borderId="129" xfId="0" applyNumberFormat="1" applyFont="1" applyFill="1" applyBorder="1" applyAlignment="1" applyProtection="1">
      <alignment vertical="center"/>
      <protection hidden="1"/>
    </xf>
    <xf numFmtId="49" fontId="9" fillId="13" borderId="130" xfId="0" applyNumberFormat="1" applyFont="1" applyFill="1" applyBorder="1" applyProtection="1">
      <protection hidden="1"/>
    </xf>
    <xf numFmtId="49" fontId="9" fillId="13" borderId="117" xfId="0" applyNumberFormat="1" applyFont="1" applyFill="1" applyBorder="1" applyAlignment="1" applyProtection="1">
      <alignment vertical="center"/>
      <protection hidden="1"/>
    </xf>
    <xf numFmtId="0" fontId="53" fillId="2" borderId="0" xfId="0" applyNumberFormat="1" applyFont="1" applyFill="1" applyAlignment="1" applyProtection="1">
      <alignment vertical="center"/>
      <protection hidden="1"/>
    </xf>
    <xf numFmtId="0" fontId="9" fillId="13" borderId="0" xfId="0" applyFont="1" applyFill="1"/>
    <xf numFmtId="49" fontId="9" fillId="13" borderId="0" xfId="0" applyNumberFormat="1" applyFont="1" applyFill="1"/>
    <xf numFmtId="0" fontId="9" fillId="2" borderId="0" xfId="0" applyFont="1" applyFill="1"/>
    <xf numFmtId="49" fontId="13" fillId="13" borderId="117" xfId="8" applyNumberFormat="1" applyFont="1" applyFill="1" applyBorder="1" applyProtection="1">
      <protection hidden="1"/>
    </xf>
    <xf numFmtId="49" fontId="13" fillId="13" borderId="23" xfId="8" applyNumberFormat="1" applyFont="1" applyFill="1" applyBorder="1" applyProtection="1">
      <protection hidden="1"/>
    </xf>
    <xf numFmtId="0" fontId="9" fillId="13" borderId="22" xfId="0" applyNumberFormat="1" applyFont="1" applyFill="1" applyBorder="1" applyAlignment="1" applyProtection="1">
      <alignment vertical="center"/>
      <protection hidden="1"/>
    </xf>
    <xf numFmtId="49" fontId="13" fillId="13" borderId="121" xfId="8" applyNumberFormat="1" applyFont="1" applyFill="1" applyBorder="1" applyProtection="1">
      <protection hidden="1"/>
    </xf>
    <xf numFmtId="0" fontId="9" fillId="13" borderId="123" xfId="0" applyNumberFormat="1" applyFont="1" applyFill="1" applyBorder="1" applyAlignment="1" applyProtection="1">
      <alignment vertical="center"/>
      <protection hidden="1"/>
    </xf>
    <xf numFmtId="0" fontId="9" fillId="13" borderId="9" xfId="0" applyFont="1" applyFill="1" applyBorder="1" applyProtection="1">
      <protection hidden="1"/>
    </xf>
    <xf numFmtId="49" fontId="9" fillId="13" borderId="9" xfId="0" applyNumberFormat="1" applyFont="1" applyFill="1" applyBorder="1" applyProtection="1">
      <protection hidden="1"/>
    </xf>
    <xf numFmtId="49" fontId="9" fillId="13" borderId="17" xfId="0" applyNumberFormat="1" applyFont="1" applyFill="1" applyBorder="1" applyProtection="1">
      <protection hidden="1"/>
    </xf>
    <xf numFmtId="0" fontId="9" fillId="13" borderId="16" xfId="0" applyNumberFormat="1" applyFont="1" applyFill="1" applyBorder="1" applyAlignment="1" applyProtection="1">
      <alignment vertical="center"/>
      <protection hidden="1"/>
    </xf>
    <xf numFmtId="0" fontId="9" fillId="13" borderId="9" xfId="0" applyNumberFormat="1" applyFont="1" applyFill="1" applyBorder="1" applyAlignment="1" applyProtection="1">
      <alignment vertical="center"/>
      <protection hidden="1"/>
    </xf>
    <xf numFmtId="0" fontId="9" fillId="13" borderId="4" xfId="0" applyNumberFormat="1" applyFont="1" applyFill="1" applyBorder="1" applyProtection="1">
      <protection hidden="1"/>
    </xf>
    <xf numFmtId="0" fontId="9" fillId="13" borderId="3" xfId="0" applyNumberFormat="1" applyFont="1" applyFill="1" applyBorder="1" applyProtection="1">
      <protection hidden="1"/>
    </xf>
    <xf numFmtId="0" fontId="13" fillId="13" borderId="3" xfId="8" applyNumberFormat="1" applyFont="1" applyFill="1" applyBorder="1" applyProtection="1">
      <protection hidden="1"/>
    </xf>
    <xf numFmtId="0" fontId="9" fillId="13" borderId="3" xfId="0" applyNumberFormat="1" applyFont="1" applyFill="1" applyBorder="1" applyAlignment="1" applyProtection="1">
      <alignment vertical="center"/>
      <protection hidden="1"/>
    </xf>
    <xf numFmtId="0" fontId="14" fillId="13" borderId="5" xfId="0" applyNumberFormat="1" applyFont="1" applyFill="1" applyBorder="1" applyAlignment="1" applyProtection="1">
      <alignment vertical="center"/>
      <protection hidden="1"/>
    </xf>
    <xf numFmtId="0" fontId="9" fillId="13" borderId="4" xfId="0" applyNumberFormat="1" applyFont="1" applyFill="1" applyBorder="1" applyAlignment="1" applyProtection="1">
      <alignment vertical="center"/>
      <protection hidden="1"/>
    </xf>
    <xf numFmtId="0" fontId="13" fillId="13" borderId="5" xfId="0" applyNumberFormat="1" applyFont="1" applyFill="1" applyBorder="1" applyAlignment="1" applyProtection="1">
      <alignment vertical="center"/>
      <protection hidden="1"/>
    </xf>
    <xf numFmtId="0" fontId="54" fillId="13" borderId="5" xfId="8" applyNumberFormat="1" applyFont="1" applyFill="1" applyBorder="1" applyAlignment="1" applyProtection="1">
      <alignment vertical="center"/>
      <protection hidden="1"/>
    </xf>
    <xf numFmtId="0" fontId="13" fillId="13" borderId="19" xfId="8" applyFont="1" applyFill="1" applyBorder="1" applyAlignment="1" applyProtection="1">
      <alignment vertical="center"/>
      <protection hidden="1"/>
    </xf>
    <xf numFmtId="0" fontId="13" fillId="13" borderId="3" xfId="8" applyFont="1" applyFill="1" applyBorder="1" applyAlignment="1" applyProtection="1">
      <alignment vertical="center"/>
      <protection hidden="1"/>
    </xf>
    <xf numFmtId="0" fontId="9" fillId="2" borderId="0" xfId="8" applyFont="1" applyFill="1"/>
    <xf numFmtId="0" fontId="13" fillId="2" borderId="0" xfId="8" applyNumberFormat="1" applyFont="1" applyFill="1" applyAlignment="1" applyProtection="1">
      <alignment vertical="center"/>
      <protection hidden="1"/>
    </xf>
    <xf numFmtId="0" fontId="13" fillId="3" borderId="4" xfId="8" applyFont="1" applyFill="1" applyBorder="1" applyAlignment="1" applyProtection="1">
      <alignment vertical="center"/>
      <protection hidden="1"/>
    </xf>
    <xf numFmtId="0" fontId="13" fillId="3" borderId="3" xfId="8" applyFont="1" applyFill="1" applyBorder="1" applyAlignment="1" applyProtection="1">
      <alignment vertical="center"/>
      <protection hidden="1"/>
    </xf>
    <xf numFmtId="0" fontId="13" fillId="3" borderId="5" xfId="8" applyNumberFormat="1" applyFont="1" applyFill="1" applyBorder="1" applyAlignment="1" applyProtection="1">
      <alignment vertical="center"/>
      <protection hidden="1"/>
    </xf>
    <xf numFmtId="0" fontId="13" fillId="13" borderId="0" xfId="8" applyNumberFormat="1" applyFont="1" applyFill="1" applyProtection="1">
      <protection hidden="1"/>
    </xf>
    <xf numFmtId="0" fontId="13" fillId="13" borderId="0" xfId="8" applyFont="1" applyFill="1" applyAlignment="1" applyProtection="1">
      <alignment vertical="center"/>
      <protection hidden="1"/>
    </xf>
    <xf numFmtId="0" fontId="13" fillId="13" borderId="0" xfId="8" applyNumberFormat="1" applyFont="1" applyFill="1" applyAlignment="1" applyProtection="1">
      <alignment vertical="center"/>
      <protection hidden="1"/>
    </xf>
    <xf numFmtId="0" fontId="13" fillId="13" borderId="0" xfId="0" applyFont="1" applyFill="1" applyAlignment="1" applyProtection="1">
      <alignment vertical="center"/>
      <protection hidden="1"/>
    </xf>
    <xf numFmtId="0" fontId="9" fillId="2" borderId="0" xfId="0" applyNumberFormat="1" applyFont="1" applyFill="1" applyProtection="1">
      <protection hidden="1"/>
    </xf>
    <xf numFmtId="0" fontId="13" fillId="13" borderId="0" xfId="0" applyNumberFormat="1" applyFont="1" applyFill="1" applyAlignment="1" applyProtection="1">
      <alignment vertical="center"/>
      <protection hidden="1"/>
    </xf>
    <xf numFmtId="0" fontId="13" fillId="16" borderId="0" xfId="0" applyNumberFormat="1" applyFont="1" applyFill="1" applyBorder="1" applyAlignment="1" applyProtection="1">
      <alignment vertical="center"/>
      <protection hidden="1"/>
    </xf>
    <xf numFmtId="0" fontId="13" fillId="13" borderId="0" xfId="0" applyNumberFormat="1" applyFont="1" applyFill="1" applyProtection="1">
      <protection hidden="1"/>
    </xf>
    <xf numFmtId="0" fontId="13" fillId="13" borderId="0" xfId="0" applyNumberFormat="1" applyFont="1" applyFill="1" applyBorder="1" applyAlignment="1" applyProtection="1">
      <alignment vertical="center"/>
      <protection hidden="1"/>
    </xf>
    <xf numFmtId="0" fontId="9" fillId="13" borderId="0" xfId="9" applyFont="1" applyFill="1" applyProtection="1">
      <alignment vertical="center"/>
      <protection hidden="1"/>
    </xf>
    <xf numFmtId="0" fontId="13" fillId="15" borderId="0" xfId="0" applyFont="1" applyFill="1" applyProtection="1">
      <protection hidden="1"/>
    </xf>
    <xf numFmtId="0" fontId="13" fillId="15" borderId="0" xfId="0" applyNumberFormat="1" applyFont="1" applyFill="1" applyAlignment="1" applyProtection="1">
      <alignment vertical="center"/>
      <protection hidden="1"/>
    </xf>
    <xf numFmtId="0" fontId="13" fillId="17" borderId="0" xfId="0" applyNumberFormat="1" applyFont="1" applyFill="1" applyBorder="1" applyAlignment="1" applyProtection="1">
      <alignment vertical="center"/>
      <protection hidden="1"/>
    </xf>
    <xf numFmtId="0" fontId="9" fillId="15" borderId="0" xfId="9" applyFont="1" applyFill="1" applyProtection="1">
      <alignment vertical="center"/>
      <protection hidden="1"/>
    </xf>
    <xf numFmtId="0" fontId="9" fillId="15" borderId="0" xfId="9" applyFont="1" applyFill="1" applyAlignment="1" applyProtection="1">
      <alignment vertical="center"/>
      <protection hidden="1"/>
    </xf>
    <xf numFmtId="0" fontId="13" fillId="13" borderId="0" xfId="9" applyFont="1" applyFill="1" applyProtection="1">
      <alignment vertical="center"/>
      <protection hidden="1"/>
    </xf>
    <xf numFmtId="0" fontId="13" fillId="13" borderId="0" xfId="9" applyFont="1" applyFill="1" applyAlignment="1" applyProtection="1">
      <alignment vertical="center"/>
      <protection hidden="1"/>
    </xf>
    <xf numFmtId="0" fontId="13" fillId="2" borderId="0" xfId="0" applyFont="1" applyFill="1" applyProtection="1">
      <protection hidden="1"/>
    </xf>
    <xf numFmtId="0" fontId="13" fillId="16" borderId="0" xfId="0" applyFont="1" applyFill="1" applyAlignment="1" applyProtection="1">
      <alignment vertical="center"/>
      <protection hidden="1"/>
    </xf>
    <xf numFmtId="0" fontId="13" fillId="13" borderId="0" xfId="0" applyFont="1" applyFill="1" applyAlignment="1" applyProtection="1">
      <alignment horizontal="right"/>
      <protection hidden="1"/>
    </xf>
    <xf numFmtId="0" fontId="9" fillId="2" borderId="0" xfId="0" applyNumberFormat="1" applyFont="1" applyFill="1" applyBorder="1" applyAlignment="1" applyProtection="1">
      <alignment vertical="center"/>
      <protection hidden="1"/>
    </xf>
    <xf numFmtId="0" fontId="13" fillId="13" borderId="0" xfId="0" applyFont="1" applyFill="1" applyProtection="1">
      <protection locked="0" hidden="1"/>
    </xf>
    <xf numFmtId="0" fontId="13" fillId="13" borderId="4" xfId="0" applyFont="1" applyFill="1" applyBorder="1" applyAlignment="1" applyProtection="1">
      <alignment vertical="center"/>
      <protection hidden="1"/>
    </xf>
    <xf numFmtId="0" fontId="13" fillId="13" borderId="5" xfId="0" applyFont="1" applyFill="1" applyBorder="1" applyAlignment="1" applyProtection="1">
      <alignment vertical="center"/>
      <protection hidden="1"/>
    </xf>
    <xf numFmtId="0" fontId="13" fillId="0" borderId="0" xfId="0" applyFont="1" applyFill="1" applyAlignment="1" applyProtection="1">
      <alignment horizontal="right"/>
      <protection hidden="1"/>
    </xf>
    <xf numFmtId="0" fontId="9" fillId="0" borderId="0" xfId="0" applyFont="1" applyFill="1" applyBorder="1" applyAlignment="1" applyProtection="1">
      <alignment horizontal="right" vertical="center"/>
      <protection hidden="1"/>
    </xf>
    <xf numFmtId="0" fontId="9" fillId="0" borderId="0" xfId="0" applyFont="1" applyFill="1" applyBorder="1" applyAlignment="1" applyProtection="1">
      <alignment vertical="center"/>
      <protection hidden="1"/>
    </xf>
    <xf numFmtId="0" fontId="13" fillId="0" borderId="0" xfId="0" applyFont="1" applyFill="1" applyProtection="1">
      <protection hidden="1"/>
    </xf>
    <xf numFmtId="0" fontId="14" fillId="0" borderId="0" xfId="0" applyFont="1" applyFill="1" applyBorder="1" applyAlignment="1" applyProtection="1">
      <alignment vertical="center"/>
      <protection hidden="1"/>
    </xf>
    <xf numFmtId="0" fontId="9" fillId="0" borderId="0" xfId="0" applyFont="1" applyFill="1" applyProtection="1">
      <protection hidden="1"/>
    </xf>
    <xf numFmtId="0" fontId="13" fillId="2" borderId="0" xfId="0" applyNumberFormat="1" applyFont="1" applyFill="1" applyProtection="1">
      <protection hidden="1"/>
    </xf>
    <xf numFmtId="0" fontId="9" fillId="18" borderId="1" xfId="0" applyFont="1" applyFill="1" applyBorder="1" applyAlignment="1" applyProtection="1">
      <alignment horizontal="center" vertical="center"/>
      <protection hidden="1"/>
    </xf>
    <xf numFmtId="0" fontId="13" fillId="3" borderId="12" xfId="0" applyFont="1" applyFill="1" applyBorder="1" applyAlignment="1" applyProtection="1">
      <alignment horizontal="center" vertical="center"/>
      <protection hidden="1"/>
    </xf>
    <xf numFmtId="178" fontId="9" fillId="2" borderId="6" xfId="0" applyNumberFormat="1" applyFont="1" applyFill="1" applyBorder="1" applyAlignment="1" applyProtection="1">
      <alignment horizontal="center" vertical="center"/>
      <protection locked="0"/>
    </xf>
    <xf numFmtId="0" fontId="9" fillId="3" borderId="5" xfId="0" applyFont="1" applyFill="1" applyBorder="1" applyAlignment="1" applyProtection="1">
      <alignment horizontal="center" vertical="center"/>
      <protection hidden="1"/>
    </xf>
    <xf numFmtId="0" fontId="9" fillId="2" borderId="0" xfId="9" applyFont="1" applyFill="1" applyProtection="1">
      <alignment vertical="center"/>
      <protection hidden="1"/>
    </xf>
    <xf numFmtId="0" fontId="9" fillId="2" borderId="0" xfId="9" applyFont="1" applyFill="1" applyAlignment="1" applyProtection="1">
      <alignment vertical="center"/>
      <protection hidden="1"/>
    </xf>
    <xf numFmtId="0" fontId="9" fillId="13" borderId="0" xfId="9" applyFont="1" applyFill="1" applyAlignment="1" applyProtection="1">
      <alignment vertical="center"/>
      <protection hidden="1"/>
    </xf>
    <xf numFmtId="0" fontId="9" fillId="2" borderId="0" xfId="9" applyNumberFormat="1" applyFont="1" applyFill="1" applyAlignment="1" applyProtection="1">
      <alignment vertical="center" wrapText="1"/>
      <protection hidden="1"/>
    </xf>
    <xf numFmtId="0" fontId="9" fillId="3" borderId="11" xfId="0" applyFont="1" applyFill="1" applyBorder="1" applyAlignment="1" applyProtection="1">
      <alignment horizontal="center" vertical="center"/>
      <protection hidden="1"/>
    </xf>
    <xf numFmtId="0" fontId="9" fillId="0" borderId="0" xfId="9" applyFont="1" applyFill="1" applyProtection="1">
      <alignment vertical="center"/>
      <protection hidden="1"/>
    </xf>
    <xf numFmtId="0" fontId="9" fillId="2" borderId="0" xfId="9" applyNumberFormat="1" applyFont="1" applyFill="1" applyAlignment="1" applyProtection="1">
      <alignment vertical="center"/>
      <protection hidden="1"/>
    </xf>
    <xf numFmtId="0" fontId="9" fillId="0" borderId="0" xfId="9" applyNumberFormat="1" applyFont="1" applyFill="1" applyAlignment="1" applyProtection="1">
      <alignment vertical="center" wrapText="1"/>
      <protection hidden="1"/>
    </xf>
    <xf numFmtId="0" fontId="9" fillId="2" borderId="0" xfId="9" applyNumberFormat="1" applyFont="1" applyFill="1" applyBorder="1" applyAlignment="1" applyProtection="1">
      <alignment vertical="center" textRotation="255"/>
      <protection hidden="1"/>
    </xf>
    <xf numFmtId="0" fontId="13" fillId="0" borderId="10" xfId="0" applyFont="1" applyFill="1" applyBorder="1" applyAlignment="1" applyProtection="1">
      <alignment vertical="center"/>
      <protection hidden="1"/>
    </xf>
    <xf numFmtId="0" fontId="9" fillId="0" borderId="0" xfId="9" applyFont="1" applyFill="1" applyAlignment="1" applyProtection="1">
      <alignment vertical="center"/>
      <protection hidden="1"/>
    </xf>
    <xf numFmtId="0" fontId="9" fillId="0" borderId="0" xfId="9" applyNumberFormat="1" applyFont="1" applyFill="1" applyAlignment="1" applyProtection="1">
      <alignment vertical="center"/>
      <protection hidden="1"/>
    </xf>
    <xf numFmtId="0" fontId="56" fillId="0" borderId="0" xfId="9" applyNumberFormat="1" applyFont="1" applyFill="1" applyAlignment="1" applyProtection="1">
      <alignment vertical="center"/>
      <protection hidden="1"/>
    </xf>
    <xf numFmtId="0" fontId="9" fillId="2" borderId="0" xfId="9" applyNumberFormat="1" applyFont="1" applyFill="1" applyProtection="1">
      <alignment vertical="center"/>
      <protection hidden="1"/>
    </xf>
    <xf numFmtId="0" fontId="57" fillId="2" borderId="0" xfId="9" applyNumberFormat="1" applyFont="1" applyFill="1" applyAlignment="1" applyProtection="1">
      <alignment horizontal="center" vertical="center"/>
      <protection hidden="1"/>
    </xf>
    <xf numFmtId="0" fontId="9" fillId="0" borderId="0" xfId="9" applyNumberFormat="1" applyFont="1" applyFill="1" applyProtection="1">
      <alignment vertical="center"/>
      <protection hidden="1"/>
    </xf>
    <xf numFmtId="0" fontId="9" fillId="0" borderId="0" xfId="9" applyNumberFormat="1" applyFont="1" applyFill="1" applyAlignment="1" applyProtection="1">
      <alignment horizontal="distributed" vertical="center"/>
      <protection hidden="1"/>
    </xf>
    <xf numFmtId="0" fontId="57" fillId="0" borderId="0" xfId="9" applyNumberFormat="1" applyFont="1" applyFill="1" applyAlignment="1" applyProtection="1">
      <alignment horizontal="center" vertical="center"/>
      <protection hidden="1"/>
    </xf>
    <xf numFmtId="0" fontId="9" fillId="0" borderId="0" xfId="9" applyNumberFormat="1" applyFont="1" applyFill="1" applyAlignment="1" applyProtection="1">
      <alignment horizontal="center" vertical="center"/>
      <protection hidden="1"/>
    </xf>
    <xf numFmtId="0" fontId="13" fillId="2" borderId="0" xfId="0" applyFont="1" applyFill="1" applyAlignment="1" applyProtection="1">
      <alignment vertical="center"/>
      <protection hidden="1"/>
    </xf>
    <xf numFmtId="0" fontId="9" fillId="0" borderId="0" xfId="0" applyFont="1" applyFill="1" applyAlignment="1" applyProtection="1">
      <alignment horizontal="center"/>
      <protection hidden="1"/>
    </xf>
    <xf numFmtId="0" fontId="9" fillId="19" borderId="0" xfId="0" applyFont="1" applyFill="1" applyProtection="1">
      <protection hidden="1"/>
    </xf>
    <xf numFmtId="0" fontId="9" fillId="19" borderId="0" xfId="0" applyNumberFormat="1" applyFont="1" applyFill="1" applyProtection="1">
      <protection hidden="1"/>
    </xf>
    <xf numFmtId="0" fontId="59" fillId="0" borderId="0" xfId="0" applyFont="1" applyFill="1" applyAlignment="1" applyProtection="1">
      <alignment vertical="center"/>
      <protection hidden="1"/>
    </xf>
    <xf numFmtId="178" fontId="60" fillId="0" borderId="1" xfId="0" applyNumberFormat="1" applyFont="1" applyFill="1" applyBorder="1" applyAlignment="1" applyProtection="1">
      <alignment horizontal="center" vertical="center"/>
      <protection locked="0" hidden="1"/>
    </xf>
    <xf numFmtId="179" fontId="9" fillId="3" borderId="9" xfId="0" applyNumberFormat="1" applyFont="1" applyFill="1" applyBorder="1" applyAlignment="1" applyProtection="1">
      <alignment vertical="center"/>
      <protection hidden="1"/>
    </xf>
    <xf numFmtId="0" fontId="9" fillId="0" borderId="0" xfId="0" applyNumberFormat="1" applyFont="1" applyFill="1" applyProtection="1">
      <protection hidden="1"/>
    </xf>
    <xf numFmtId="0" fontId="9" fillId="0" borderId="1" xfId="0" applyNumberFormat="1" applyFont="1" applyFill="1" applyBorder="1" applyAlignment="1" applyProtection="1">
      <alignment vertical="center" shrinkToFit="1"/>
      <protection locked="0" hidden="1"/>
    </xf>
    <xf numFmtId="0" fontId="9" fillId="3" borderId="1" xfId="0" applyNumberFormat="1" applyFont="1" applyFill="1" applyBorder="1" applyAlignment="1" applyProtection="1">
      <alignment vertical="center"/>
      <protection hidden="1"/>
    </xf>
    <xf numFmtId="0" fontId="9" fillId="19" borderId="3" xfId="0" applyNumberFormat="1" applyFont="1" applyFill="1" applyBorder="1" applyAlignment="1" applyProtection="1">
      <alignment vertical="center" shrinkToFit="1"/>
      <protection locked="0" hidden="1"/>
    </xf>
    <xf numFmtId="0" fontId="9" fillId="19" borderId="3" xfId="0" applyNumberFormat="1" applyFont="1" applyFill="1" applyBorder="1" applyAlignment="1" applyProtection="1">
      <alignment vertical="center"/>
      <protection hidden="1"/>
    </xf>
    <xf numFmtId="0" fontId="60" fillId="0" borderId="0" xfId="0" applyFont="1" applyFill="1" applyProtection="1">
      <protection hidden="1"/>
    </xf>
    <xf numFmtId="0" fontId="9" fillId="0" borderId="0" xfId="0" applyFont="1" applyFill="1" applyAlignment="1" applyProtection="1">
      <alignment vertical="center"/>
      <protection hidden="1"/>
    </xf>
    <xf numFmtId="184" fontId="9" fillId="0" borderId="1" xfId="0" applyNumberFormat="1" applyFont="1" applyFill="1" applyBorder="1" applyAlignment="1" applyProtection="1">
      <alignment horizontal="center" vertical="center" shrinkToFit="1"/>
      <protection locked="0"/>
    </xf>
    <xf numFmtId="0" fontId="9" fillId="2" borderId="0" xfId="0" applyFont="1" applyFill="1" applyAlignment="1" applyProtection="1">
      <alignment vertical="center"/>
      <protection hidden="1"/>
    </xf>
    <xf numFmtId="0" fontId="61" fillId="2" borderId="0" xfId="0" applyFont="1" applyFill="1" applyProtection="1">
      <protection hidden="1"/>
    </xf>
    <xf numFmtId="0" fontId="9" fillId="2" borderId="0" xfId="0" applyFont="1" applyFill="1" applyProtection="1">
      <protection locked="0" hidden="1"/>
    </xf>
    <xf numFmtId="178" fontId="9" fillId="0" borderId="1" xfId="0" applyNumberFormat="1" applyFont="1" applyFill="1" applyBorder="1" applyAlignment="1" applyProtection="1">
      <alignment horizontal="center" vertical="center"/>
      <protection hidden="1"/>
    </xf>
    <xf numFmtId="179" fontId="9" fillId="0" borderId="1" xfId="0" applyNumberFormat="1" applyFont="1" applyFill="1" applyBorder="1" applyAlignment="1" applyProtection="1">
      <alignment horizontal="center" vertical="center" shrinkToFit="1"/>
      <protection locked="0"/>
    </xf>
    <xf numFmtId="58" fontId="13" fillId="0" borderId="34" xfId="0" applyNumberFormat="1" applyFont="1" applyFill="1" applyBorder="1" applyAlignment="1" applyProtection="1">
      <alignment horizontal="center" vertical="center"/>
      <protection locked="0"/>
    </xf>
    <xf numFmtId="58" fontId="0" fillId="0" borderId="7" xfId="0" applyNumberFormat="1" applyBorder="1" applyAlignment="1" applyProtection="1">
      <alignment horizontal="center" vertical="center"/>
      <protection locked="0"/>
    </xf>
    <xf numFmtId="58" fontId="0" fillId="0" borderId="32" xfId="0" applyNumberFormat="1" applyBorder="1" applyAlignment="1" applyProtection="1">
      <alignment horizontal="center" vertical="center"/>
      <protection locked="0"/>
    </xf>
    <xf numFmtId="49" fontId="9" fillId="0" borderId="42" xfId="0" applyNumberFormat="1" applyFont="1" applyBorder="1" applyAlignment="1" applyProtection="1">
      <alignment horizontal="center" vertical="center" shrinkToFit="1"/>
      <protection locked="0"/>
    </xf>
    <xf numFmtId="49" fontId="9" fillId="0" borderId="43" xfId="0" applyNumberFormat="1" applyFont="1" applyBorder="1" applyAlignment="1" applyProtection="1">
      <alignment horizontal="center" vertical="center" shrinkToFit="1"/>
      <protection locked="0"/>
    </xf>
    <xf numFmtId="49" fontId="9" fillId="0" borderId="71" xfId="0" applyNumberFormat="1" applyFont="1" applyBorder="1" applyAlignment="1" applyProtection="1">
      <alignment horizontal="center" vertical="center" shrinkToFit="1"/>
      <protection locked="0"/>
    </xf>
    <xf numFmtId="0" fontId="13" fillId="0" borderId="0" xfId="0" applyFont="1" applyFill="1" applyBorder="1" applyAlignment="1" applyProtection="1">
      <alignment vertical="center"/>
      <protection hidden="1"/>
    </xf>
    <xf numFmtId="0" fontId="14" fillId="0" borderId="0" xfId="0" applyFont="1" applyFill="1" applyBorder="1" applyAlignment="1" applyProtection="1">
      <alignment vertical="center"/>
      <protection hidden="1"/>
    </xf>
    <xf numFmtId="0" fontId="9" fillId="3" borderId="96" xfId="0" applyFont="1" applyFill="1" applyBorder="1" applyAlignment="1" applyProtection="1">
      <alignment horizontal="center" vertical="center" wrapText="1"/>
      <protection hidden="1"/>
    </xf>
    <xf numFmtId="0" fontId="9" fillId="3" borderId="7" xfId="0" applyFont="1" applyFill="1" applyBorder="1" applyAlignment="1" applyProtection="1">
      <alignment horizontal="center" vertical="center" wrapText="1"/>
      <protection hidden="1"/>
    </xf>
    <xf numFmtId="0" fontId="9" fillId="3" borderId="32" xfId="0" applyFont="1" applyFill="1" applyBorder="1" applyAlignment="1" applyProtection="1">
      <alignment horizontal="center" vertical="center" wrapText="1"/>
      <protection hidden="1"/>
    </xf>
    <xf numFmtId="0" fontId="9" fillId="3" borderId="46" xfId="0" applyFont="1" applyFill="1" applyBorder="1" applyAlignment="1" applyProtection="1">
      <alignment horizontal="center" vertical="center" wrapText="1"/>
      <protection hidden="1"/>
    </xf>
    <xf numFmtId="0" fontId="9" fillId="3" borderId="3" xfId="0" applyFont="1" applyFill="1" applyBorder="1" applyAlignment="1" applyProtection="1">
      <alignment horizontal="center" vertical="center" wrapText="1"/>
      <protection hidden="1"/>
    </xf>
    <xf numFmtId="58" fontId="13" fillId="0" borderId="5" xfId="0" applyNumberFormat="1" applyFont="1" applyFill="1" applyBorder="1" applyAlignment="1" applyProtection="1">
      <alignment horizontal="center" vertical="center"/>
      <protection locked="0"/>
    </xf>
    <xf numFmtId="58" fontId="0" fillId="0" borderId="3" xfId="0" applyNumberFormat="1" applyBorder="1" applyAlignment="1" applyProtection="1">
      <alignment horizontal="center" vertical="center"/>
      <protection locked="0"/>
    </xf>
    <xf numFmtId="58" fontId="0" fillId="0" borderId="4" xfId="0" applyNumberFormat="1" applyBorder="1" applyAlignment="1" applyProtection="1">
      <alignment horizontal="center" vertical="center"/>
      <protection locked="0"/>
    </xf>
    <xf numFmtId="58" fontId="9" fillId="0" borderId="5" xfId="0" applyNumberFormat="1" applyFont="1" applyFill="1" applyBorder="1" applyAlignment="1" applyProtection="1">
      <alignment horizontal="center" vertical="center"/>
      <protection locked="0"/>
    </xf>
    <xf numFmtId="58" fontId="9" fillId="0" borderId="3" xfId="0" applyNumberFormat="1" applyFont="1" applyFill="1" applyBorder="1" applyAlignment="1" applyProtection="1">
      <alignment horizontal="center" vertical="center"/>
      <protection locked="0"/>
    </xf>
    <xf numFmtId="58" fontId="9" fillId="0" borderId="6" xfId="0" applyNumberFormat="1" applyFont="1" applyFill="1" applyBorder="1" applyAlignment="1" applyProtection="1">
      <alignment horizontal="center" vertical="center"/>
      <protection locked="0"/>
    </xf>
    <xf numFmtId="0" fontId="8" fillId="3" borderId="58" xfId="0" applyFont="1" applyFill="1" applyBorder="1" applyAlignment="1" applyProtection="1">
      <alignment horizontal="center" vertical="center" wrapText="1"/>
      <protection hidden="1"/>
    </xf>
    <xf numFmtId="0" fontId="8" fillId="3" borderId="12" xfId="0" applyFont="1" applyFill="1" applyBorder="1" applyAlignment="1" applyProtection="1">
      <alignment horizontal="center" vertical="center" wrapText="1"/>
      <protection hidden="1"/>
    </xf>
    <xf numFmtId="0" fontId="42" fillId="0" borderId="12" xfId="0" applyNumberFormat="1" applyFont="1" applyFill="1" applyBorder="1" applyAlignment="1" applyProtection="1">
      <alignment vertical="center"/>
      <protection locked="0"/>
    </xf>
    <xf numFmtId="0" fontId="9" fillId="3" borderId="12" xfId="0" applyFont="1" applyFill="1" applyBorder="1" applyAlignment="1" applyProtection="1">
      <alignment horizontal="center" vertical="center" wrapText="1"/>
      <protection hidden="1"/>
    </xf>
    <xf numFmtId="49" fontId="9" fillId="0" borderId="11" xfId="0" applyNumberFormat="1" applyFont="1" applyBorder="1" applyAlignment="1" applyProtection="1">
      <alignment horizontal="center" vertical="center" shrinkToFit="1"/>
      <protection locked="0"/>
    </xf>
    <xf numFmtId="49" fontId="9" fillId="0" borderId="24" xfId="0" applyNumberFormat="1" applyFont="1" applyBorder="1" applyAlignment="1" applyProtection="1">
      <alignment horizontal="center" vertical="center" shrinkToFit="1"/>
      <protection locked="0"/>
    </xf>
    <xf numFmtId="49" fontId="9" fillId="0" borderId="29" xfId="0" applyNumberFormat="1" applyFont="1" applyBorder="1" applyAlignment="1" applyProtection="1">
      <alignment horizontal="center" vertical="center" shrinkToFit="1"/>
      <protection locked="0"/>
    </xf>
    <xf numFmtId="49" fontId="13" fillId="0" borderId="11" xfId="0" applyNumberFormat="1" applyFont="1" applyFill="1" applyBorder="1" applyAlignment="1" applyProtection="1">
      <alignment horizontal="center" vertical="center"/>
      <protection locked="0"/>
    </xf>
    <xf numFmtId="49" fontId="0" fillId="0" borderId="24" xfId="0" applyNumberFormat="1" applyFont="1" applyBorder="1" applyAlignment="1" applyProtection="1">
      <alignment horizontal="center" vertical="center"/>
      <protection locked="0"/>
    </xf>
    <xf numFmtId="49" fontId="0" fillId="0" borderId="13" xfId="0" applyNumberFormat="1" applyFont="1" applyBorder="1" applyAlignment="1" applyProtection="1">
      <alignment horizontal="center" vertical="center"/>
      <protection locked="0"/>
    </xf>
    <xf numFmtId="58" fontId="13" fillId="0" borderId="3" xfId="0" applyNumberFormat="1" applyFont="1" applyFill="1" applyBorder="1" applyAlignment="1" applyProtection="1">
      <alignment horizontal="center" vertical="center"/>
      <protection locked="0"/>
    </xf>
    <xf numFmtId="58" fontId="13" fillId="0" borderId="6" xfId="0" applyNumberFormat="1" applyFont="1" applyFill="1" applyBorder="1" applyAlignment="1" applyProtection="1">
      <alignment horizontal="center" vertical="center"/>
      <protection locked="0"/>
    </xf>
    <xf numFmtId="0" fontId="20" fillId="0" borderId="5" xfId="0" applyNumberFormat="1" applyFont="1" applyFill="1" applyBorder="1" applyAlignment="1" applyProtection="1">
      <alignment horizontal="center" vertical="center"/>
      <protection locked="0"/>
    </xf>
    <xf numFmtId="0" fontId="18" fillId="0" borderId="3" xfId="0" applyFont="1" applyBorder="1" applyAlignment="1" applyProtection="1">
      <alignment horizontal="center" vertical="center"/>
      <protection locked="0"/>
    </xf>
    <xf numFmtId="0" fontId="18" fillId="0" borderId="4" xfId="0" applyFont="1" applyBorder="1" applyAlignment="1" applyProtection="1">
      <alignment horizontal="center" vertical="center"/>
      <protection locked="0"/>
    </xf>
    <xf numFmtId="0" fontId="13" fillId="3" borderId="1" xfId="0" applyFont="1" applyFill="1" applyBorder="1" applyAlignment="1" applyProtection="1">
      <alignment horizontal="center" vertical="center" wrapText="1"/>
      <protection hidden="1"/>
    </xf>
    <xf numFmtId="0" fontId="55" fillId="0" borderId="5" xfId="0" applyFont="1" applyFill="1" applyBorder="1" applyAlignment="1" applyProtection="1">
      <alignment vertical="center"/>
      <protection locked="0"/>
    </xf>
    <xf numFmtId="0" fontId="55" fillId="0" borderId="3" xfId="0" applyFont="1" applyFill="1" applyBorder="1" applyAlignment="1" applyProtection="1">
      <alignment vertical="center"/>
      <protection locked="0"/>
    </xf>
    <xf numFmtId="0" fontId="55" fillId="0" borderId="6" xfId="0" applyFont="1" applyFill="1" applyBorder="1" applyAlignment="1" applyProtection="1">
      <alignment vertical="center"/>
      <protection locked="0"/>
    </xf>
    <xf numFmtId="0" fontId="9" fillId="3" borderId="24" xfId="0" applyFont="1" applyFill="1" applyBorder="1" applyAlignment="1" applyProtection="1">
      <alignment horizontal="center" vertical="center"/>
      <protection hidden="1"/>
    </xf>
    <xf numFmtId="0" fontId="9" fillId="3" borderId="13" xfId="0" applyFont="1" applyFill="1" applyBorder="1" applyAlignment="1" applyProtection="1">
      <alignment horizontal="center" vertical="center"/>
      <protection hidden="1"/>
    </xf>
    <xf numFmtId="0" fontId="9" fillId="3" borderId="0" xfId="0" applyFont="1" applyFill="1" applyBorder="1" applyAlignment="1" applyProtection="1">
      <alignment horizontal="center" vertical="center"/>
      <protection hidden="1"/>
    </xf>
    <xf numFmtId="0" fontId="9" fillId="3" borderId="15" xfId="0" applyFont="1" applyFill="1" applyBorder="1" applyAlignment="1" applyProtection="1">
      <alignment horizontal="center" vertical="center"/>
      <protection hidden="1"/>
    </xf>
    <xf numFmtId="0" fontId="9" fillId="3" borderId="8" xfId="0" applyFont="1" applyFill="1" applyBorder="1" applyAlignment="1" applyProtection="1">
      <alignment horizontal="center" vertical="center"/>
      <protection hidden="1"/>
    </xf>
    <xf numFmtId="0" fontId="9" fillId="3" borderId="17" xfId="0" applyFont="1" applyFill="1" applyBorder="1" applyAlignment="1" applyProtection="1">
      <alignment horizontal="center" vertical="center"/>
      <protection hidden="1"/>
    </xf>
    <xf numFmtId="0" fontId="9" fillId="18" borderId="5" xfId="9" applyNumberFormat="1" applyFont="1" applyFill="1" applyBorder="1" applyAlignment="1" applyProtection="1">
      <alignment vertical="center"/>
      <protection hidden="1"/>
    </xf>
    <xf numFmtId="0" fontId="9" fillId="18" borderId="3" xfId="9" applyNumberFormat="1" applyFont="1" applyFill="1" applyBorder="1" applyAlignment="1" applyProtection="1">
      <alignment vertical="center"/>
      <protection hidden="1"/>
    </xf>
    <xf numFmtId="0" fontId="9" fillId="18" borderId="6" xfId="9" applyNumberFormat="1" applyFont="1" applyFill="1" applyBorder="1" applyAlignment="1" applyProtection="1">
      <alignment vertical="center"/>
      <protection hidden="1"/>
    </xf>
    <xf numFmtId="0" fontId="9" fillId="3" borderId="38" xfId="0" applyFont="1" applyFill="1" applyBorder="1" applyAlignment="1" applyProtection="1">
      <alignment horizontal="center" vertical="center" wrapText="1"/>
      <protection hidden="1"/>
    </xf>
    <xf numFmtId="0" fontId="9" fillId="3" borderId="24" xfId="0" applyFont="1" applyFill="1" applyBorder="1" applyAlignment="1" applyProtection="1">
      <alignment horizontal="center" vertical="center" wrapText="1"/>
      <protection hidden="1"/>
    </xf>
    <xf numFmtId="0" fontId="9" fillId="3" borderId="13" xfId="0" applyFont="1" applyFill="1" applyBorder="1" applyAlignment="1" applyProtection="1">
      <alignment horizontal="center" vertical="center" wrapText="1"/>
      <protection hidden="1"/>
    </xf>
    <xf numFmtId="0" fontId="9" fillId="3" borderId="25" xfId="0" applyFont="1" applyFill="1" applyBorder="1" applyAlignment="1" applyProtection="1">
      <alignment horizontal="center" vertical="center" wrapText="1"/>
      <protection hidden="1"/>
    </xf>
    <xf numFmtId="0" fontId="9" fillId="3" borderId="0" xfId="0" applyFont="1" applyFill="1" applyBorder="1" applyAlignment="1" applyProtection="1">
      <alignment horizontal="center" vertical="center" wrapText="1"/>
      <protection hidden="1"/>
    </xf>
    <xf numFmtId="0" fontId="9" fillId="3" borderId="15" xfId="0" applyFont="1" applyFill="1" applyBorder="1" applyAlignment="1" applyProtection="1">
      <alignment horizontal="center" vertical="center" wrapText="1"/>
      <protection hidden="1"/>
    </xf>
    <xf numFmtId="0" fontId="13" fillId="3" borderId="1" xfId="0" applyFont="1" applyFill="1" applyBorder="1" applyAlignment="1" applyProtection="1">
      <alignment horizontal="center" vertical="center"/>
      <protection hidden="1"/>
    </xf>
    <xf numFmtId="0" fontId="13" fillId="3" borderId="1" xfId="0" applyFont="1" applyFill="1" applyBorder="1" applyAlignment="1" applyProtection="1">
      <alignment vertical="center"/>
      <protection hidden="1"/>
    </xf>
    <xf numFmtId="0" fontId="9" fillId="0" borderId="5" xfId="0" applyFont="1" applyFill="1" applyBorder="1" applyAlignment="1" applyProtection="1">
      <alignment horizontal="center" vertical="center" shrinkToFit="1"/>
      <protection locked="0"/>
    </xf>
    <xf numFmtId="0" fontId="9" fillId="0" borderId="3" xfId="0" applyFont="1" applyFill="1" applyBorder="1" applyAlignment="1" applyProtection="1">
      <alignment horizontal="center" vertical="center" shrinkToFit="1"/>
      <protection locked="0"/>
    </xf>
    <xf numFmtId="0" fontId="9" fillId="0" borderId="4" xfId="0" applyFont="1" applyFill="1" applyBorder="1" applyAlignment="1" applyProtection="1">
      <alignment horizontal="center" vertical="center" shrinkToFit="1"/>
      <protection locked="0"/>
    </xf>
    <xf numFmtId="0" fontId="13" fillId="3" borderId="1" xfId="0" applyFont="1" applyFill="1" applyBorder="1" applyAlignment="1" applyProtection="1">
      <alignment horizontal="center" vertical="center" shrinkToFit="1"/>
      <protection hidden="1"/>
    </xf>
    <xf numFmtId="0" fontId="9" fillId="3" borderId="1" xfId="0" applyFont="1" applyFill="1" applyBorder="1" applyAlignment="1" applyProtection="1">
      <alignment vertical="center"/>
      <protection hidden="1"/>
    </xf>
    <xf numFmtId="179" fontId="9" fillId="0" borderId="5" xfId="0" applyNumberFormat="1" applyFont="1" applyFill="1" applyBorder="1" applyAlignment="1" applyProtection="1">
      <alignment horizontal="center" vertical="center"/>
      <protection locked="0"/>
    </xf>
    <xf numFmtId="179" fontId="9" fillId="0" borderId="3" xfId="0" applyNumberFormat="1" applyFont="1" applyFill="1" applyBorder="1" applyAlignment="1" applyProtection="1">
      <alignment horizontal="center" vertical="center"/>
      <protection locked="0"/>
    </xf>
    <xf numFmtId="179" fontId="9" fillId="0" borderId="6" xfId="0" applyNumberFormat="1" applyFont="1" applyFill="1" applyBorder="1" applyAlignment="1" applyProtection="1">
      <alignment horizontal="center" vertical="center"/>
      <protection locked="0"/>
    </xf>
    <xf numFmtId="0" fontId="13" fillId="3" borderId="12" xfId="0" applyNumberFormat="1" applyFont="1" applyFill="1" applyBorder="1" applyAlignment="1" applyProtection="1">
      <alignment horizontal="center" vertical="center"/>
      <protection hidden="1"/>
    </xf>
    <xf numFmtId="0" fontId="13" fillId="3" borderId="12" xfId="0" applyFont="1" applyFill="1" applyBorder="1" applyAlignment="1" applyProtection="1">
      <alignment horizontal="center" vertical="center"/>
      <protection hidden="1"/>
    </xf>
    <xf numFmtId="0" fontId="9" fillId="0" borderId="11" xfId="0" applyFont="1" applyFill="1" applyBorder="1" applyAlignment="1" applyProtection="1">
      <alignment horizontal="center" vertical="center"/>
      <protection locked="0"/>
    </xf>
    <xf numFmtId="0" fontId="9" fillId="0" borderId="24" xfId="0" applyFont="1" applyFill="1" applyBorder="1" applyAlignment="1" applyProtection="1">
      <alignment horizontal="center" vertical="center"/>
      <protection locked="0"/>
    </xf>
    <xf numFmtId="0" fontId="9" fillId="0" borderId="29" xfId="0" applyFont="1" applyFill="1" applyBorder="1" applyAlignment="1" applyProtection="1">
      <alignment horizontal="center" vertical="center"/>
      <protection locked="0"/>
    </xf>
    <xf numFmtId="0" fontId="9" fillId="18" borderId="11" xfId="0" applyFont="1" applyFill="1" applyBorder="1" applyAlignment="1" applyProtection="1">
      <alignment horizontal="left" vertical="center" wrapText="1"/>
      <protection hidden="1"/>
    </xf>
    <xf numFmtId="0" fontId="9" fillId="18" borderId="24" xfId="0" applyFont="1" applyFill="1" applyBorder="1" applyAlignment="1" applyProtection="1">
      <alignment horizontal="left" vertical="center" wrapText="1"/>
      <protection hidden="1"/>
    </xf>
    <xf numFmtId="0" fontId="9" fillId="18" borderId="13" xfId="0" applyFont="1" applyFill="1" applyBorder="1" applyAlignment="1" applyProtection="1">
      <alignment horizontal="left" vertical="center" wrapText="1"/>
      <protection hidden="1"/>
    </xf>
    <xf numFmtId="0" fontId="9" fillId="18" borderId="16" xfId="0" applyFont="1" applyFill="1" applyBorder="1" applyAlignment="1" applyProtection="1">
      <alignment horizontal="left" vertical="center" wrapText="1"/>
      <protection hidden="1"/>
    </xf>
    <xf numFmtId="0" fontId="9" fillId="18" borderId="8" xfId="0" applyFont="1" applyFill="1" applyBorder="1" applyAlignment="1" applyProtection="1">
      <alignment horizontal="left" vertical="center" wrapText="1"/>
      <protection hidden="1"/>
    </xf>
    <xf numFmtId="0" fontId="9" fillId="18" borderId="17" xfId="0" applyFont="1" applyFill="1" applyBorder="1" applyAlignment="1" applyProtection="1">
      <alignment horizontal="left" vertical="center" wrapText="1"/>
      <protection hidden="1"/>
    </xf>
    <xf numFmtId="0" fontId="13" fillId="3" borderId="5" xfId="0" applyFont="1" applyFill="1" applyBorder="1" applyAlignment="1" applyProtection="1">
      <alignment horizontal="center" vertical="center" wrapText="1" shrinkToFit="1"/>
      <protection hidden="1"/>
    </xf>
    <xf numFmtId="0" fontId="13" fillId="3" borderId="3" xfId="0" applyFont="1" applyFill="1" applyBorder="1" applyAlignment="1" applyProtection="1">
      <alignment horizontal="center" vertical="center" wrapText="1" shrinkToFit="1"/>
      <protection hidden="1"/>
    </xf>
    <xf numFmtId="0" fontId="13" fillId="3" borderId="52" xfId="0" applyFont="1" applyFill="1" applyBorder="1" applyAlignment="1" applyProtection="1">
      <alignment horizontal="center" vertical="center"/>
      <protection hidden="1"/>
    </xf>
    <xf numFmtId="184" fontId="9" fillId="0" borderId="5" xfId="0" applyNumberFormat="1" applyFont="1" applyFill="1" applyBorder="1" applyAlignment="1" applyProtection="1">
      <alignment horizontal="center" vertical="center" shrinkToFit="1"/>
      <protection locked="0"/>
    </xf>
    <xf numFmtId="184" fontId="9" fillId="0" borderId="3" xfId="0" applyNumberFormat="1" applyFont="1" applyFill="1" applyBorder="1" applyAlignment="1" applyProtection="1">
      <alignment horizontal="center" vertical="center" shrinkToFit="1"/>
      <protection locked="0"/>
    </xf>
    <xf numFmtId="0" fontId="9" fillId="0" borderId="5"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9" fillId="0" borderId="6" xfId="0" applyFont="1" applyFill="1" applyBorder="1" applyAlignment="1" applyProtection="1">
      <alignment horizontal="left" vertical="center" wrapText="1"/>
      <protection locked="0"/>
    </xf>
    <xf numFmtId="0" fontId="13" fillId="3" borderId="46" xfId="0" applyFont="1" applyFill="1" applyBorder="1" applyAlignment="1" applyProtection="1">
      <alignment horizontal="center" vertical="center" shrinkToFit="1"/>
      <protection hidden="1"/>
    </xf>
    <xf numFmtId="0" fontId="13" fillId="3" borderId="3" xfId="0" applyFont="1" applyFill="1" applyBorder="1" applyAlignment="1" applyProtection="1">
      <alignment horizontal="center" vertical="center" shrinkToFit="1"/>
      <protection hidden="1"/>
    </xf>
    <xf numFmtId="0" fontId="13" fillId="3" borderId="4" xfId="0" applyFont="1" applyFill="1" applyBorder="1" applyAlignment="1" applyProtection="1">
      <alignment horizontal="center" vertical="center" shrinkToFit="1"/>
      <protection hidden="1"/>
    </xf>
    <xf numFmtId="0" fontId="9" fillId="0" borderId="3" xfId="0" applyFont="1" applyFill="1" applyBorder="1" applyAlignment="1" applyProtection="1">
      <alignment vertical="center" shrinkToFit="1"/>
      <protection locked="0"/>
    </xf>
    <xf numFmtId="0" fontId="9" fillId="0" borderId="6" xfId="0" applyFont="1" applyFill="1" applyBorder="1" applyAlignment="1" applyProtection="1">
      <alignment vertical="center" shrinkToFit="1"/>
      <protection locked="0"/>
    </xf>
    <xf numFmtId="49" fontId="9" fillId="0" borderId="16" xfId="0" applyNumberFormat="1" applyFont="1" applyFill="1" applyBorder="1" applyAlignment="1" applyProtection="1">
      <alignment vertical="center"/>
      <protection locked="0"/>
    </xf>
    <xf numFmtId="49" fontId="9" fillId="0" borderId="8" xfId="0" applyNumberFormat="1" applyFont="1" applyFill="1" applyBorder="1" applyAlignment="1" applyProtection="1">
      <alignment vertical="center"/>
      <protection locked="0"/>
    </xf>
    <xf numFmtId="49" fontId="9" fillId="0" borderId="26" xfId="0" applyNumberFormat="1" applyFont="1" applyFill="1" applyBorder="1" applyAlignment="1" applyProtection="1">
      <alignment vertical="center"/>
      <protection locked="0"/>
    </xf>
    <xf numFmtId="177" fontId="9" fillId="0" borderId="3" xfId="0" applyNumberFormat="1" applyFont="1" applyFill="1" applyBorder="1" applyAlignment="1" applyProtection="1">
      <alignment horizontal="left" vertical="center"/>
      <protection locked="0"/>
    </xf>
    <xf numFmtId="177" fontId="9" fillId="0" borderId="4" xfId="0" applyNumberFormat="1" applyFont="1" applyFill="1" applyBorder="1" applyAlignment="1" applyProtection="1">
      <alignment horizontal="left" vertical="center"/>
      <protection locked="0"/>
    </xf>
    <xf numFmtId="0" fontId="9" fillId="2" borderId="1" xfId="0" applyFont="1" applyFill="1" applyBorder="1" applyAlignment="1" applyProtection="1">
      <alignment vertical="center" shrinkToFit="1"/>
      <protection hidden="1"/>
    </xf>
    <xf numFmtId="0" fontId="9" fillId="2" borderId="5" xfId="0" applyFont="1" applyFill="1" applyBorder="1" applyAlignment="1" applyProtection="1">
      <alignment horizontal="center" vertical="center" shrinkToFit="1"/>
      <protection locked="0"/>
    </xf>
    <xf numFmtId="0" fontId="9" fillId="2" borderId="3" xfId="0" applyFont="1" applyFill="1" applyBorder="1" applyAlignment="1" applyProtection="1">
      <alignment horizontal="center" vertical="center" shrinkToFit="1"/>
      <protection locked="0"/>
    </xf>
    <xf numFmtId="0" fontId="9" fillId="2" borderId="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hidden="1"/>
    </xf>
    <xf numFmtId="49" fontId="9" fillId="0" borderId="47" xfId="0" applyNumberFormat="1" applyFont="1" applyFill="1" applyBorder="1" applyAlignment="1" applyProtection="1">
      <alignment vertical="center"/>
      <protection locked="0"/>
    </xf>
    <xf numFmtId="49" fontId="9" fillId="0" borderId="48" xfId="0" applyNumberFormat="1" applyFont="1" applyFill="1" applyBorder="1" applyAlignment="1" applyProtection="1">
      <alignment vertical="center"/>
      <protection locked="0"/>
    </xf>
    <xf numFmtId="49" fontId="9" fillId="0" borderId="49" xfId="0" applyNumberFormat="1" applyFont="1" applyFill="1" applyBorder="1" applyAlignment="1" applyProtection="1">
      <alignment vertical="center"/>
      <protection locked="0"/>
    </xf>
    <xf numFmtId="0" fontId="8" fillId="3" borderId="58" xfId="0" applyFont="1" applyFill="1" applyBorder="1" applyAlignment="1" applyProtection="1">
      <alignment horizontal="center" vertical="center" textRotation="255" wrapText="1"/>
      <protection hidden="1"/>
    </xf>
    <xf numFmtId="0" fontId="8" fillId="3" borderId="131" xfId="0" applyFont="1" applyFill="1" applyBorder="1" applyAlignment="1" applyProtection="1">
      <alignment horizontal="center" vertical="center" textRotation="255" wrapText="1"/>
      <protection hidden="1"/>
    </xf>
    <xf numFmtId="0" fontId="8" fillId="3" borderId="53" xfId="0" applyFont="1" applyFill="1" applyBorder="1" applyAlignment="1" applyProtection="1">
      <alignment horizontal="center" vertical="center" textRotation="255" wrapText="1"/>
      <protection hidden="1"/>
    </xf>
    <xf numFmtId="0" fontId="9" fillId="3" borderId="48" xfId="0" applyFont="1" applyFill="1" applyBorder="1" applyAlignment="1" applyProtection="1">
      <alignment horizontal="center" vertical="center"/>
      <protection hidden="1"/>
    </xf>
    <xf numFmtId="0" fontId="9" fillId="3" borderId="132" xfId="0" applyFont="1" applyFill="1" applyBorder="1" applyAlignment="1" applyProtection="1">
      <alignment horizontal="center" vertical="center"/>
      <protection hidden="1"/>
    </xf>
    <xf numFmtId="0" fontId="9" fillId="0" borderId="47" xfId="0" applyFont="1" applyFill="1" applyBorder="1" applyAlignment="1" applyProtection="1">
      <alignment vertical="center"/>
      <protection locked="0"/>
    </xf>
    <xf numFmtId="0" fontId="9" fillId="0" borderId="48" xfId="0" applyFont="1" applyFill="1" applyBorder="1" applyAlignment="1" applyProtection="1">
      <alignment vertical="center"/>
      <protection locked="0"/>
    </xf>
    <xf numFmtId="0" fontId="9" fillId="0" borderId="49" xfId="0" applyFont="1" applyFill="1" applyBorder="1" applyAlignment="1" applyProtection="1">
      <alignment vertical="center"/>
      <protection locked="0"/>
    </xf>
    <xf numFmtId="0" fontId="9" fillId="3" borderId="1" xfId="0" applyFont="1" applyFill="1" applyBorder="1" applyAlignment="1" applyProtection="1">
      <alignment horizontal="center" vertical="center"/>
      <protection hidden="1"/>
    </xf>
    <xf numFmtId="0" fontId="9" fillId="0" borderId="11" xfId="0" applyFont="1" applyFill="1" applyBorder="1" applyAlignment="1" applyProtection="1">
      <alignment vertical="center"/>
      <protection locked="0"/>
    </xf>
    <xf numFmtId="0" fontId="9" fillId="0" borderId="24" xfId="0" applyFont="1" applyFill="1" applyBorder="1" applyAlignment="1" applyProtection="1">
      <alignment vertical="center"/>
      <protection locked="0"/>
    </xf>
    <xf numFmtId="0" fontId="9" fillId="0" borderId="29" xfId="0" applyFont="1" applyFill="1" applyBorder="1" applyAlignment="1" applyProtection="1">
      <alignment vertical="center"/>
      <protection locked="0"/>
    </xf>
    <xf numFmtId="0" fontId="9" fillId="0" borderId="5" xfId="0" applyFont="1" applyFill="1" applyBorder="1" applyAlignment="1" applyProtection="1">
      <alignment vertical="center"/>
      <protection locked="0"/>
    </xf>
    <xf numFmtId="0" fontId="9" fillId="0" borderId="3" xfId="0" applyFont="1" applyFill="1" applyBorder="1" applyAlignment="1" applyProtection="1">
      <alignment vertical="center"/>
      <protection locked="0"/>
    </xf>
    <xf numFmtId="0" fontId="9" fillId="0" borderId="6" xfId="0" applyFont="1" applyFill="1" applyBorder="1" applyAlignment="1" applyProtection="1">
      <alignment vertical="center"/>
      <protection locked="0"/>
    </xf>
    <xf numFmtId="0" fontId="9" fillId="3" borderId="11" xfId="0" applyFont="1" applyFill="1" applyBorder="1" applyAlignment="1" applyProtection="1">
      <alignment horizontal="center" vertical="center"/>
      <protection hidden="1"/>
    </xf>
    <xf numFmtId="0" fontId="9" fillId="3" borderId="14" xfId="0" applyFont="1" applyFill="1" applyBorder="1" applyAlignment="1" applyProtection="1">
      <alignment horizontal="center" vertical="center"/>
      <protection hidden="1"/>
    </xf>
    <xf numFmtId="0" fontId="9" fillId="3" borderId="16" xfId="0" applyFont="1" applyFill="1" applyBorder="1" applyAlignment="1" applyProtection="1">
      <alignment horizontal="center" vertical="center"/>
      <protection hidden="1"/>
    </xf>
    <xf numFmtId="0" fontId="13" fillId="3" borderId="5" xfId="0" applyFont="1" applyFill="1" applyBorder="1" applyAlignment="1" applyProtection="1">
      <alignment vertical="center"/>
      <protection hidden="1"/>
    </xf>
    <xf numFmtId="0" fontId="13" fillId="3" borderId="3" xfId="0" applyFont="1" applyFill="1" applyBorder="1" applyAlignment="1" applyProtection="1">
      <alignment vertical="center"/>
      <protection hidden="1"/>
    </xf>
    <xf numFmtId="0" fontId="13" fillId="3" borderId="6" xfId="0" applyFont="1" applyFill="1" applyBorder="1" applyAlignment="1" applyProtection="1">
      <alignment vertical="center"/>
      <protection hidden="1"/>
    </xf>
    <xf numFmtId="0" fontId="9" fillId="0" borderId="14" xfId="0" applyFont="1" applyFill="1" applyBorder="1" applyAlignment="1" applyProtection="1">
      <alignment vertical="center"/>
      <protection locked="0"/>
    </xf>
    <xf numFmtId="0" fontId="9" fillId="0" borderId="0" xfId="0" applyFont="1" applyFill="1" applyBorder="1" applyAlignment="1" applyProtection="1">
      <alignment vertical="center"/>
      <protection locked="0"/>
    </xf>
    <xf numFmtId="0" fontId="9" fillId="0" borderId="44" xfId="0" applyFont="1" applyFill="1" applyBorder="1" applyAlignment="1" applyProtection="1">
      <alignment vertical="center"/>
      <protection locked="0"/>
    </xf>
    <xf numFmtId="0" fontId="9" fillId="3" borderId="8" xfId="0" applyFont="1" applyFill="1" applyBorder="1" applyAlignment="1" applyProtection="1">
      <alignment horizontal="center" vertical="center" wrapText="1"/>
      <protection hidden="1"/>
    </xf>
    <xf numFmtId="0" fontId="9" fillId="3" borderId="17" xfId="0" applyFont="1" applyFill="1" applyBorder="1" applyAlignment="1" applyProtection="1">
      <alignment horizontal="center" vertical="center" wrapText="1"/>
      <protection hidden="1"/>
    </xf>
    <xf numFmtId="0" fontId="9" fillId="3" borderId="3" xfId="0" applyFont="1" applyFill="1" applyBorder="1" applyAlignment="1" applyProtection="1">
      <alignment horizontal="center" vertical="center"/>
      <protection hidden="1"/>
    </xf>
    <xf numFmtId="0" fontId="9" fillId="3" borderId="4" xfId="0" applyFont="1" applyFill="1" applyBorder="1" applyAlignment="1" applyProtection="1">
      <alignment horizontal="center" vertical="center"/>
      <protection hidden="1"/>
    </xf>
    <xf numFmtId="0" fontId="9" fillId="0" borderId="0" xfId="9" applyNumberFormat="1" applyFont="1" applyFill="1" applyBorder="1" applyAlignment="1" applyProtection="1">
      <alignment horizontal="left" vertical="center"/>
      <protection hidden="1"/>
    </xf>
    <xf numFmtId="49" fontId="9" fillId="0" borderId="134" xfId="9" applyNumberFormat="1" applyFont="1" applyFill="1" applyBorder="1" applyAlignment="1" applyProtection="1">
      <alignment vertical="center" shrinkToFit="1"/>
      <protection locked="0"/>
    </xf>
    <xf numFmtId="49" fontId="9" fillId="0" borderId="135" xfId="9" applyNumberFormat="1" applyFont="1" applyFill="1" applyBorder="1" applyAlignment="1" applyProtection="1">
      <alignment horizontal="center" vertical="center"/>
      <protection hidden="1"/>
    </xf>
    <xf numFmtId="49" fontId="9" fillId="0" borderId="0" xfId="9" applyNumberFormat="1" applyFont="1" applyFill="1" applyBorder="1" applyAlignment="1" applyProtection="1">
      <alignment horizontal="center" vertical="center"/>
      <protection hidden="1"/>
    </xf>
    <xf numFmtId="0" fontId="9" fillId="18" borderId="5" xfId="0" applyFont="1" applyFill="1" applyBorder="1" applyAlignment="1" applyProtection="1">
      <alignment horizontal="center" vertical="center" shrinkToFit="1"/>
      <protection hidden="1"/>
    </xf>
    <xf numFmtId="0" fontId="9" fillId="18" borderId="3" xfId="0" applyFont="1" applyFill="1" applyBorder="1" applyAlignment="1" applyProtection="1">
      <alignment horizontal="center" vertical="center" shrinkToFit="1"/>
      <protection hidden="1"/>
    </xf>
    <xf numFmtId="0" fontId="9" fillId="18" borderId="4" xfId="0" applyFont="1" applyFill="1" applyBorder="1" applyAlignment="1" applyProtection="1">
      <alignment horizontal="center" vertical="center" shrinkToFit="1"/>
      <protection hidden="1"/>
    </xf>
    <xf numFmtId="0" fontId="9" fillId="3" borderId="5" xfId="0" applyFont="1" applyFill="1" applyBorder="1" applyAlignment="1" applyProtection="1">
      <alignment horizontal="center" vertical="center"/>
      <protection hidden="1"/>
    </xf>
    <xf numFmtId="49" fontId="9" fillId="0" borderId="5" xfId="0" applyNumberFormat="1" applyFont="1" applyFill="1" applyBorder="1" applyAlignment="1" applyProtection="1">
      <alignment vertical="center"/>
      <protection locked="0"/>
    </xf>
    <xf numFmtId="49" fontId="9" fillId="0" borderId="3" xfId="0" applyNumberFormat="1" applyFont="1" applyFill="1" applyBorder="1" applyAlignment="1" applyProtection="1">
      <alignment vertical="center"/>
      <protection locked="0"/>
    </xf>
    <xf numFmtId="49" fontId="9" fillId="0" borderId="4" xfId="0" applyNumberFormat="1" applyFont="1" applyFill="1" applyBorder="1" applyAlignment="1" applyProtection="1">
      <alignment vertical="center"/>
      <protection locked="0"/>
    </xf>
    <xf numFmtId="49" fontId="9" fillId="0" borderId="6" xfId="0" applyNumberFormat="1" applyFont="1" applyFill="1" applyBorder="1" applyAlignment="1" applyProtection="1">
      <alignment vertical="center"/>
      <protection locked="0"/>
    </xf>
    <xf numFmtId="49" fontId="9" fillId="2" borderId="139" xfId="0" applyNumberFormat="1" applyFont="1" applyFill="1" applyBorder="1" applyAlignment="1" applyProtection="1">
      <alignment vertical="center"/>
      <protection locked="0"/>
    </xf>
    <xf numFmtId="49" fontId="9" fillId="2" borderId="138" xfId="0" applyNumberFormat="1" applyFont="1" applyFill="1" applyBorder="1" applyAlignment="1" applyProtection="1">
      <alignment vertical="center"/>
      <protection locked="0"/>
    </xf>
    <xf numFmtId="49" fontId="9" fillId="2" borderId="137" xfId="0" applyNumberFormat="1" applyFont="1" applyFill="1" applyBorder="1" applyAlignment="1" applyProtection="1">
      <alignment vertical="center"/>
      <protection locked="0"/>
    </xf>
    <xf numFmtId="0" fontId="59" fillId="0" borderId="0" xfId="0" applyFont="1" applyFill="1" applyAlignment="1" applyProtection="1">
      <alignment horizontal="right" vertical="center"/>
      <protection hidden="1"/>
    </xf>
    <xf numFmtId="184" fontId="58" fillId="0" borderId="0" xfId="0" applyNumberFormat="1" applyFont="1" applyFill="1" applyAlignment="1" applyProtection="1">
      <alignment horizontal="right"/>
      <protection locked="0"/>
    </xf>
    <xf numFmtId="0" fontId="9" fillId="3" borderId="133" xfId="0" applyFont="1" applyFill="1" applyBorder="1" applyAlignment="1" applyProtection="1">
      <alignment horizontal="center" vertical="center" textRotation="255"/>
      <protection hidden="1"/>
    </xf>
    <xf numFmtId="0" fontId="9" fillId="3" borderId="131" xfId="0" applyFont="1" applyFill="1" applyBorder="1" applyAlignment="1" applyProtection="1">
      <alignment horizontal="center" vertical="center" textRotation="255"/>
      <protection hidden="1"/>
    </xf>
    <xf numFmtId="0" fontId="9" fillId="3" borderId="53" xfId="0" applyFont="1" applyFill="1" applyBorder="1" applyAlignment="1" applyProtection="1">
      <alignment horizontal="center" vertical="center" textRotation="255"/>
      <protection hidden="1"/>
    </xf>
    <xf numFmtId="0" fontId="9" fillId="3" borderId="55" xfId="0" applyFont="1" applyFill="1" applyBorder="1" applyAlignment="1" applyProtection="1">
      <alignment horizontal="center" vertical="center"/>
      <protection hidden="1"/>
    </xf>
    <xf numFmtId="0" fontId="9" fillId="3" borderId="57" xfId="0" applyFont="1" applyFill="1" applyBorder="1" applyAlignment="1" applyProtection="1">
      <alignment horizontal="center" vertical="center"/>
      <protection hidden="1"/>
    </xf>
    <xf numFmtId="49" fontId="9" fillId="0" borderId="54" xfId="0" applyNumberFormat="1" applyFont="1" applyFill="1" applyBorder="1" applyAlignment="1" applyProtection="1">
      <alignment vertical="center"/>
      <protection locked="0"/>
    </xf>
    <xf numFmtId="49" fontId="9" fillId="0" borderId="55" xfId="0" applyNumberFormat="1" applyFont="1" applyFill="1" applyBorder="1" applyAlignment="1" applyProtection="1">
      <alignment vertical="center"/>
      <protection locked="0"/>
    </xf>
    <xf numFmtId="49" fontId="9" fillId="0" borderId="56" xfId="0" applyNumberFormat="1" applyFont="1" applyFill="1" applyBorder="1" applyAlignment="1" applyProtection="1">
      <alignment vertical="center"/>
      <protection locked="0"/>
    </xf>
    <xf numFmtId="49" fontId="9" fillId="0" borderId="14" xfId="0" applyNumberFormat="1" applyFont="1" applyFill="1" applyBorder="1" applyAlignment="1" applyProtection="1">
      <alignment vertical="center"/>
      <protection locked="0"/>
    </xf>
    <xf numFmtId="49" fontId="9" fillId="0" borderId="0" xfId="0" applyNumberFormat="1" applyFont="1" applyFill="1" applyBorder="1" applyAlignment="1" applyProtection="1">
      <alignment vertical="center"/>
      <protection locked="0"/>
    </xf>
    <xf numFmtId="49" fontId="9" fillId="0" borderId="44" xfId="0" applyNumberFormat="1" applyFont="1" applyFill="1" applyBorder="1" applyAlignment="1" applyProtection="1">
      <alignment vertical="center"/>
      <protection locked="0"/>
    </xf>
    <xf numFmtId="0" fontId="57" fillId="0" borderId="0" xfId="9" applyNumberFormat="1" applyFont="1" applyFill="1" applyAlignment="1" applyProtection="1">
      <alignment horizontal="center" vertical="center"/>
      <protection locked="0"/>
    </xf>
    <xf numFmtId="49" fontId="9" fillId="0" borderId="136" xfId="9" applyNumberFormat="1" applyFont="1" applyFill="1" applyBorder="1" applyAlignment="1" applyProtection="1">
      <alignment vertical="center" shrinkToFit="1"/>
      <protection locked="0"/>
    </xf>
    <xf numFmtId="0" fontId="9" fillId="2" borderId="139" xfId="0" applyFont="1" applyFill="1" applyBorder="1" applyAlignment="1" applyProtection="1">
      <alignment horizontal="center" vertical="center" shrinkToFit="1"/>
      <protection hidden="1"/>
    </xf>
    <xf numFmtId="0" fontId="9" fillId="2" borderId="138" xfId="0" applyFont="1" applyFill="1" applyBorder="1" applyAlignment="1" applyProtection="1">
      <alignment horizontal="center" vertical="center" shrinkToFit="1"/>
      <protection hidden="1"/>
    </xf>
    <xf numFmtId="0" fontId="9" fillId="2" borderId="137" xfId="0" applyFont="1" applyFill="1" applyBorder="1" applyAlignment="1" applyProtection="1">
      <alignment horizontal="center" vertical="center" shrinkToFit="1"/>
      <protection hidden="1"/>
    </xf>
    <xf numFmtId="0" fontId="9" fillId="0" borderId="5" xfId="0" applyFont="1" applyFill="1" applyBorder="1" applyAlignment="1" applyProtection="1">
      <alignment vertical="center"/>
      <protection hidden="1"/>
    </xf>
    <xf numFmtId="0" fontId="9" fillId="0" borderId="3" xfId="0" applyFont="1" applyFill="1" applyBorder="1" applyAlignment="1" applyProtection="1">
      <alignment vertical="center"/>
      <protection hidden="1"/>
    </xf>
    <xf numFmtId="0" fontId="9" fillId="0" borderId="4" xfId="0" applyFont="1" applyFill="1" applyBorder="1" applyAlignment="1" applyProtection="1">
      <alignment vertical="center"/>
      <protection hidden="1"/>
    </xf>
    <xf numFmtId="0" fontId="9" fillId="2" borderId="139" xfId="0" applyFont="1" applyFill="1" applyBorder="1" applyAlignment="1" applyProtection="1">
      <alignment horizontal="center" vertical="center"/>
      <protection hidden="1"/>
    </xf>
    <xf numFmtId="0" fontId="9" fillId="2" borderId="138" xfId="0" applyFont="1" applyFill="1" applyBorder="1" applyAlignment="1" applyProtection="1">
      <alignment horizontal="center" vertical="center"/>
      <protection hidden="1"/>
    </xf>
    <xf numFmtId="38" fontId="8" fillId="2" borderId="5" xfId="7" applyFont="1" applyFill="1" applyBorder="1" applyAlignment="1" applyProtection="1">
      <alignment horizontal="center" vertical="center" shrinkToFit="1"/>
      <protection hidden="1"/>
    </xf>
    <xf numFmtId="38" fontId="8" fillId="2" borderId="3" xfId="7" applyFont="1" applyFill="1" applyBorder="1" applyAlignment="1" applyProtection="1">
      <alignment horizontal="center" vertical="center" shrinkToFit="1"/>
      <protection hidden="1"/>
    </xf>
    <xf numFmtId="38" fontId="8" fillId="2" borderId="4" xfId="7" applyFont="1" applyFill="1" applyBorder="1" applyAlignment="1" applyProtection="1">
      <alignment horizontal="center" vertical="center" shrinkToFit="1"/>
      <protection hidden="1"/>
    </xf>
    <xf numFmtId="0" fontId="12" fillId="0" borderId="5" xfId="0" applyFont="1" applyFill="1" applyBorder="1" applyAlignment="1" applyProtection="1">
      <alignment horizontal="center" vertical="center"/>
      <protection locked="0" hidden="1"/>
    </xf>
    <xf numFmtId="0" fontId="12" fillId="0" borderId="3" xfId="0" applyFont="1" applyFill="1" applyBorder="1" applyAlignment="1" applyProtection="1">
      <alignment horizontal="center" vertical="center"/>
      <protection locked="0" hidden="1"/>
    </xf>
    <xf numFmtId="0" fontId="12" fillId="0" borderId="4" xfId="0" applyFont="1" applyFill="1" applyBorder="1" applyAlignment="1" applyProtection="1">
      <alignment horizontal="center" vertical="center"/>
      <protection locked="0" hidden="1"/>
    </xf>
    <xf numFmtId="38" fontId="14" fillId="2" borderId="5" xfId="7" applyFont="1" applyFill="1" applyBorder="1" applyAlignment="1" applyProtection="1">
      <alignment horizontal="center" vertical="center" wrapText="1"/>
      <protection hidden="1"/>
    </xf>
    <xf numFmtId="38" fontId="14" fillId="2" borderId="3" xfId="7" applyFont="1" applyFill="1" applyBorder="1" applyAlignment="1" applyProtection="1">
      <alignment horizontal="center" vertical="center" wrapText="1"/>
      <protection hidden="1"/>
    </xf>
    <xf numFmtId="49" fontId="49" fillId="0" borderId="5" xfId="0" applyNumberFormat="1" applyFont="1" applyFill="1" applyBorder="1" applyAlignment="1" applyProtection="1">
      <alignment horizontal="center" vertical="center" wrapText="1"/>
      <protection locked="0" hidden="1"/>
    </xf>
    <xf numFmtId="49" fontId="49" fillId="0" borderId="3" xfId="0" applyNumberFormat="1" applyFont="1" applyFill="1" applyBorder="1" applyAlignment="1" applyProtection="1">
      <alignment horizontal="center" vertical="center" wrapText="1"/>
      <protection locked="0" hidden="1"/>
    </xf>
    <xf numFmtId="49" fontId="49" fillId="0" borderId="6" xfId="0" applyNumberFormat="1" applyFont="1" applyFill="1" applyBorder="1" applyAlignment="1" applyProtection="1">
      <alignment horizontal="center" vertical="center" wrapText="1"/>
      <protection locked="0" hidden="1"/>
    </xf>
    <xf numFmtId="0" fontId="8" fillId="2" borderId="38" xfId="0" applyFont="1" applyFill="1" applyBorder="1" applyAlignment="1" applyProtection="1">
      <alignment horizontal="center" vertical="center" textRotation="255" shrinkToFit="1"/>
      <protection hidden="1"/>
    </xf>
    <xf numFmtId="0" fontId="8" fillId="2" borderId="13" xfId="0" applyFont="1" applyFill="1" applyBorder="1" applyAlignment="1" applyProtection="1">
      <alignment horizontal="center" vertical="center" textRotation="255" shrinkToFit="1"/>
      <protection hidden="1"/>
    </xf>
    <xf numFmtId="0" fontId="8" fillId="2" borderId="25" xfId="0" applyFont="1" applyFill="1" applyBorder="1" applyAlignment="1" applyProtection="1">
      <alignment horizontal="center" vertical="center" textRotation="255" shrinkToFit="1"/>
      <protection hidden="1"/>
    </xf>
    <xf numFmtId="0" fontId="8" fillId="2" borderId="15" xfId="0" applyFont="1" applyFill="1" applyBorder="1" applyAlignment="1" applyProtection="1">
      <alignment horizontal="center" vertical="center" textRotation="255" shrinkToFit="1"/>
      <protection hidden="1"/>
    </xf>
    <xf numFmtId="0" fontId="8" fillId="2" borderId="27" xfId="0" applyFont="1" applyFill="1" applyBorder="1" applyAlignment="1" applyProtection="1">
      <alignment horizontal="center" vertical="center" textRotation="255" shrinkToFit="1"/>
      <protection hidden="1"/>
    </xf>
    <xf numFmtId="0" fontId="8" fillId="2" borderId="28" xfId="0" applyFont="1" applyFill="1" applyBorder="1" applyAlignment="1" applyProtection="1">
      <alignment horizontal="center" vertical="center" textRotation="255" shrinkToFit="1"/>
      <protection hidden="1"/>
    </xf>
    <xf numFmtId="0" fontId="8" fillId="2" borderId="97" xfId="0" applyFont="1" applyFill="1" applyBorder="1" applyAlignment="1" applyProtection="1">
      <alignment horizontal="center" vertical="center" shrinkToFit="1"/>
      <protection hidden="1"/>
    </xf>
    <xf numFmtId="0" fontId="45" fillId="0" borderId="45" xfId="0" applyFont="1" applyFill="1" applyBorder="1" applyAlignment="1" applyProtection="1">
      <alignment horizontal="center" vertical="center" wrapText="1"/>
      <protection locked="0" hidden="1"/>
    </xf>
    <xf numFmtId="0" fontId="45" fillId="0" borderId="10" xfId="0" applyFont="1" applyFill="1" applyBorder="1" applyAlignment="1" applyProtection="1">
      <alignment horizontal="center" vertical="center" wrapText="1"/>
      <protection locked="0" hidden="1"/>
    </xf>
    <xf numFmtId="0" fontId="45" fillId="0" borderId="41" xfId="0" applyFont="1" applyFill="1" applyBorder="1" applyAlignment="1" applyProtection="1">
      <alignment horizontal="center" vertical="center" wrapText="1"/>
      <protection locked="0" hidden="1"/>
    </xf>
    <xf numFmtId="0" fontId="12" fillId="0" borderId="0" xfId="0" applyFont="1" applyBorder="1" applyAlignment="1" applyProtection="1">
      <alignment horizontal="center" vertical="center"/>
      <protection locked="0" hidden="1"/>
    </xf>
    <xf numFmtId="49" fontId="8" fillId="2" borderId="5" xfId="0" applyNumberFormat="1" applyFont="1" applyFill="1" applyBorder="1" applyAlignment="1" applyProtection="1">
      <alignment vertical="center"/>
      <protection locked="0"/>
    </xf>
    <xf numFmtId="49" fontId="8" fillId="2" borderId="3" xfId="0" applyNumberFormat="1" applyFont="1" applyFill="1" applyBorder="1" applyAlignment="1" applyProtection="1">
      <alignment vertical="center"/>
      <protection locked="0"/>
    </xf>
    <xf numFmtId="49" fontId="8" fillId="2" borderId="4" xfId="0" applyNumberFormat="1" applyFont="1" applyFill="1" applyBorder="1" applyAlignment="1" applyProtection="1">
      <alignment vertical="center"/>
      <protection locked="0"/>
    </xf>
    <xf numFmtId="0" fontId="8" fillId="2" borderId="5" xfId="0" applyFont="1" applyFill="1" applyBorder="1" applyAlignment="1" applyProtection="1">
      <alignment horizontal="center" vertical="center"/>
      <protection hidden="1"/>
    </xf>
    <xf numFmtId="0" fontId="8" fillId="2" borderId="3" xfId="0" applyFont="1" applyFill="1" applyBorder="1" applyAlignment="1" applyProtection="1">
      <alignment horizontal="center" vertical="center"/>
      <protection hidden="1"/>
    </xf>
    <xf numFmtId="0" fontId="8" fillId="2" borderId="4" xfId="0" applyFont="1" applyFill="1" applyBorder="1" applyAlignment="1" applyProtection="1">
      <alignment horizontal="center" vertical="center"/>
      <protection hidden="1"/>
    </xf>
    <xf numFmtId="0" fontId="8" fillId="3" borderId="1" xfId="0" applyFont="1" applyFill="1" applyBorder="1" applyAlignment="1" applyProtection="1">
      <alignment horizontal="center" vertical="center" wrapText="1"/>
      <protection hidden="1"/>
    </xf>
    <xf numFmtId="0" fontId="8" fillId="3" borderId="1" xfId="0" applyFont="1" applyFill="1" applyBorder="1" applyAlignment="1" applyProtection="1">
      <alignment horizontal="center" vertical="center"/>
      <protection hidden="1"/>
    </xf>
    <xf numFmtId="0" fontId="8" fillId="0" borderId="76" xfId="0" applyFont="1" applyFill="1" applyBorder="1" applyAlignment="1" applyProtection="1">
      <alignment vertical="center"/>
      <protection hidden="1"/>
    </xf>
    <xf numFmtId="0" fontId="8" fillId="0" borderId="77" xfId="0" applyFont="1" applyFill="1" applyBorder="1" applyAlignment="1" applyProtection="1">
      <alignment vertical="center"/>
      <protection hidden="1"/>
    </xf>
    <xf numFmtId="0" fontId="8" fillId="0" borderId="78" xfId="0" applyFont="1" applyFill="1" applyBorder="1" applyAlignment="1" applyProtection="1">
      <alignment vertical="center"/>
      <protection hidden="1"/>
    </xf>
    <xf numFmtId="49" fontId="8" fillId="0" borderId="84" xfId="0" applyNumberFormat="1" applyFont="1" applyFill="1" applyBorder="1" applyAlignment="1" applyProtection="1">
      <alignment vertical="top"/>
      <protection hidden="1"/>
    </xf>
    <xf numFmtId="49" fontId="8" fillId="0" borderId="85" xfId="0" applyNumberFormat="1" applyFont="1" applyFill="1" applyBorder="1" applyAlignment="1" applyProtection="1">
      <alignment vertical="top"/>
      <protection hidden="1"/>
    </xf>
    <xf numFmtId="49" fontId="8" fillId="0" borderId="9" xfId="0" applyNumberFormat="1" applyFont="1" applyFill="1" applyBorder="1" applyAlignment="1" applyProtection="1">
      <alignment vertical="center"/>
      <protection hidden="1"/>
    </xf>
    <xf numFmtId="49" fontId="8" fillId="0" borderId="74" xfId="0" applyNumberFormat="1" applyFont="1" applyFill="1" applyBorder="1" applyAlignment="1" applyProtection="1">
      <alignment vertical="center"/>
      <protection hidden="1"/>
    </xf>
    <xf numFmtId="49" fontId="8" fillId="0" borderId="1" xfId="0" applyNumberFormat="1" applyFont="1" applyBorder="1" applyAlignment="1" applyProtection="1">
      <alignment horizontal="center" vertical="center"/>
      <protection locked="0"/>
    </xf>
    <xf numFmtId="0" fontId="8" fillId="3" borderId="11" xfId="0" applyFont="1" applyFill="1" applyBorder="1" applyAlignment="1" applyProtection="1">
      <alignment horizontal="center" vertical="center"/>
      <protection hidden="1"/>
    </xf>
    <xf numFmtId="0" fontId="8" fillId="3" borderId="24" xfId="0" applyFont="1" applyFill="1" applyBorder="1" applyAlignment="1" applyProtection="1">
      <alignment horizontal="center" vertical="center"/>
      <protection hidden="1"/>
    </xf>
    <xf numFmtId="0" fontId="8" fillId="3" borderId="13" xfId="0" applyFont="1" applyFill="1" applyBorder="1" applyAlignment="1" applyProtection="1">
      <alignment horizontal="center" vertical="center"/>
      <protection hidden="1"/>
    </xf>
    <xf numFmtId="0" fontId="8" fillId="3" borderId="14" xfId="0" applyFont="1" applyFill="1" applyBorder="1" applyAlignment="1" applyProtection="1">
      <alignment horizontal="center" vertical="center"/>
      <protection hidden="1"/>
    </xf>
    <xf numFmtId="0" fontId="8" fillId="3" borderId="0" xfId="0" applyFont="1" applyFill="1" applyBorder="1" applyAlignment="1" applyProtection="1">
      <alignment horizontal="center" vertical="center"/>
      <protection hidden="1"/>
    </xf>
    <xf numFmtId="0" fontId="8" fillId="3" borderId="15" xfId="0" applyFont="1" applyFill="1" applyBorder="1" applyAlignment="1" applyProtection="1">
      <alignment horizontal="center" vertical="center"/>
      <protection hidden="1"/>
    </xf>
    <xf numFmtId="0" fontId="0" fillId="0" borderId="16" xfId="0" applyBorder="1" applyAlignment="1">
      <alignment horizontal="center" vertical="center"/>
    </xf>
    <xf numFmtId="0" fontId="0" fillId="0" borderId="8" xfId="0" applyBorder="1" applyAlignment="1">
      <alignment horizontal="center" vertical="center"/>
    </xf>
    <xf numFmtId="0" fontId="0" fillId="0" borderId="17" xfId="0" applyBorder="1" applyAlignment="1">
      <alignment horizontal="center" vertical="center"/>
    </xf>
    <xf numFmtId="0" fontId="8" fillId="0" borderId="86" xfId="0" applyFont="1" applyFill="1" applyBorder="1" applyAlignment="1" applyProtection="1">
      <alignment horizontal="center" vertical="center"/>
      <protection hidden="1"/>
    </xf>
    <xf numFmtId="0" fontId="0" fillId="0" borderId="50" xfId="0" applyFill="1" applyBorder="1" applyAlignment="1">
      <alignment horizontal="center" vertical="center"/>
    </xf>
    <xf numFmtId="0" fontId="0" fillId="0" borderId="51" xfId="0" applyFill="1" applyBorder="1" applyAlignment="1">
      <alignment horizontal="center" vertical="center"/>
    </xf>
    <xf numFmtId="0" fontId="8" fillId="0" borderId="1" xfId="0" applyFont="1" applyFill="1" applyBorder="1" applyAlignment="1" applyProtection="1">
      <alignment horizontal="center" vertical="center"/>
      <protection hidden="1"/>
    </xf>
    <xf numFmtId="0" fontId="8" fillId="3" borderId="1" xfId="0" applyFont="1" applyFill="1" applyBorder="1" applyAlignment="1" applyProtection="1">
      <alignment horizontal="center" vertical="center" shrinkToFit="1"/>
      <protection hidden="1"/>
    </xf>
    <xf numFmtId="0" fontId="8" fillId="3" borderId="5" xfId="0" applyFont="1" applyFill="1" applyBorder="1" applyAlignment="1" applyProtection="1">
      <alignment horizontal="center" vertical="center"/>
      <protection hidden="1"/>
    </xf>
    <xf numFmtId="0" fontId="0" fillId="0" borderId="3" xfId="0" applyBorder="1" applyAlignment="1">
      <alignment horizontal="center" vertical="center"/>
    </xf>
    <xf numFmtId="0" fontId="0" fillId="0" borderId="4" xfId="0" applyBorder="1" applyAlignment="1">
      <alignment horizontal="center" vertical="center"/>
    </xf>
    <xf numFmtId="0" fontId="8" fillId="0" borderId="52" xfId="0" applyFont="1" applyFill="1" applyBorder="1" applyAlignment="1" applyProtection="1">
      <alignment horizontal="center" vertical="center"/>
      <protection hidden="1"/>
    </xf>
    <xf numFmtId="0" fontId="12" fillId="0" borderId="5" xfId="0" applyFont="1" applyBorder="1" applyAlignment="1" applyProtection="1">
      <alignment vertical="center"/>
      <protection locked="0" hidden="1"/>
    </xf>
    <xf numFmtId="0" fontId="12" fillId="0" borderId="3" xfId="0" applyFont="1" applyBorder="1" applyAlignment="1" applyProtection="1">
      <alignment vertical="center"/>
      <protection locked="0" hidden="1"/>
    </xf>
    <xf numFmtId="0" fontId="12" fillId="0" borderId="6" xfId="0" applyFont="1" applyBorder="1" applyAlignment="1" applyProtection="1">
      <alignment vertical="center"/>
      <protection locked="0" hidden="1"/>
    </xf>
    <xf numFmtId="0" fontId="8" fillId="0" borderId="5"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8" fillId="0" borderId="6" xfId="0" applyFont="1" applyBorder="1" applyAlignment="1" applyProtection="1">
      <alignment horizontal="left" vertical="center"/>
      <protection locked="0"/>
    </xf>
    <xf numFmtId="0" fontId="8" fillId="3" borderId="81" xfId="0" applyFont="1" applyFill="1" applyBorder="1" applyAlignment="1" applyProtection="1">
      <alignment horizontal="center" vertical="center" textRotation="255" wrapText="1"/>
      <protection hidden="1"/>
    </xf>
    <xf numFmtId="0" fontId="8" fillId="3" borderId="82" xfId="0" applyFont="1" applyFill="1" applyBorder="1" applyAlignment="1" applyProtection="1">
      <alignment horizontal="center" vertical="center" textRotation="255" wrapText="1"/>
      <protection hidden="1"/>
    </xf>
    <xf numFmtId="0" fontId="8" fillId="3" borderId="70" xfId="0" applyFont="1" applyFill="1" applyBorder="1" applyAlignment="1" applyProtection="1">
      <alignment horizontal="center" vertical="center" textRotation="255" wrapText="1"/>
      <protection hidden="1"/>
    </xf>
    <xf numFmtId="0" fontId="8" fillId="3" borderId="1" xfId="0" applyFont="1" applyFill="1" applyBorder="1" applyAlignment="1" applyProtection="1">
      <alignment horizontal="center" vertical="center" textRotation="255" wrapText="1"/>
      <protection hidden="1"/>
    </xf>
    <xf numFmtId="0" fontId="8" fillId="3" borderId="83" xfId="0" applyFont="1" applyFill="1" applyBorder="1" applyAlignment="1" applyProtection="1">
      <alignment horizontal="center" vertical="center"/>
      <protection hidden="1"/>
    </xf>
    <xf numFmtId="0" fontId="8" fillId="3" borderId="75" xfId="0" applyFont="1" applyFill="1" applyBorder="1" applyAlignment="1" applyProtection="1">
      <alignment horizontal="center" vertical="center"/>
      <protection hidden="1"/>
    </xf>
    <xf numFmtId="0" fontId="8" fillId="0" borderId="30" xfId="0" applyFont="1" applyFill="1" applyBorder="1" applyAlignment="1" applyProtection="1">
      <alignment vertical="center"/>
      <protection hidden="1"/>
    </xf>
    <xf numFmtId="0" fontId="8" fillId="0" borderId="31" xfId="0" applyFont="1" applyFill="1" applyBorder="1" applyAlignment="1" applyProtection="1">
      <alignment vertical="center"/>
      <protection hidden="1"/>
    </xf>
    <xf numFmtId="0" fontId="8" fillId="0" borderId="80" xfId="0" applyFont="1" applyFill="1" applyBorder="1" applyAlignment="1" applyProtection="1">
      <alignment vertical="center"/>
      <protection hidden="1"/>
    </xf>
    <xf numFmtId="49" fontId="8" fillId="0" borderId="5" xfId="0" applyNumberFormat="1" applyFont="1" applyBorder="1" applyAlignment="1" applyProtection="1">
      <alignment horizontal="center" vertical="center"/>
      <protection locked="0"/>
    </xf>
    <xf numFmtId="0" fontId="8" fillId="0" borderId="76" xfId="0" applyFont="1" applyBorder="1" applyAlignment="1" applyProtection="1">
      <alignment horizontal="left" vertical="center"/>
      <protection locked="0"/>
    </xf>
    <xf numFmtId="0" fontId="8" fillId="0" borderId="77" xfId="0" applyFont="1" applyBorder="1" applyAlignment="1" applyProtection="1">
      <alignment horizontal="left" vertical="center"/>
      <protection locked="0"/>
    </xf>
    <xf numFmtId="0" fontId="8" fillId="0" borderId="78" xfId="0" applyFont="1" applyBorder="1" applyAlignment="1" applyProtection="1">
      <alignment horizontal="left" vertical="center"/>
      <protection locked="0"/>
    </xf>
    <xf numFmtId="0" fontId="8" fillId="3" borderId="3" xfId="0" applyFont="1" applyFill="1" applyBorder="1" applyAlignment="1" applyProtection="1">
      <alignment horizontal="center" vertical="center"/>
      <protection hidden="1"/>
    </xf>
    <xf numFmtId="0" fontId="8" fillId="3" borderId="4" xfId="0" applyFont="1" applyFill="1" applyBorder="1" applyAlignment="1" applyProtection="1">
      <alignment horizontal="center" vertical="center"/>
      <protection hidden="1"/>
    </xf>
    <xf numFmtId="0" fontId="8" fillId="3" borderId="5" xfId="0" applyFont="1" applyFill="1" applyBorder="1" applyAlignment="1" applyProtection="1">
      <alignment horizontal="center" vertical="top"/>
      <protection hidden="1"/>
    </xf>
    <xf numFmtId="0" fontId="8" fillId="3" borderId="3" xfId="0" applyFont="1" applyFill="1" applyBorder="1" applyAlignment="1" applyProtection="1">
      <alignment horizontal="center" vertical="top"/>
      <protection hidden="1"/>
    </xf>
    <xf numFmtId="177" fontId="8" fillId="0" borderId="3" xfId="0" applyNumberFormat="1" applyFont="1" applyFill="1" applyBorder="1" applyAlignment="1" applyProtection="1">
      <alignment horizontal="center" vertical="center"/>
      <protection hidden="1"/>
    </xf>
    <xf numFmtId="177" fontId="8" fillId="0" borderId="4" xfId="0" applyNumberFormat="1" applyFont="1" applyFill="1" applyBorder="1" applyAlignment="1" applyProtection="1">
      <alignment horizontal="center" vertical="center"/>
      <protection hidden="1"/>
    </xf>
    <xf numFmtId="0" fontId="8" fillId="3" borderId="70" xfId="0" applyFont="1" applyFill="1" applyBorder="1" applyAlignment="1" applyProtection="1">
      <alignment horizontal="center" vertical="center" shrinkToFit="1"/>
      <protection hidden="1"/>
    </xf>
    <xf numFmtId="177" fontId="8" fillId="0" borderId="3" xfId="0" applyNumberFormat="1" applyFont="1" applyBorder="1" applyAlignment="1" applyProtection="1">
      <alignment horizontal="center" vertical="center"/>
      <protection locked="0"/>
    </xf>
    <xf numFmtId="177" fontId="8" fillId="0" borderId="4" xfId="0" applyNumberFormat="1" applyFont="1" applyBorder="1" applyAlignment="1" applyProtection="1">
      <alignment horizontal="center" vertical="center"/>
      <protection locked="0"/>
    </xf>
    <xf numFmtId="49" fontId="8" fillId="0" borderId="47" xfId="0" applyNumberFormat="1" applyFont="1" applyBorder="1" applyAlignment="1" applyProtection="1">
      <alignment horizontal="left" vertical="top"/>
      <protection locked="0"/>
    </xf>
    <xf numFmtId="49" fontId="8" fillId="0" borderId="48" xfId="0" applyNumberFormat="1" applyFont="1" applyBorder="1" applyAlignment="1" applyProtection="1">
      <alignment horizontal="left" vertical="top"/>
      <protection locked="0"/>
    </xf>
    <xf numFmtId="49" fontId="8" fillId="0" borderId="49" xfId="0" applyNumberFormat="1" applyFont="1" applyBorder="1" applyAlignment="1" applyProtection="1">
      <alignment horizontal="left" vertical="top"/>
      <protection locked="0"/>
    </xf>
    <xf numFmtId="49" fontId="8" fillId="0" borderId="9" xfId="0" applyNumberFormat="1" applyFont="1" applyBorder="1" applyAlignment="1" applyProtection="1">
      <alignment horizontal="left" vertical="center"/>
      <protection locked="0"/>
    </xf>
    <xf numFmtId="49" fontId="8" fillId="0" borderId="74" xfId="0" applyNumberFormat="1" applyFont="1" applyBorder="1" applyAlignment="1" applyProtection="1">
      <alignment horizontal="left" vertical="center"/>
      <protection locked="0"/>
    </xf>
    <xf numFmtId="0" fontId="8" fillId="3" borderId="11" xfId="0" applyFont="1" applyFill="1" applyBorder="1" applyAlignment="1" applyProtection="1">
      <alignment horizontal="left" vertical="center" wrapText="1" shrinkToFit="1"/>
      <protection hidden="1"/>
    </xf>
    <xf numFmtId="0" fontId="8" fillId="3" borderId="24" xfId="0" applyFont="1" applyFill="1" applyBorder="1" applyAlignment="1" applyProtection="1">
      <alignment horizontal="left" vertical="center" wrapText="1" shrinkToFit="1"/>
      <protection hidden="1"/>
    </xf>
    <xf numFmtId="0" fontId="8" fillId="3" borderId="13" xfId="0" applyFont="1" applyFill="1" applyBorder="1" applyAlignment="1" applyProtection="1">
      <alignment horizontal="left" vertical="center" wrapText="1" shrinkToFit="1"/>
      <protection hidden="1"/>
    </xf>
    <xf numFmtId="0" fontId="8" fillId="3" borderId="14" xfId="0" applyFont="1" applyFill="1" applyBorder="1" applyAlignment="1" applyProtection="1">
      <alignment horizontal="left" vertical="center" wrapText="1" shrinkToFit="1"/>
      <protection hidden="1"/>
    </xf>
    <xf numFmtId="0" fontId="8" fillId="3" borderId="0" xfId="0" applyFont="1" applyFill="1" applyBorder="1" applyAlignment="1" applyProtection="1">
      <alignment horizontal="left" vertical="center" wrapText="1" shrinkToFit="1"/>
      <protection hidden="1"/>
    </xf>
    <xf numFmtId="0" fontId="8" fillId="3" borderId="15" xfId="0" applyFont="1" applyFill="1" applyBorder="1" applyAlignment="1" applyProtection="1">
      <alignment horizontal="left" vertical="center" wrapText="1" shrinkToFit="1"/>
      <protection hidden="1"/>
    </xf>
    <xf numFmtId="0" fontId="8" fillId="3" borderId="16" xfId="0" applyFont="1" applyFill="1" applyBorder="1" applyAlignment="1" applyProtection="1">
      <alignment horizontal="left" vertical="center" wrapText="1" shrinkToFit="1"/>
      <protection hidden="1"/>
    </xf>
    <xf numFmtId="0" fontId="8" fillId="3" borderId="8" xfId="0" applyFont="1" applyFill="1" applyBorder="1" applyAlignment="1" applyProtection="1">
      <alignment horizontal="left" vertical="center" wrapText="1" shrinkToFit="1"/>
      <protection hidden="1"/>
    </xf>
    <xf numFmtId="0" fontId="8" fillId="3" borderId="17" xfId="0" applyFont="1" applyFill="1" applyBorder="1" applyAlignment="1" applyProtection="1">
      <alignment horizontal="left" vertical="center" wrapText="1" shrinkToFit="1"/>
      <protection hidden="1"/>
    </xf>
    <xf numFmtId="0" fontId="8" fillId="3" borderId="76" xfId="0" applyFont="1" applyFill="1" applyBorder="1" applyAlignment="1" applyProtection="1">
      <alignment horizontal="center" vertical="center" wrapText="1"/>
      <protection hidden="1"/>
    </xf>
    <xf numFmtId="0" fontId="8" fillId="3" borderId="77" xfId="0" applyFont="1" applyFill="1" applyBorder="1" applyAlignment="1" applyProtection="1">
      <alignment horizontal="center" vertical="center" wrapText="1"/>
      <protection hidden="1"/>
    </xf>
    <xf numFmtId="0" fontId="8" fillId="3" borderId="79" xfId="0" applyFont="1" applyFill="1" applyBorder="1" applyAlignment="1" applyProtection="1">
      <alignment horizontal="center" vertical="center" wrapText="1"/>
      <protection hidden="1"/>
    </xf>
    <xf numFmtId="0" fontId="8" fillId="3" borderId="12" xfId="0" applyFont="1" applyFill="1" applyBorder="1" applyAlignment="1" applyProtection="1">
      <alignment horizontal="center" vertical="center"/>
      <protection hidden="1"/>
    </xf>
    <xf numFmtId="0" fontId="8" fillId="0" borderId="11" xfId="0" applyFont="1" applyBorder="1" applyAlignment="1" applyProtection="1">
      <alignment horizontal="left" vertical="center"/>
      <protection locked="0"/>
    </xf>
    <xf numFmtId="0" fontId="8" fillId="0" borderId="24" xfId="0" applyFont="1" applyBorder="1" applyAlignment="1" applyProtection="1">
      <alignment horizontal="left" vertical="center"/>
      <protection locked="0"/>
    </xf>
    <xf numFmtId="0" fontId="8" fillId="0" borderId="29" xfId="0" applyFont="1" applyBorder="1" applyAlignment="1" applyProtection="1">
      <alignment horizontal="left" vertical="center"/>
      <protection locked="0"/>
    </xf>
    <xf numFmtId="0" fontId="8" fillId="0" borderId="47" xfId="0" applyFont="1" applyBorder="1" applyAlignment="1" applyProtection="1">
      <alignment horizontal="left" vertical="center"/>
      <protection locked="0"/>
    </xf>
    <xf numFmtId="0" fontId="8" fillId="0" borderId="48" xfId="0" applyFont="1" applyBorder="1" applyAlignment="1" applyProtection="1">
      <alignment horizontal="left" vertical="center"/>
      <protection locked="0"/>
    </xf>
    <xf numFmtId="0" fontId="8" fillId="0" borderId="49" xfId="0" applyFont="1" applyBorder="1" applyAlignment="1" applyProtection="1">
      <alignment horizontal="left" vertical="center"/>
      <protection locked="0"/>
    </xf>
    <xf numFmtId="0" fontId="8" fillId="3" borderId="38" xfId="0" applyFont="1" applyFill="1" applyBorder="1" applyAlignment="1" applyProtection="1">
      <alignment horizontal="center" vertical="center" textRotation="255" wrapText="1" shrinkToFit="1"/>
      <protection hidden="1"/>
    </xf>
    <xf numFmtId="0" fontId="8" fillId="3" borderId="13" xfId="0" applyFont="1" applyFill="1" applyBorder="1" applyAlignment="1" applyProtection="1">
      <alignment horizontal="center" vertical="center" textRotation="255" wrapText="1" shrinkToFit="1"/>
      <protection hidden="1"/>
    </xf>
    <xf numFmtId="0" fontId="8" fillId="3" borderId="25" xfId="0" applyFont="1" applyFill="1" applyBorder="1" applyAlignment="1" applyProtection="1">
      <alignment horizontal="center" vertical="center" textRotation="255" wrapText="1" shrinkToFit="1"/>
      <protection hidden="1"/>
    </xf>
    <xf numFmtId="0" fontId="8" fillId="3" borderId="15" xfId="0" applyFont="1" applyFill="1" applyBorder="1" applyAlignment="1" applyProtection="1">
      <alignment horizontal="center" vertical="center" textRotation="255" wrapText="1" shrinkToFit="1"/>
      <protection hidden="1"/>
    </xf>
    <xf numFmtId="0" fontId="8" fillId="3" borderId="40" xfId="0" applyFont="1" applyFill="1" applyBorder="1" applyAlignment="1" applyProtection="1">
      <alignment horizontal="center" vertical="center" textRotation="255" wrapText="1" shrinkToFit="1"/>
      <protection hidden="1"/>
    </xf>
    <xf numFmtId="0" fontId="8" fillId="3" borderId="17" xfId="0" applyFont="1" applyFill="1" applyBorder="1" applyAlignment="1" applyProtection="1">
      <alignment horizontal="center" vertical="center" textRotation="255" wrapText="1" shrinkToFit="1"/>
      <protection hidden="1"/>
    </xf>
    <xf numFmtId="0" fontId="8" fillId="3" borderId="38" xfId="0" applyFont="1" applyFill="1" applyBorder="1" applyAlignment="1" applyProtection="1">
      <alignment horizontal="center" vertical="center" textRotation="255" wrapText="1"/>
      <protection hidden="1"/>
    </xf>
    <xf numFmtId="0" fontId="8" fillId="3" borderId="24" xfId="0" applyFont="1" applyFill="1" applyBorder="1" applyAlignment="1" applyProtection="1">
      <alignment horizontal="center" vertical="center" textRotation="255" wrapText="1"/>
      <protection hidden="1"/>
    </xf>
    <xf numFmtId="0" fontId="8" fillId="3" borderId="25" xfId="0" applyFont="1" applyFill="1" applyBorder="1" applyAlignment="1" applyProtection="1">
      <alignment horizontal="center" vertical="center" textRotation="255" wrapText="1"/>
      <protection hidden="1"/>
    </xf>
    <xf numFmtId="0" fontId="8" fillId="3" borderId="0" xfId="0" applyFont="1" applyFill="1" applyBorder="1" applyAlignment="1" applyProtection="1">
      <alignment horizontal="center" vertical="center" textRotation="255" wrapText="1"/>
      <protection hidden="1"/>
    </xf>
    <xf numFmtId="0" fontId="8" fillId="3" borderId="40" xfId="0" applyFont="1" applyFill="1" applyBorder="1" applyAlignment="1" applyProtection="1">
      <alignment horizontal="center" vertical="center" textRotation="255" wrapText="1"/>
      <protection hidden="1"/>
    </xf>
    <xf numFmtId="0" fontId="8" fillId="3" borderId="8" xfId="0" applyFont="1" applyFill="1" applyBorder="1" applyAlignment="1" applyProtection="1">
      <alignment horizontal="center" vertical="center" textRotation="255" wrapText="1"/>
      <protection hidden="1"/>
    </xf>
    <xf numFmtId="0" fontId="8" fillId="0" borderId="5" xfId="0" applyFont="1" applyBorder="1" applyAlignment="1" applyProtection="1">
      <alignment horizontal="center" vertical="center" shrinkToFit="1"/>
      <protection locked="0"/>
    </xf>
    <xf numFmtId="0" fontId="8" fillId="0" borderId="3" xfId="0" applyFont="1" applyBorder="1" applyAlignment="1" applyProtection="1">
      <alignment horizontal="center" vertical="center" shrinkToFit="1"/>
      <protection locked="0"/>
    </xf>
    <xf numFmtId="0" fontId="8" fillId="0" borderId="4" xfId="0" applyFont="1" applyBorder="1" applyAlignment="1" applyProtection="1">
      <alignment horizontal="center" vertical="center" shrinkToFit="1"/>
      <protection locked="0"/>
    </xf>
    <xf numFmtId="0" fontId="8" fillId="0" borderId="1" xfId="0" applyNumberFormat="1" applyFont="1" applyBorder="1" applyAlignment="1" applyProtection="1">
      <alignment horizontal="center" vertical="center" shrinkToFit="1"/>
      <protection locked="0"/>
    </xf>
    <xf numFmtId="0" fontId="8" fillId="2" borderId="1" xfId="0" applyNumberFormat="1" applyFont="1" applyFill="1" applyBorder="1" applyAlignment="1" applyProtection="1">
      <alignment horizontal="center" vertical="center" shrinkToFit="1"/>
      <protection locked="0"/>
    </xf>
    <xf numFmtId="0" fontId="8" fillId="3" borderId="11" xfId="0" applyFont="1" applyFill="1" applyBorder="1" applyAlignment="1" applyProtection="1">
      <alignment horizontal="center" vertical="center" wrapText="1"/>
      <protection hidden="1"/>
    </xf>
    <xf numFmtId="0" fontId="8" fillId="3" borderId="24" xfId="0" applyFont="1" applyFill="1" applyBorder="1" applyAlignment="1" applyProtection="1">
      <alignment horizontal="center" vertical="center" wrapText="1"/>
      <protection hidden="1"/>
    </xf>
    <xf numFmtId="0" fontId="8" fillId="3" borderId="13" xfId="0" applyFont="1" applyFill="1" applyBorder="1" applyAlignment="1" applyProtection="1">
      <alignment horizontal="center" vertical="center" wrapText="1"/>
      <protection hidden="1"/>
    </xf>
    <xf numFmtId="49" fontId="8" fillId="0" borderId="4" xfId="0" applyNumberFormat="1" applyFont="1" applyBorder="1" applyAlignment="1" applyProtection="1">
      <alignment horizontal="center" vertical="center"/>
      <protection locked="0"/>
    </xf>
    <xf numFmtId="0" fontId="8" fillId="2" borderId="1" xfId="0" applyFont="1" applyFill="1" applyBorder="1" applyAlignment="1" applyProtection="1">
      <alignment horizontal="center" vertical="center" shrinkToFit="1"/>
      <protection hidden="1"/>
    </xf>
    <xf numFmtId="0" fontId="8" fillId="3" borderId="11" xfId="0" applyFont="1" applyFill="1" applyBorder="1" applyAlignment="1" applyProtection="1">
      <alignment horizontal="right" shrinkToFit="1"/>
      <protection hidden="1"/>
    </xf>
    <xf numFmtId="0" fontId="8" fillId="3" borderId="24" xfId="0" applyFont="1" applyFill="1" applyBorder="1" applyAlignment="1" applyProtection="1">
      <alignment horizontal="right" shrinkToFit="1"/>
      <protection hidden="1"/>
    </xf>
    <xf numFmtId="0" fontId="8" fillId="3" borderId="13" xfId="0" applyFont="1" applyFill="1" applyBorder="1" applyAlignment="1" applyProtection="1">
      <alignment horizontal="right" shrinkToFit="1"/>
      <protection hidden="1"/>
    </xf>
    <xf numFmtId="0" fontId="8" fillId="3" borderId="16" xfId="0" applyFont="1" applyFill="1" applyBorder="1" applyAlignment="1" applyProtection="1">
      <alignment horizontal="right" shrinkToFit="1"/>
      <protection hidden="1"/>
    </xf>
    <xf numFmtId="0" fontId="8" fillId="3" borderId="8" xfId="0" applyFont="1" applyFill="1" applyBorder="1" applyAlignment="1" applyProtection="1">
      <alignment horizontal="right" shrinkToFit="1"/>
      <protection hidden="1"/>
    </xf>
    <xf numFmtId="0" fontId="8" fillId="3" borderId="17" xfId="0" applyFont="1" applyFill="1" applyBorder="1" applyAlignment="1" applyProtection="1">
      <alignment horizontal="right" shrinkToFit="1"/>
      <protection hidden="1"/>
    </xf>
    <xf numFmtId="0" fontId="8" fillId="2" borderId="45" xfId="0" applyFont="1" applyFill="1" applyBorder="1" applyAlignment="1" applyProtection="1">
      <alignment horizontal="center" vertical="center" shrinkToFit="1"/>
      <protection hidden="1"/>
    </xf>
    <xf numFmtId="0" fontId="8" fillId="2" borderId="10" xfId="0" applyFont="1" applyFill="1" applyBorder="1" applyAlignment="1" applyProtection="1">
      <alignment horizontal="center" vertical="center" shrinkToFit="1"/>
      <protection hidden="1"/>
    </xf>
    <xf numFmtId="0" fontId="8" fillId="2" borderId="28" xfId="0" applyFont="1" applyFill="1" applyBorder="1" applyAlignment="1" applyProtection="1">
      <alignment horizontal="center" vertical="center" shrinkToFit="1"/>
      <protection hidden="1"/>
    </xf>
    <xf numFmtId="0" fontId="12" fillId="0" borderId="45" xfId="0" applyFont="1" applyFill="1" applyBorder="1" applyAlignment="1" applyProtection="1">
      <alignment horizontal="center" vertical="center"/>
      <protection locked="0" hidden="1"/>
    </xf>
    <xf numFmtId="0" fontId="12" fillId="0" borderId="10" xfId="0" applyFont="1" applyFill="1" applyBorder="1" applyAlignment="1" applyProtection="1">
      <alignment horizontal="center" vertical="center"/>
      <protection locked="0" hidden="1"/>
    </xf>
    <xf numFmtId="0" fontId="8" fillId="3" borderId="70" xfId="0" applyFont="1" applyFill="1" applyBorder="1" applyAlignment="1" applyProtection="1">
      <alignment horizontal="center" vertical="center" textRotation="255"/>
      <protection hidden="1"/>
    </xf>
    <xf numFmtId="0" fontId="8" fillId="3" borderId="1" xfId="0" applyFont="1" applyFill="1" applyBorder="1" applyAlignment="1" applyProtection="1">
      <alignment horizontal="center" vertical="center" textRotation="255"/>
      <protection hidden="1"/>
    </xf>
    <xf numFmtId="0" fontId="8" fillId="3" borderId="58" xfId="0" applyFont="1" applyFill="1" applyBorder="1" applyAlignment="1" applyProtection="1">
      <alignment horizontal="center" vertical="center" textRotation="255"/>
      <protection hidden="1"/>
    </xf>
    <xf numFmtId="0" fontId="8" fillId="3" borderId="12" xfId="0" applyFont="1" applyFill="1" applyBorder="1" applyAlignment="1" applyProtection="1">
      <alignment horizontal="center" vertical="center" textRotation="255"/>
      <protection hidden="1"/>
    </xf>
    <xf numFmtId="0" fontId="8" fillId="2" borderId="11" xfId="0" applyFont="1" applyFill="1" applyBorder="1" applyAlignment="1" applyProtection="1">
      <alignment horizontal="center" vertical="center" shrinkToFit="1"/>
      <protection hidden="1"/>
    </xf>
    <xf numFmtId="0" fontId="8" fillId="2" borderId="24" xfId="0" applyFont="1" applyFill="1" applyBorder="1" applyAlignment="1" applyProtection="1">
      <alignment horizontal="center" vertical="center" shrinkToFit="1"/>
      <protection hidden="1"/>
    </xf>
    <xf numFmtId="0" fontId="8" fillId="2" borderId="13" xfId="0" applyFont="1" applyFill="1" applyBorder="1" applyAlignment="1" applyProtection="1">
      <alignment horizontal="center" vertical="center" shrinkToFit="1"/>
      <protection hidden="1"/>
    </xf>
    <xf numFmtId="0" fontId="12" fillId="0" borderId="11" xfId="0" applyFont="1" applyFill="1" applyBorder="1" applyAlignment="1" applyProtection="1">
      <alignment horizontal="center" vertical="center"/>
      <protection locked="0" hidden="1"/>
    </xf>
    <xf numFmtId="0" fontId="12" fillId="0" borderId="24" xfId="0" applyFont="1" applyFill="1" applyBorder="1" applyAlignment="1" applyProtection="1">
      <alignment horizontal="center" vertical="center"/>
      <protection locked="0" hidden="1"/>
    </xf>
    <xf numFmtId="0" fontId="8" fillId="0" borderId="21" xfId="0" applyFont="1" applyBorder="1" applyAlignment="1" applyProtection="1">
      <alignment horizontal="center" vertical="center"/>
      <protection locked="0"/>
    </xf>
    <xf numFmtId="0" fontId="8" fillId="0" borderId="22" xfId="0" applyFont="1" applyBorder="1" applyAlignment="1" applyProtection="1">
      <alignment horizontal="center" vertical="center"/>
      <protection locked="0"/>
    </xf>
    <xf numFmtId="0" fontId="8" fillId="0" borderId="72" xfId="0" applyFont="1" applyBorder="1" applyAlignment="1" applyProtection="1">
      <alignment horizontal="center" vertical="center"/>
      <protection locked="0"/>
    </xf>
    <xf numFmtId="0" fontId="8" fillId="2" borderId="18" xfId="0" applyFont="1" applyFill="1" applyBorder="1" applyAlignment="1" applyProtection="1">
      <alignment horizontal="center" vertical="center"/>
      <protection locked="0"/>
    </xf>
    <xf numFmtId="0" fontId="8" fillId="2" borderId="19" xfId="0" applyFont="1" applyFill="1" applyBorder="1" applyAlignment="1" applyProtection="1">
      <alignment horizontal="center" vertical="center"/>
      <protection locked="0"/>
    </xf>
    <xf numFmtId="0" fontId="8" fillId="2" borderId="73" xfId="0" applyFont="1" applyFill="1" applyBorder="1" applyAlignment="1" applyProtection="1">
      <alignment horizontal="center" vertical="center"/>
      <protection locked="0"/>
    </xf>
    <xf numFmtId="0" fontId="8" fillId="2" borderId="59" xfId="0" applyFont="1" applyFill="1" applyBorder="1" applyAlignment="1" applyProtection="1">
      <alignment horizontal="center" vertical="center"/>
      <protection locked="0"/>
    </xf>
    <xf numFmtId="0" fontId="8" fillId="2" borderId="20" xfId="0" applyFont="1" applyFill="1" applyBorder="1" applyAlignment="1" applyProtection="1">
      <alignment horizontal="center" vertical="center"/>
      <protection locked="0"/>
    </xf>
    <xf numFmtId="0" fontId="8" fillId="0" borderId="23" xfId="0" applyFont="1" applyBorder="1" applyAlignment="1" applyProtection="1">
      <alignment horizontal="center" vertical="center"/>
      <protection locked="0"/>
    </xf>
    <xf numFmtId="0" fontId="8" fillId="2" borderId="69" xfId="0" applyFont="1" applyFill="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52" xfId="0" applyFont="1" applyBorder="1" applyAlignment="1" applyProtection="1">
      <alignment vertical="center"/>
      <protection locked="0"/>
    </xf>
    <xf numFmtId="0" fontId="14" fillId="2" borderId="5" xfId="0" applyFont="1" applyFill="1" applyBorder="1" applyAlignment="1" applyProtection="1">
      <alignment horizontal="left" vertical="center" wrapText="1"/>
      <protection hidden="1"/>
    </xf>
    <xf numFmtId="0" fontId="16" fillId="2" borderId="3" xfId="0" applyFont="1" applyFill="1" applyBorder="1" applyAlignment="1" applyProtection="1">
      <alignment horizontal="left" vertical="center"/>
      <protection hidden="1"/>
    </xf>
    <xf numFmtId="0" fontId="16" fillId="2" borderId="4" xfId="0" applyFont="1" applyFill="1" applyBorder="1" applyAlignment="1" applyProtection="1">
      <alignment horizontal="left" vertical="center"/>
      <protection hidden="1"/>
    </xf>
    <xf numFmtId="0" fontId="8" fillId="0" borderId="60" xfId="0" applyFont="1" applyFill="1" applyBorder="1" applyAlignment="1" applyProtection="1">
      <alignment horizontal="center" vertical="center"/>
      <protection locked="0"/>
    </xf>
    <xf numFmtId="0" fontId="8" fillId="0" borderId="61" xfId="0" applyFont="1" applyFill="1" applyBorder="1" applyAlignment="1" applyProtection="1">
      <alignment horizontal="center" vertical="center"/>
      <protection locked="0"/>
    </xf>
    <xf numFmtId="0" fontId="8" fillId="0" borderId="62" xfId="0" applyFont="1" applyFill="1" applyBorder="1" applyAlignment="1" applyProtection="1">
      <alignment horizontal="center" vertical="center"/>
      <protection locked="0"/>
    </xf>
    <xf numFmtId="0" fontId="12" fillId="0" borderId="13" xfId="0" applyFont="1" applyFill="1" applyBorder="1" applyAlignment="1" applyProtection="1">
      <alignment horizontal="center" vertical="center"/>
      <protection locked="0" hidden="1"/>
    </xf>
    <xf numFmtId="0" fontId="8" fillId="0" borderId="60" xfId="0" applyFont="1" applyBorder="1" applyAlignment="1" applyProtection="1">
      <alignment vertical="center"/>
      <protection hidden="1"/>
    </xf>
    <xf numFmtId="0" fontId="8" fillId="0" borderId="61" xfId="0" applyFont="1" applyBorder="1" applyAlignment="1" applyProtection="1">
      <alignment vertical="center"/>
      <protection hidden="1"/>
    </xf>
    <xf numFmtId="0" fontId="8" fillId="0" borderId="62" xfId="0" applyFont="1" applyBorder="1" applyAlignment="1" applyProtection="1">
      <alignment vertical="center"/>
      <protection hidden="1"/>
    </xf>
    <xf numFmtId="0" fontId="8" fillId="0" borderId="63" xfId="0" applyFont="1" applyBorder="1" applyAlignment="1" applyProtection="1">
      <alignment vertical="center"/>
      <protection hidden="1"/>
    </xf>
    <xf numFmtId="0" fontId="8" fillId="0" borderId="64" xfId="0" applyFont="1" applyBorder="1" applyAlignment="1" applyProtection="1">
      <alignment vertical="center"/>
      <protection hidden="1"/>
    </xf>
    <xf numFmtId="0" fontId="8" fillId="0" borderId="65" xfId="0" applyFont="1" applyBorder="1" applyAlignment="1" applyProtection="1">
      <alignment vertical="center"/>
      <protection hidden="1"/>
    </xf>
    <xf numFmtId="0" fontId="8" fillId="0" borderId="66" xfId="0" applyFont="1" applyBorder="1" applyAlignment="1" applyProtection="1">
      <alignment vertical="center"/>
      <protection hidden="1"/>
    </xf>
    <xf numFmtId="0" fontId="8" fillId="0" borderId="67" xfId="0" applyFont="1" applyBorder="1" applyAlignment="1" applyProtection="1">
      <alignment vertical="center"/>
      <protection hidden="1"/>
    </xf>
    <xf numFmtId="0" fontId="8" fillId="0" borderId="68" xfId="0" applyFont="1" applyBorder="1" applyAlignment="1" applyProtection="1">
      <alignment vertical="center"/>
      <protection hidden="1"/>
    </xf>
    <xf numFmtId="0" fontId="8" fillId="0" borderId="5" xfId="0" applyFont="1" applyBorder="1" applyAlignment="1" applyProtection="1">
      <alignment vertical="center"/>
      <protection hidden="1"/>
    </xf>
    <xf numFmtId="0" fontId="8" fillId="0" borderId="3"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1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protection hidden="1"/>
    </xf>
    <xf numFmtId="0" fontId="8" fillId="0" borderId="44" xfId="0" applyFont="1" applyFill="1" applyBorder="1" applyAlignment="1" applyProtection="1">
      <alignment horizontal="center" vertical="center"/>
      <protection hidden="1"/>
    </xf>
    <xf numFmtId="0" fontId="8" fillId="0" borderId="16"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8" fillId="0" borderId="26" xfId="0" applyFont="1" applyFill="1" applyBorder="1" applyAlignment="1" applyProtection="1">
      <alignment horizontal="center" vertical="center"/>
      <protection hidden="1"/>
    </xf>
    <xf numFmtId="0" fontId="8" fillId="3" borderId="8" xfId="0" applyFont="1" applyFill="1" applyBorder="1" applyAlignment="1" applyProtection="1">
      <alignment horizontal="center" vertical="center"/>
      <protection hidden="1"/>
    </xf>
    <xf numFmtId="0" fontId="8" fillId="3" borderId="17" xfId="0" applyFont="1" applyFill="1" applyBorder="1" applyAlignment="1" applyProtection="1">
      <alignment horizontal="center" vertical="center"/>
      <protection hidden="1"/>
    </xf>
    <xf numFmtId="0" fontId="12" fillId="0" borderId="1" xfId="0" applyFont="1" applyBorder="1" applyAlignment="1" applyProtection="1">
      <alignment horizontal="center" vertical="center"/>
      <protection locked="0" hidden="1"/>
    </xf>
    <xf numFmtId="0" fontId="12" fillId="0" borderId="52" xfId="0" applyFont="1" applyBorder="1" applyAlignment="1" applyProtection="1">
      <alignment horizontal="center" vertical="center"/>
      <protection locked="0" hidden="1"/>
    </xf>
    <xf numFmtId="0" fontId="8" fillId="0" borderId="11" xfId="0" applyFont="1" applyBorder="1" applyAlignment="1" applyProtection="1">
      <alignment vertical="center"/>
      <protection locked="0"/>
    </xf>
    <xf numFmtId="0" fontId="8" fillId="0" borderId="24" xfId="0" applyFont="1" applyBorder="1" applyAlignment="1" applyProtection="1">
      <alignment vertical="center"/>
      <protection locked="0"/>
    </xf>
    <xf numFmtId="0" fontId="8" fillId="0" borderId="29" xfId="0" applyFont="1" applyBorder="1" applyAlignment="1" applyProtection="1">
      <alignment vertical="center"/>
      <protection locked="0"/>
    </xf>
    <xf numFmtId="0" fontId="8" fillId="3" borderId="52" xfId="0" applyFont="1" applyFill="1" applyBorder="1" applyAlignment="1" applyProtection="1">
      <alignment horizontal="center" vertical="center"/>
      <protection hidden="1"/>
    </xf>
    <xf numFmtId="0" fontId="8" fillId="0" borderId="5" xfId="0" applyFont="1" applyBorder="1" applyAlignment="1" applyProtection="1">
      <alignment vertical="center"/>
      <protection locked="0"/>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8" fillId="0" borderId="5" xfId="0" applyFont="1" applyFill="1" applyBorder="1" applyAlignment="1" applyProtection="1">
      <alignment vertical="center" shrinkToFit="1"/>
      <protection hidden="1"/>
    </xf>
    <xf numFmtId="0" fontId="8" fillId="0" borderId="3" xfId="0" applyFont="1" applyFill="1" applyBorder="1" applyAlignment="1" applyProtection="1">
      <alignment vertical="center" shrinkToFit="1"/>
      <protection hidden="1"/>
    </xf>
    <xf numFmtId="0" fontId="8" fillId="0" borderId="4" xfId="0" applyFont="1" applyFill="1" applyBorder="1" applyAlignment="1" applyProtection="1">
      <alignment vertical="center" shrinkToFit="1"/>
      <protection hidden="1"/>
    </xf>
    <xf numFmtId="0" fontId="8" fillId="3" borderId="88" xfId="0" applyFont="1" applyFill="1" applyBorder="1" applyAlignment="1" applyProtection="1">
      <alignment horizontal="center" vertical="center" textRotation="255"/>
      <protection hidden="1"/>
    </xf>
    <xf numFmtId="0" fontId="8" fillId="3" borderId="87" xfId="0" applyFont="1" applyFill="1" applyBorder="1" applyAlignment="1" applyProtection="1">
      <alignment horizontal="center" vertical="center" textRotation="255"/>
      <protection hidden="1"/>
    </xf>
    <xf numFmtId="0" fontId="8" fillId="3" borderId="87" xfId="0" applyFont="1" applyFill="1" applyBorder="1" applyAlignment="1" applyProtection="1">
      <alignment horizontal="center" vertical="center"/>
      <protection hidden="1"/>
    </xf>
    <xf numFmtId="0" fontId="8" fillId="0" borderId="34" xfId="0" applyFont="1" applyBorder="1" applyAlignment="1" applyProtection="1">
      <alignment horizontal="left" vertical="center"/>
      <protection locked="0"/>
    </xf>
    <xf numFmtId="0" fontId="8" fillId="0" borderId="7" xfId="0" applyFont="1" applyBorder="1" applyAlignment="1" applyProtection="1">
      <alignment horizontal="left" vertical="center"/>
      <protection locked="0"/>
    </xf>
    <xf numFmtId="0" fontId="8" fillId="0" borderId="33" xfId="0" applyFont="1" applyBorder="1" applyAlignment="1" applyProtection="1">
      <alignment horizontal="left" vertical="center"/>
      <protection locked="0"/>
    </xf>
    <xf numFmtId="0" fontId="8" fillId="0" borderId="1" xfId="0" applyFont="1" applyBorder="1" applyAlignment="1" applyProtection="1">
      <alignment horizontal="left" vertical="center"/>
      <protection locked="0"/>
    </xf>
    <xf numFmtId="0" fontId="8" fillId="0" borderId="52" xfId="0" applyFont="1" applyBorder="1" applyAlignment="1" applyProtection="1">
      <alignment horizontal="left" vertical="center"/>
      <protection locked="0"/>
    </xf>
    <xf numFmtId="0" fontId="8" fillId="3" borderId="5" xfId="0" applyFont="1" applyFill="1" applyBorder="1" applyAlignment="1" applyProtection="1">
      <alignment horizontal="center" vertical="center" shrinkToFit="1"/>
      <protection hidden="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8" fillId="2" borderId="3" xfId="0" applyFont="1" applyFill="1" applyBorder="1" applyAlignment="1" applyProtection="1">
      <alignment horizontal="center" vertical="center" shrinkToFit="1"/>
      <protection hidden="1"/>
    </xf>
    <xf numFmtId="178" fontId="8" fillId="2" borderId="34" xfId="0" applyNumberFormat="1" applyFont="1" applyFill="1" applyBorder="1" applyAlignment="1" applyProtection="1">
      <alignment horizontal="center" vertical="center"/>
      <protection locked="0"/>
    </xf>
    <xf numFmtId="178" fontId="8" fillId="2" borderId="7" xfId="0" applyNumberFormat="1" applyFont="1" applyFill="1" applyBorder="1" applyAlignment="1" applyProtection="1">
      <alignment horizontal="center" vertical="center"/>
      <protection locked="0"/>
    </xf>
    <xf numFmtId="178" fontId="8" fillId="2" borderId="32" xfId="0" applyNumberFormat="1" applyFont="1" applyFill="1" applyBorder="1" applyAlignment="1" applyProtection="1">
      <alignment horizontal="center" vertical="center"/>
      <protection locked="0"/>
    </xf>
    <xf numFmtId="0" fontId="19" fillId="0" borderId="5" xfId="0" applyFont="1" applyFill="1" applyBorder="1" applyAlignment="1" applyProtection="1">
      <alignment horizontal="center" vertical="center"/>
      <protection locked="0" hidden="1"/>
    </xf>
    <xf numFmtId="0" fontId="19" fillId="0" borderId="3" xfId="0" applyFont="1" applyFill="1" applyBorder="1" applyAlignment="1" applyProtection="1">
      <alignment horizontal="center" vertical="center"/>
      <protection locked="0" hidden="1"/>
    </xf>
    <xf numFmtId="0" fontId="19" fillId="0" borderId="4" xfId="0" applyFont="1" applyFill="1" applyBorder="1" applyAlignment="1" applyProtection="1">
      <alignment horizontal="center" vertical="center"/>
      <protection locked="0" hidden="1"/>
    </xf>
    <xf numFmtId="0" fontId="14" fillId="0" borderId="5" xfId="0" applyFont="1" applyFill="1" applyBorder="1" applyAlignment="1" applyProtection="1">
      <alignment horizontal="center" vertical="center"/>
      <protection locked="0" hidden="1"/>
    </xf>
    <xf numFmtId="0" fontId="14" fillId="0" borderId="3" xfId="0" applyFont="1" applyFill="1" applyBorder="1" applyAlignment="1" applyProtection="1">
      <alignment horizontal="center" vertical="center"/>
      <protection locked="0" hidden="1"/>
    </xf>
    <xf numFmtId="0" fontId="14" fillId="0" borderId="6" xfId="0" applyFont="1" applyFill="1" applyBorder="1" applyAlignment="1" applyProtection="1">
      <alignment horizontal="center" vertical="center"/>
      <protection locked="0" hidden="1"/>
    </xf>
    <xf numFmtId="0" fontId="14" fillId="2" borderId="5" xfId="0" applyFont="1" applyFill="1" applyBorder="1" applyAlignment="1" applyProtection="1">
      <alignment horizontal="center" vertical="center" shrinkToFit="1"/>
      <protection hidden="1"/>
    </xf>
    <xf numFmtId="0" fontId="14" fillId="2" borderId="3" xfId="0" applyFont="1" applyFill="1" applyBorder="1" applyAlignment="1" applyProtection="1">
      <alignment horizontal="center" vertical="center" shrinkToFit="1"/>
      <protection hidden="1"/>
    </xf>
    <xf numFmtId="0" fontId="14" fillId="2" borderId="4" xfId="0" applyFont="1" applyFill="1" applyBorder="1" applyAlignment="1" applyProtection="1">
      <alignment horizontal="center" vertical="center" shrinkToFit="1"/>
      <protection hidden="1"/>
    </xf>
    <xf numFmtId="0" fontId="8" fillId="0" borderId="1" xfId="0" applyFont="1" applyBorder="1" applyAlignment="1" applyProtection="1">
      <alignment horizontal="center" vertical="center" shrinkToFit="1"/>
      <protection locked="0"/>
    </xf>
    <xf numFmtId="0" fontId="8" fillId="3" borderId="82" xfId="0" applyFont="1" applyFill="1" applyBorder="1" applyAlignment="1" applyProtection="1">
      <alignment horizontal="center" vertical="center" shrinkToFit="1"/>
      <protection locked="0"/>
    </xf>
    <xf numFmtId="0" fontId="8" fillId="3" borderId="3" xfId="0" applyFont="1" applyFill="1" applyBorder="1" applyAlignment="1" applyProtection="1">
      <alignment horizontal="center" vertical="center" shrinkToFit="1"/>
      <protection hidden="1"/>
    </xf>
    <xf numFmtId="0" fontId="8" fillId="3" borderId="4" xfId="0" applyFont="1" applyFill="1" applyBorder="1" applyAlignment="1" applyProtection="1">
      <alignment horizontal="center" vertical="center" shrinkToFit="1"/>
      <protection hidden="1"/>
    </xf>
    <xf numFmtId="0" fontId="8" fillId="2" borderId="1" xfId="0" applyFont="1" applyFill="1" applyBorder="1" applyAlignment="1" applyProtection="1">
      <alignment horizontal="center" vertical="center" shrinkToFit="1"/>
      <protection locked="0"/>
    </xf>
    <xf numFmtId="0" fontId="8" fillId="3" borderId="30" xfId="0" applyFont="1" applyFill="1" applyBorder="1" applyAlignment="1" applyProtection="1">
      <alignment horizontal="right" shrinkToFit="1"/>
      <protection hidden="1"/>
    </xf>
    <xf numFmtId="0" fontId="8" fillId="3" borderId="31" xfId="0" applyFont="1" applyFill="1" applyBorder="1" applyAlignment="1" applyProtection="1">
      <alignment horizontal="right" shrinkToFit="1"/>
      <protection hidden="1"/>
    </xf>
    <xf numFmtId="0" fontId="8" fillId="3" borderId="93" xfId="0" applyFont="1" applyFill="1" applyBorder="1" applyAlignment="1" applyProtection="1">
      <alignment horizontal="right" shrinkToFit="1"/>
      <protection hidden="1"/>
    </xf>
    <xf numFmtId="0" fontId="14" fillId="2" borderId="5"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protection hidden="1"/>
    </xf>
    <xf numFmtId="0" fontId="14" fillId="2" borderId="4" xfId="0" applyFont="1" applyFill="1" applyBorder="1" applyAlignment="1" applyProtection="1">
      <alignment horizontal="center" vertical="center"/>
      <protection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183" fontId="8" fillId="0" borderId="5" xfId="0" applyNumberFormat="1" applyFont="1" applyFill="1" applyBorder="1" applyAlignment="1" applyProtection="1">
      <alignment horizontal="left" vertical="center"/>
      <protection locked="0" hidden="1"/>
    </xf>
    <xf numFmtId="183" fontId="8" fillId="0" borderId="3" xfId="0" applyNumberFormat="1" applyFont="1" applyFill="1" applyBorder="1" applyAlignment="1" applyProtection="1">
      <alignment horizontal="left" vertical="center"/>
      <protection locked="0" hidden="1"/>
    </xf>
    <xf numFmtId="183" fontId="8" fillId="0" borderId="4" xfId="0" applyNumberFormat="1" applyFont="1" applyFill="1" applyBorder="1" applyAlignment="1" applyProtection="1">
      <alignment horizontal="left" vertical="center"/>
      <protection locked="0" hidden="1"/>
    </xf>
    <xf numFmtId="0" fontId="12" fillId="0" borderId="5" xfId="0" applyFont="1" applyFill="1" applyBorder="1" applyAlignment="1" applyProtection="1">
      <alignment horizontal="center" vertical="center" shrinkToFit="1"/>
      <protection locked="0"/>
    </xf>
    <xf numFmtId="0" fontId="12" fillId="0" borderId="3" xfId="0" applyFont="1" applyFill="1" applyBorder="1" applyAlignment="1" applyProtection="1">
      <alignment horizontal="center" vertical="center" shrinkToFit="1"/>
      <protection locked="0"/>
    </xf>
    <xf numFmtId="0" fontId="12" fillId="0" borderId="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3" xfId="0" applyFont="1" applyFill="1" applyBorder="1" applyAlignment="1" applyProtection="1">
      <alignment horizontal="center" vertical="center" shrinkToFit="1"/>
      <protection locked="0"/>
    </xf>
    <xf numFmtId="0" fontId="8" fillId="0" borderId="5" xfId="0" applyFont="1" applyFill="1" applyBorder="1" applyAlignment="1" applyProtection="1">
      <alignment horizontal="center" vertical="center" shrinkToFit="1"/>
      <protection locked="0"/>
    </xf>
    <xf numFmtId="0" fontId="8" fillId="0" borderId="3" xfId="0" applyFont="1" applyFill="1" applyBorder="1" applyAlignment="1" applyProtection="1">
      <alignment horizontal="center" vertical="center" shrinkToFit="1"/>
      <protection locked="0"/>
    </xf>
    <xf numFmtId="177" fontId="8" fillId="2" borderId="1" xfId="0" applyNumberFormat="1" applyFont="1" applyFill="1" applyBorder="1" applyAlignment="1" applyProtection="1">
      <alignment vertical="center"/>
      <protection locked="0"/>
    </xf>
    <xf numFmtId="177" fontId="8" fillId="2" borderId="52" xfId="0" applyNumberFormat="1" applyFont="1" applyFill="1" applyBorder="1" applyAlignment="1" applyProtection="1">
      <alignment vertical="center"/>
      <protection locked="0"/>
    </xf>
    <xf numFmtId="0" fontId="8" fillId="3" borderId="92" xfId="0" applyFont="1" applyFill="1" applyBorder="1" applyAlignment="1" applyProtection="1">
      <alignment horizontal="center" vertical="center" textRotation="255" wrapText="1"/>
      <protection hidden="1"/>
    </xf>
    <xf numFmtId="0" fontId="8" fillId="3" borderId="93" xfId="0" applyFont="1" applyFill="1" applyBorder="1" applyAlignment="1" applyProtection="1">
      <alignment horizontal="center" vertical="center" textRotation="255" wrapText="1"/>
      <protection hidden="1"/>
    </xf>
    <xf numFmtId="0" fontId="8" fillId="3" borderId="15" xfId="0" applyFont="1" applyFill="1" applyBorder="1" applyAlignment="1" applyProtection="1">
      <alignment horizontal="center" vertical="center" textRotation="255" wrapText="1"/>
      <protection hidden="1"/>
    </xf>
    <xf numFmtId="0" fontId="8" fillId="3" borderId="27" xfId="0" applyFont="1" applyFill="1" applyBorder="1" applyAlignment="1" applyProtection="1">
      <alignment horizontal="center" vertical="center" textRotation="255" wrapText="1"/>
      <protection hidden="1"/>
    </xf>
    <xf numFmtId="0" fontId="8" fillId="3" borderId="28" xfId="0" applyFont="1" applyFill="1" applyBorder="1" applyAlignment="1" applyProtection="1">
      <alignment horizontal="center" vertical="center" textRotation="255" wrapText="1"/>
      <protection hidden="1"/>
    </xf>
    <xf numFmtId="0" fontId="8" fillId="2" borderId="34" xfId="0" applyFont="1" applyFill="1" applyBorder="1" applyAlignment="1" applyProtection="1">
      <alignment horizontal="center" vertical="center" shrinkToFit="1"/>
      <protection hidden="1"/>
    </xf>
    <xf numFmtId="0" fontId="8" fillId="2" borderId="7" xfId="0" applyFont="1" applyFill="1" applyBorder="1" applyAlignment="1" applyProtection="1">
      <alignment horizontal="center" vertical="center" shrinkToFit="1"/>
      <protection hidden="1"/>
    </xf>
    <xf numFmtId="0" fontId="8" fillId="2" borderId="32" xfId="0" applyFont="1" applyFill="1" applyBorder="1" applyAlignment="1" applyProtection="1">
      <alignment horizontal="center" vertical="center" shrinkToFit="1"/>
      <protection hidden="1"/>
    </xf>
    <xf numFmtId="0" fontId="12" fillId="0" borderId="34" xfId="0" applyFont="1" applyFill="1" applyBorder="1" applyAlignment="1" applyProtection="1">
      <alignment horizontal="center" vertical="center" shrinkToFit="1"/>
      <protection locked="0"/>
    </xf>
    <xf numFmtId="0" fontId="12" fillId="0" borderId="7" xfId="0" applyFont="1" applyFill="1" applyBorder="1" applyAlignment="1" applyProtection="1">
      <alignment horizontal="center" vertical="center" shrinkToFit="1"/>
      <protection locked="0"/>
    </xf>
    <xf numFmtId="0" fontId="12" fillId="0" borderId="32" xfId="0" applyFont="1" applyFill="1" applyBorder="1" applyAlignment="1" applyProtection="1">
      <alignment horizontal="center" vertical="center" shrinkToFit="1"/>
      <protection locked="0"/>
    </xf>
    <xf numFmtId="0" fontId="8" fillId="0" borderId="89" xfId="0" applyFont="1" applyBorder="1" applyAlignment="1" applyProtection="1">
      <alignment vertical="center"/>
      <protection hidden="1"/>
    </xf>
    <xf numFmtId="0" fontId="8" fillId="0" borderId="90" xfId="0" applyFont="1" applyBorder="1" applyAlignment="1" applyProtection="1">
      <alignment vertical="center"/>
      <protection hidden="1"/>
    </xf>
    <xf numFmtId="0" fontId="8" fillId="0" borderId="91" xfId="0" applyFont="1" applyBorder="1" applyAlignment="1" applyProtection="1">
      <alignment vertical="center"/>
      <protection hidden="1"/>
    </xf>
    <xf numFmtId="0" fontId="8" fillId="3" borderId="82" xfId="0" applyFont="1" applyFill="1" applyBorder="1" applyAlignment="1" applyProtection="1">
      <alignment horizontal="center" vertical="center" shrinkToFit="1"/>
      <protection hidden="1"/>
    </xf>
    <xf numFmtId="0" fontId="8" fillId="0" borderId="5"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12" fillId="0" borderId="29" xfId="0" applyFont="1" applyFill="1" applyBorder="1" applyAlignment="1" applyProtection="1">
      <alignment horizontal="center" vertical="center"/>
      <protection locked="0" hidden="1"/>
    </xf>
    <xf numFmtId="0" fontId="8" fillId="3" borderId="46" xfId="0" applyFont="1" applyFill="1" applyBorder="1" applyAlignment="1" applyProtection="1">
      <alignment horizontal="center" vertical="center" shrinkToFit="1"/>
      <protection hidden="1"/>
    </xf>
    <xf numFmtId="0" fontId="13" fillId="3" borderId="70" xfId="0" applyFont="1" applyFill="1" applyBorder="1" applyAlignment="1" applyProtection="1">
      <alignment horizontal="center" vertical="center" textRotation="255" wrapText="1"/>
      <protection hidden="1"/>
    </xf>
    <xf numFmtId="0" fontId="13" fillId="3" borderId="1" xfId="0" applyFont="1" applyFill="1" applyBorder="1" applyAlignment="1" applyProtection="1">
      <alignment horizontal="center" vertical="center" textRotation="255" wrapText="1"/>
      <protection hidden="1"/>
    </xf>
    <xf numFmtId="49" fontId="8" fillId="0" borderId="52" xfId="0" applyNumberFormat="1" applyFont="1" applyBorder="1" applyAlignment="1" applyProtection="1">
      <alignment horizontal="center" vertical="center"/>
      <protection locked="0"/>
    </xf>
    <xf numFmtId="0" fontId="8" fillId="3" borderId="1" xfId="0" applyFont="1" applyFill="1" applyBorder="1" applyAlignment="1" applyProtection="1">
      <alignment horizontal="center" vertical="center" shrinkToFit="1"/>
      <protection locked="0"/>
    </xf>
    <xf numFmtId="49" fontId="8" fillId="0" borderId="76" xfId="0" applyNumberFormat="1" applyFont="1" applyBorder="1" applyAlignment="1" applyProtection="1">
      <alignment horizontal="left" vertical="center"/>
      <protection locked="0"/>
    </xf>
    <xf numFmtId="49" fontId="8" fillId="0" borderId="77" xfId="0" applyNumberFormat="1" applyFont="1" applyBorder="1" applyAlignment="1" applyProtection="1">
      <alignment horizontal="left" vertical="center"/>
      <protection locked="0"/>
    </xf>
    <xf numFmtId="49" fontId="8" fillId="0" borderId="78" xfId="0" applyNumberFormat="1" applyFont="1" applyBorder="1" applyAlignment="1" applyProtection="1">
      <alignment horizontal="left" vertical="center"/>
      <protection locked="0"/>
    </xf>
    <xf numFmtId="0" fontId="8" fillId="3" borderId="38" xfId="0" applyFont="1" applyFill="1" applyBorder="1" applyAlignment="1" applyProtection="1">
      <alignment horizontal="center" vertical="center"/>
      <protection hidden="1"/>
    </xf>
    <xf numFmtId="0" fontId="8" fillId="3" borderId="40" xfId="0" applyFont="1" applyFill="1" applyBorder="1" applyAlignment="1" applyProtection="1">
      <alignment horizontal="center" vertical="center"/>
      <protection hidden="1"/>
    </xf>
    <xf numFmtId="0" fontId="12" fillId="0" borderId="14" xfId="0" applyFont="1" applyFill="1" applyBorder="1" applyAlignment="1" applyProtection="1">
      <alignment horizontal="center" vertical="center"/>
      <protection locked="0"/>
    </xf>
    <xf numFmtId="0" fontId="12" fillId="0" borderId="0" xfId="0" applyFont="1" applyFill="1" applyBorder="1" applyAlignment="1" applyProtection="1">
      <alignment horizontal="center" vertical="center"/>
      <protection locked="0"/>
    </xf>
    <xf numFmtId="0" fontId="12" fillId="0" borderId="44" xfId="0" applyFont="1" applyFill="1" applyBorder="1" applyAlignment="1" applyProtection="1">
      <alignment horizontal="center" vertical="center"/>
      <protection locked="0"/>
    </xf>
    <xf numFmtId="0" fontId="8" fillId="2" borderId="5" xfId="0" applyFont="1" applyFill="1" applyBorder="1" applyAlignment="1" applyProtection="1">
      <alignment vertical="center"/>
      <protection locked="0"/>
    </xf>
    <xf numFmtId="0" fontId="8" fillId="2" borderId="3"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12" fillId="0" borderId="5" xfId="0" applyFont="1" applyBorder="1" applyAlignment="1" applyProtection="1">
      <alignment horizontal="center" vertical="center"/>
      <protection locked="0" hidden="1"/>
    </xf>
    <xf numFmtId="0" fontId="12" fillId="0" borderId="3" xfId="0" applyFont="1" applyBorder="1" applyAlignment="1" applyProtection="1">
      <alignment horizontal="center" vertical="center"/>
      <protection locked="0" hidden="1"/>
    </xf>
    <xf numFmtId="0" fontId="12" fillId="0" borderId="6" xfId="0" applyFont="1" applyBorder="1" applyAlignment="1" applyProtection="1">
      <alignment horizontal="center" vertical="center"/>
      <protection locked="0" hidden="1"/>
    </xf>
    <xf numFmtId="0" fontId="20" fillId="0" borderId="11" xfId="0" applyFont="1" applyBorder="1" applyAlignment="1" applyProtection="1">
      <alignment horizontal="center" vertical="center"/>
      <protection locked="0" hidden="1"/>
    </xf>
    <xf numFmtId="0" fontId="20" fillId="0" borderId="24" xfId="0" applyFont="1" applyBorder="1" applyAlignment="1" applyProtection="1">
      <alignment horizontal="center" vertical="center"/>
      <protection locked="0" hidden="1"/>
    </xf>
    <xf numFmtId="0" fontId="19" fillId="0" borderId="5" xfId="0" applyFont="1" applyFill="1" applyBorder="1" applyAlignment="1" applyProtection="1">
      <alignment horizontal="center" vertical="center"/>
      <protection locked="0"/>
    </xf>
    <xf numFmtId="0" fontId="19" fillId="0" borderId="3" xfId="0" applyFont="1" applyFill="1" applyBorder="1" applyAlignment="1" applyProtection="1">
      <alignment horizontal="center" vertical="center"/>
      <protection locked="0"/>
    </xf>
    <xf numFmtId="0" fontId="19" fillId="0" borderId="4" xfId="0" applyFont="1" applyFill="1" applyBorder="1" applyAlignment="1" applyProtection="1">
      <alignment horizontal="center" vertical="center"/>
      <protection locked="0"/>
    </xf>
    <xf numFmtId="0" fontId="26" fillId="0" borderId="5" xfId="0" applyFont="1" applyFill="1" applyBorder="1" applyAlignment="1" applyProtection="1">
      <alignment horizontal="center" vertical="center"/>
      <protection hidden="1"/>
    </xf>
    <xf numFmtId="0" fontId="26" fillId="0" borderId="3" xfId="0" applyFont="1" applyFill="1" applyBorder="1" applyAlignment="1" applyProtection="1">
      <alignment horizontal="center" vertical="center"/>
      <protection hidden="1"/>
    </xf>
    <xf numFmtId="0" fontId="14" fillId="2" borderId="3" xfId="0" applyFont="1" applyFill="1" applyBorder="1" applyAlignment="1" applyProtection="1">
      <alignment horizontal="left" vertical="center" wrapText="1"/>
      <protection hidden="1"/>
    </xf>
    <xf numFmtId="0" fontId="14" fillId="2" borderId="4" xfId="0" applyFont="1" applyFill="1" applyBorder="1" applyAlignment="1" applyProtection="1">
      <alignment horizontal="left" vertical="center" wrapText="1"/>
      <protection hidden="1"/>
    </xf>
    <xf numFmtId="0" fontId="8" fillId="3" borderId="38" xfId="0" applyFont="1" applyFill="1" applyBorder="1" applyAlignment="1" applyProtection="1">
      <alignment horizontal="center" vertical="center" textRotation="255"/>
      <protection hidden="1"/>
    </xf>
    <xf numFmtId="0" fontId="8" fillId="3" borderId="24" xfId="0" applyFont="1" applyFill="1" applyBorder="1" applyAlignment="1" applyProtection="1">
      <alignment horizontal="center" vertical="center" textRotation="255"/>
      <protection hidden="1"/>
    </xf>
    <xf numFmtId="0" fontId="8" fillId="3" borderId="25" xfId="0" applyFont="1" applyFill="1" applyBorder="1" applyAlignment="1" applyProtection="1">
      <alignment horizontal="center" vertical="center" textRotation="255"/>
      <protection hidden="1"/>
    </xf>
    <xf numFmtId="0" fontId="8" fillId="3" borderId="0" xfId="0" applyFont="1" applyFill="1" applyBorder="1" applyAlignment="1" applyProtection="1">
      <alignment horizontal="center" vertical="center" textRotation="255"/>
      <protection hidden="1"/>
    </xf>
    <xf numFmtId="0" fontId="8" fillId="3" borderId="40" xfId="0" applyFont="1" applyFill="1" applyBorder="1" applyAlignment="1" applyProtection="1">
      <alignment horizontal="center" vertical="center" textRotation="255"/>
      <protection hidden="1"/>
    </xf>
    <xf numFmtId="0" fontId="8" fillId="3" borderId="8" xfId="0" applyFont="1" applyFill="1" applyBorder="1" applyAlignment="1" applyProtection="1">
      <alignment horizontal="center" vertical="center" textRotation="255"/>
      <protection hidden="1"/>
    </xf>
    <xf numFmtId="0" fontId="14" fillId="2" borderId="14" xfId="0" applyFont="1" applyFill="1" applyBorder="1" applyAlignment="1" applyProtection="1">
      <alignment horizontal="center" vertical="center" wrapText="1"/>
      <protection hidden="1"/>
    </xf>
    <xf numFmtId="0" fontId="14" fillId="2" borderId="0" xfId="0" applyFont="1" applyFill="1" applyBorder="1" applyAlignment="1" applyProtection="1">
      <alignment horizontal="center" vertical="center"/>
      <protection hidden="1"/>
    </xf>
    <xf numFmtId="0" fontId="14" fillId="2" borderId="15" xfId="0" applyFont="1" applyFill="1" applyBorder="1" applyAlignment="1" applyProtection="1">
      <alignment horizontal="center" vertical="center"/>
      <protection hidden="1"/>
    </xf>
    <xf numFmtId="183" fontId="8" fillId="0" borderId="11" xfId="0" applyNumberFormat="1" applyFont="1" applyFill="1" applyBorder="1" applyAlignment="1" applyProtection="1">
      <alignment horizontal="center" vertical="center"/>
      <protection locked="0" hidden="1"/>
    </xf>
    <xf numFmtId="183" fontId="8" fillId="0" borderId="24" xfId="0" applyNumberFormat="1" applyFont="1" applyFill="1" applyBorder="1" applyAlignment="1" applyProtection="1">
      <alignment horizontal="center" vertical="center"/>
      <protection locked="0" hidden="1"/>
    </xf>
    <xf numFmtId="183" fontId="8" fillId="0" borderId="29" xfId="0" applyNumberFormat="1" applyFont="1" applyFill="1" applyBorder="1" applyAlignment="1" applyProtection="1">
      <alignment horizontal="center" vertical="center"/>
      <protection locked="0" hidden="1"/>
    </xf>
    <xf numFmtId="0" fontId="28" fillId="0" borderId="5" xfId="0" applyFont="1" applyFill="1" applyBorder="1" applyAlignment="1" applyProtection="1">
      <alignment horizontal="center" vertical="center"/>
      <protection locked="0"/>
    </xf>
    <xf numFmtId="0" fontId="28" fillId="0" borderId="3" xfId="0" applyFont="1" applyFill="1" applyBorder="1" applyAlignment="1" applyProtection="1">
      <alignment horizontal="center" vertical="center"/>
      <protection locked="0"/>
    </xf>
    <xf numFmtId="0" fontId="28" fillId="0" borderId="6" xfId="0" applyFont="1" applyFill="1" applyBorder="1" applyAlignment="1" applyProtection="1">
      <alignment horizontal="center" vertical="center"/>
      <protection locked="0"/>
    </xf>
    <xf numFmtId="0" fontId="19" fillId="0" borderId="6" xfId="0" applyFont="1" applyFill="1" applyBorder="1" applyAlignment="1" applyProtection="1">
      <alignment horizontal="center" vertical="center"/>
      <protection locked="0"/>
    </xf>
    <xf numFmtId="0" fontId="28" fillId="0" borderId="5" xfId="0" applyFont="1" applyFill="1" applyBorder="1" applyAlignment="1" applyProtection="1">
      <alignment vertical="center"/>
    </xf>
    <xf numFmtId="0" fontId="28" fillId="0" borderId="3" xfId="0" applyFont="1" applyFill="1" applyBorder="1" applyAlignment="1" applyProtection="1">
      <alignment vertical="center"/>
    </xf>
    <xf numFmtId="0" fontId="28" fillId="0" borderId="4" xfId="0" applyFont="1" applyFill="1" applyBorder="1" applyAlignment="1" applyProtection="1">
      <alignment vertical="center"/>
    </xf>
    <xf numFmtId="0" fontId="12" fillId="0" borderId="5"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4" xfId="0" applyFont="1" applyBorder="1" applyAlignment="1" applyProtection="1">
      <alignment horizontal="center" vertical="center"/>
      <protection locked="0"/>
    </xf>
    <xf numFmtId="0" fontId="12" fillId="0" borderId="11" xfId="0" applyFont="1" applyBorder="1" applyAlignment="1" applyProtection="1">
      <alignment horizontal="right" vertical="center"/>
      <protection locked="0"/>
    </xf>
    <xf numFmtId="0" fontId="12" fillId="0" borderId="24" xfId="0" applyFont="1" applyBorder="1" applyAlignment="1" applyProtection="1">
      <alignment horizontal="right" vertical="center"/>
      <protection locked="0"/>
    </xf>
    <xf numFmtId="0" fontId="12" fillId="0" borderId="13" xfId="0" applyFont="1" applyBorder="1" applyAlignment="1" applyProtection="1">
      <alignment horizontal="right" vertical="center"/>
      <protection locked="0"/>
    </xf>
    <xf numFmtId="0" fontId="8" fillId="0" borderId="75" xfId="0" applyFont="1" applyBorder="1" applyAlignment="1" applyProtection="1">
      <alignment horizontal="center" vertical="center"/>
      <protection locked="0"/>
    </xf>
    <xf numFmtId="0" fontId="12" fillId="0" borderId="5"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6" xfId="0" applyFont="1" applyBorder="1" applyAlignment="1" applyProtection="1">
      <alignment horizontal="right" vertical="center"/>
      <protection locked="0"/>
    </xf>
    <xf numFmtId="49" fontId="8" fillId="0" borderId="3" xfId="0" applyNumberFormat="1" applyFont="1" applyFill="1" applyBorder="1" applyAlignment="1" applyProtection="1">
      <alignment horizontal="center" vertical="center"/>
      <protection locked="0"/>
    </xf>
    <xf numFmtId="49" fontId="26" fillId="0" borderId="5" xfId="0" applyNumberFormat="1" applyFont="1" applyFill="1" applyBorder="1" applyAlignment="1" applyProtection="1">
      <alignment horizontal="center" vertical="center"/>
      <protection hidden="1"/>
    </xf>
    <xf numFmtId="49" fontId="26" fillId="0" borderId="3" xfId="0" applyNumberFormat="1" applyFont="1" applyFill="1" applyBorder="1" applyAlignment="1" applyProtection="1">
      <alignment horizontal="center" vertical="center"/>
      <protection hidden="1"/>
    </xf>
    <xf numFmtId="0" fontId="8" fillId="0" borderId="86" xfId="0" applyFont="1" applyFill="1" applyBorder="1" applyAlignment="1" applyProtection="1">
      <alignment horizontal="center" vertical="center" shrinkToFit="1"/>
      <protection hidden="1"/>
    </xf>
    <xf numFmtId="180" fontId="8" fillId="0" borderId="5" xfId="0" applyNumberFormat="1" applyFont="1" applyFill="1" applyBorder="1" applyAlignment="1" applyProtection="1">
      <alignment horizontal="center" vertical="center"/>
      <protection locked="0"/>
    </xf>
    <xf numFmtId="180" fontId="8" fillId="0" borderId="3" xfId="0" applyNumberFormat="1" applyFont="1" applyFill="1" applyBorder="1" applyAlignment="1" applyProtection="1">
      <alignment horizontal="center" vertical="center"/>
      <protection locked="0"/>
    </xf>
    <xf numFmtId="180" fontId="8" fillId="0" borderId="6" xfId="0" applyNumberFormat="1" applyFont="1" applyFill="1" applyBorder="1" applyAlignment="1" applyProtection="1">
      <alignment horizontal="center" vertical="center"/>
      <protection locked="0"/>
    </xf>
    <xf numFmtId="0" fontId="8" fillId="0" borderId="94" xfId="0" applyFont="1" applyBorder="1" applyAlignment="1" applyProtection="1">
      <alignment horizontal="center" vertical="center"/>
      <protection locked="0"/>
    </xf>
    <xf numFmtId="0" fontId="19" fillId="0" borderId="5" xfId="0" applyFont="1" applyBorder="1" applyAlignment="1" applyProtection="1">
      <alignment horizontal="center" vertical="center"/>
      <protection locked="0"/>
    </xf>
    <xf numFmtId="0" fontId="19" fillId="0" borderId="3" xfId="0" applyFont="1" applyBorder="1" applyAlignment="1" applyProtection="1">
      <alignment horizontal="center" vertical="center"/>
      <protection locked="0"/>
    </xf>
    <xf numFmtId="0" fontId="19" fillId="0" borderId="6" xfId="0" applyFont="1" applyBorder="1" applyAlignment="1" applyProtection="1">
      <alignment horizontal="center" vertical="center"/>
      <protection locked="0"/>
    </xf>
    <xf numFmtId="0" fontId="8" fillId="0" borderId="12" xfId="0" applyFont="1" applyBorder="1" applyAlignment="1" applyProtection="1">
      <alignment horizontal="center" vertical="center"/>
      <protection locked="0"/>
    </xf>
    <xf numFmtId="0" fontId="8" fillId="0" borderId="95" xfId="0" applyFont="1" applyBorder="1" applyAlignment="1" applyProtection="1">
      <alignment horizontal="center" vertical="center"/>
      <protection locked="0"/>
    </xf>
    <xf numFmtId="0" fontId="14" fillId="2" borderId="34" xfId="0" applyFont="1" applyFill="1" applyBorder="1" applyAlignment="1" applyProtection="1">
      <alignment horizontal="center" vertical="center" wrapText="1"/>
      <protection hidden="1"/>
    </xf>
    <xf numFmtId="0" fontId="14" fillId="2" borderId="7" xfId="0" applyFont="1" applyFill="1" applyBorder="1" applyAlignment="1" applyProtection="1">
      <alignment horizontal="center" vertical="center"/>
      <protection hidden="1"/>
    </xf>
    <xf numFmtId="0" fontId="14" fillId="2" borderId="32" xfId="0" applyFont="1" applyFill="1" applyBorder="1" applyAlignment="1" applyProtection="1">
      <alignment horizontal="center" vertical="center"/>
      <protection hidden="1"/>
    </xf>
    <xf numFmtId="0" fontId="37" fillId="0" borderId="5" xfId="0" applyFont="1" applyBorder="1" applyAlignment="1" applyProtection="1">
      <alignment horizontal="right" vertical="center"/>
      <protection locked="0" hidden="1"/>
    </xf>
    <xf numFmtId="0" fontId="37" fillId="0" borderId="3" xfId="0" applyFont="1" applyBorder="1" applyAlignment="1" applyProtection="1">
      <alignment horizontal="right" vertical="center"/>
      <protection locked="0" hidden="1"/>
    </xf>
    <xf numFmtId="0" fontId="37" fillId="0" borderId="4" xfId="0" applyFont="1" applyBorder="1" applyAlignment="1" applyProtection="1">
      <alignment horizontal="right" vertical="center"/>
      <protection locked="0" hidden="1"/>
    </xf>
    <xf numFmtId="0" fontId="37" fillId="0" borderId="6" xfId="0" applyFont="1" applyBorder="1" applyAlignment="1" applyProtection="1">
      <alignment horizontal="right" vertical="center"/>
      <protection locked="0" hidden="1"/>
    </xf>
    <xf numFmtId="0" fontId="37" fillId="0" borderId="34" xfId="0" applyFont="1" applyBorder="1" applyAlignment="1" applyProtection="1">
      <alignment horizontal="right" vertical="center"/>
      <protection locked="0" hidden="1"/>
    </xf>
    <xf numFmtId="0" fontId="37" fillId="0" borderId="7" xfId="0" applyFont="1" applyBorder="1" applyAlignment="1" applyProtection="1">
      <alignment horizontal="right" vertical="center"/>
      <protection locked="0" hidden="1"/>
    </xf>
    <xf numFmtId="0" fontId="37" fillId="0" borderId="32" xfId="0" applyFont="1" applyBorder="1" applyAlignment="1" applyProtection="1">
      <alignment horizontal="right" vertical="center"/>
      <protection locked="0" hidden="1"/>
    </xf>
    <xf numFmtId="0" fontId="37" fillId="8" borderId="5" xfId="0" applyFont="1" applyFill="1" applyBorder="1" applyAlignment="1" applyProtection="1">
      <alignment horizontal="right" vertical="center"/>
      <protection locked="0" hidden="1"/>
    </xf>
    <xf numFmtId="0" fontId="37" fillId="8" borderId="3" xfId="0" applyFont="1" applyFill="1" applyBorder="1" applyAlignment="1" applyProtection="1">
      <alignment horizontal="right" vertical="center"/>
      <protection locked="0" hidden="1"/>
    </xf>
    <xf numFmtId="0" fontId="37" fillId="8" borderId="6" xfId="0" applyFont="1" applyFill="1" applyBorder="1" applyAlignment="1" applyProtection="1">
      <alignment horizontal="right" vertical="center"/>
      <protection locked="0" hidden="1"/>
    </xf>
    <xf numFmtId="183" fontId="7" fillId="0" borderId="34" xfId="0" applyNumberFormat="1" applyFont="1" applyBorder="1" applyAlignment="1" applyProtection="1">
      <alignment horizontal="center" vertical="center"/>
      <protection locked="0" hidden="1"/>
    </xf>
    <xf numFmtId="183" fontId="7" fillId="0" borderId="7" xfId="0" applyNumberFormat="1" applyFont="1" applyBorder="1" applyAlignment="1" applyProtection="1">
      <alignment horizontal="center" vertical="center"/>
      <protection locked="0" hidden="1"/>
    </xf>
    <xf numFmtId="183" fontId="7" fillId="0" borderId="33" xfId="0" applyNumberFormat="1" applyFont="1" applyBorder="1" applyAlignment="1" applyProtection="1">
      <alignment horizontal="center" vertical="center"/>
      <protection locked="0" hidden="1"/>
    </xf>
    <xf numFmtId="0" fontId="19" fillId="0" borderId="6"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8" fillId="8" borderId="1" xfId="0" applyFont="1" applyFill="1" applyBorder="1" applyAlignment="1" applyProtection="1">
      <alignment horizontal="center" vertical="center" shrinkToFit="1"/>
      <protection hidden="1"/>
    </xf>
    <xf numFmtId="0" fontId="8" fillId="0" borderId="1"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right" vertical="center"/>
      <protection locked="0"/>
    </xf>
    <xf numFmtId="0" fontId="12" fillId="0" borderId="3" xfId="0" applyFont="1" applyFill="1" applyBorder="1" applyAlignment="1" applyProtection="1">
      <alignment horizontal="right" vertical="center"/>
      <protection locked="0"/>
    </xf>
    <xf numFmtId="0" fontId="12" fillId="0" borderId="4" xfId="0" applyFont="1" applyFill="1" applyBorder="1" applyAlignment="1" applyProtection="1">
      <alignment horizontal="right" vertical="center"/>
      <protection locked="0"/>
    </xf>
    <xf numFmtId="180" fontId="8" fillId="0" borderId="4" xfId="0" applyNumberFormat="1" applyFont="1" applyFill="1" applyBorder="1" applyAlignment="1" applyProtection="1">
      <alignment horizontal="center" vertical="center"/>
      <protection locked="0"/>
    </xf>
    <xf numFmtId="0" fontId="8" fillId="0" borderId="5" xfId="0" applyFont="1" applyBorder="1" applyAlignment="1" applyProtection="1">
      <alignment vertical="center"/>
      <protection locked="0" hidden="1"/>
    </xf>
    <xf numFmtId="0" fontId="8" fillId="0" borderId="3" xfId="0" applyFont="1" applyBorder="1" applyAlignment="1" applyProtection="1">
      <alignment vertical="center"/>
      <protection locked="0" hidden="1"/>
    </xf>
    <xf numFmtId="0" fontId="8" fillId="0" borderId="6" xfId="0" applyFont="1" applyBorder="1" applyAlignment="1" applyProtection="1">
      <alignment vertical="center"/>
      <protection locked="0" hidden="1"/>
    </xf>
    <xf numFmtId="0" fontId="8" fillId="2" borderId="5" xfId="0" applyFont="1" applyFill="1" applyBorder="1" applyAlignment="1" applyProtection="1">
      <alignment horizontal="center" vertical="center" shrinkToFit="1"/>
      <protection locked="0" hidden="1"/>
    </xf>
    <xf numFmtId="0" fontId="8" fillId="2" borderId="3" xfId="0" applyFont="1" applyFill="1" applyBorder="1" applyAlignment="1" applyProtection="1">
      <alignment horizontal="center" vertical="center" shrinkToFit="1"/>
      <protection locked="0" hidden="1"/>
    </xf>
    <xf numFmtId="0" fontId="8" fillId="0" borderId="16" xfId="0" applyFont="1" applyFill="1" applyBorder="1" applyAlignment="1" applyProtection="1">
      <alignment horizontal="center" vertical="center"/>
      <protection locked="0" hidden="1"/>
    </xf>
    <xf numFmtId="0" fontId="8" fillId="0" borderId="8" xfId="0" applyFont="1" applyFill="1" applyBorder="1" applyAlignment="1" applyProtection="1">
      <alignment horizontal="center" vertical="center"/>
      <protection locked="0" hidden="1"/>
    </xf>
    <xf numFmtId="0" fontId="8" fillId="0" borderId="17" xfId="0" applyFont="1" applyFill="1" applyBorder="1" applyAlignment="1" applyProtection="1">
      <alignment horizontal="center" vertical="center"/>
      <protection locked="0" hidden="1"/>
    </xf>
    <xf numFmtId="0" fontId="8" fillId="8" borderId="5" xfId="0" applyFont="1" applyFill="1" applyBorder="1" applyAlignment="1" applyProtection="1">
      <alignment horizontal="center" vertical="center" shrinkToFit="1"/>
      <protection hidden="1"/>
    </xf>
    <xf numFmtId="0" fontId="8" fillId="8" borderId="3" xfId="0" applyFont="1" applyFill="1" applyBorder="1" applyAlignment="1" applyProtection="1">
      <alignment horizontal="center" vertical="center" shrinkToFit="1"/>
      <protection hidden="1"/>
    </xf>
    <xf numFmtId="0" fontId="8" fillId="8" borderId="4" xfId="0" applyFont="1" applyFill="1" applyBorder="1" applyAlignment="1" applyProtection="1">
      <alignment horizontal="center" vertical="center" shrinkToFit="1"/>
      <protection hidden="1"/>
    </xf>
    <xf numFmtId="0" fontId="8" fillId="0" borderId="4" xfId="0" applyFont="1" applyFill="1" applyBorder="1" applyAlignment="1" applyProtection="1">
      <alignment vertical="center"/>
      <protection hidden="1"/>
    </xf>
    <xf numFmtId="0" fontId="8" fillId="2" borderId="4"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vertical="center"/>
      <protection locked="0" hidden="1"/>
    </xf>
    <xf numFmtId="0" fontId="12" fillId="0" borderId="3" xfId="0" applyFont="1" applyFill="1" applyBorder="1" applyAlignment="1" applyProtection="1">
      <alignment vertical="center"/>
      <protection locked="0" hidden="1"/>
    </xf>
    <xf numFmtId="0" fontId="12" fillId="0" borderId="6" xfId="0" applyFont="1" applyFill="1" applyBorder="1" applyAlignment="1" applyProtection="1">
      <alignment vertical="center"/>
      <protection locked="0" hidden="1"/>
    </xf>
    <xf numFmtId="0" fontId="8" fillId="0" borderId="60" xfId="0" applyFont="1" applyBorder="1" applyAlignment="1" applyProtection="1">
      <alignment vertical="center"/>
      <protection locked="0" hidden="1"/>
    </xf>
    <xf numFmtId="0" fontId="9" fillId="0" borderId="61" xfId="0" applyFont="1" applyBorder="1" applyAlignment="1" applyProtection="1">
      <alignment vertical="center"/>
      <protection locked="0" hidden="1"/>
    </xf>
    <xf numFmtId="0" fontId="9" fillId="0" borderId="62" xfId="0" applyFont="1" applyBorder="1" applyAlignment="1" applyProtection="1">
      <alignment vertical="center"/>
      <protection locked="0" hidden="1"/>
    </xf>
    <xf numFmtId="0" fontId="9" fillId="0" borderId="63" xfId="0" applyFont="1" applyBorder="1" applyAlignment="1" applyProtection="1">
      <alignment vertical="center"/>
      <protection locked="0" hidden="1"/>
    </xf>
    <xf numFmtId="0" fontId="9" fillId="0" borderId="64" xfId="0" applyFont="1" applyBorder="1" applyAlignment="1" applyProtection="1">
      <alignment vertical="center"/>
      <protection locked="0" hidden="1"/>
    </xf>
    <xf numFmtId="0" fontId="9" fillId="0" borderId="65" xfId="0" applyFont="1" applyBorder="1" applyAlignment="1" applyProtection="1">
      <alignment vertical="center"/>
      <protection locked="0" hidden="1"/>
    </xf>
    <xf numFmtId="0" fontId="9" fillId="0" borderId="66" xfId="0" applyFont="1" applyBorder="1" applyAlignment="1" applyProtection="1">
      <alignment vertical="center"/>
      <protection locked="0" hidden="1"/>
    </xf>
    <xf numFmtId="0" fontId="9" fillId="0" borderId="67" xfId="0" applyFont="1" applyBorder="1" applyAlignment="1" applyProtection="1">
      <alignment vertical="center"/>
      <protection locked="0" hidden="1"/>
    </xf>
    <xf numFmtId="0" fontId="9" fillId="0" borderId="68" xfId="0" applyFont="1" applyBorder="1" applyAlignment="1" applyProtection="1">
      <alignment vertical="center"/>
      <protection locked="0" hidden="1"/>
    </xf>
    <xf numFmtId="0" fontId="8" fillId="3" borderId="13" xfId="0" applyFont="1" applyFill="1" applyBorder="1" applyAlignment="1" applyProtection="1">
      <alignment horizontal="center" vertical="center" textRotation="255"/>
      <protection hidden="1"/>
    </xf>
    <xf numFmtId="0" fontId="8" fillId="3" borderId="15" xfId="0" applyFont="1" applyFill="1" applyBorder="1" applyAlignment="1" applyProtection="1">
      <alignment horizontal="center" vertical="center" textRotation="255"/>
      <protection hidden="1"/>
    </xf>
    <xf numFmtId="0" fontId="8" fillId="3" borderId="17" xfId="0" applyFont="1" applyFill="1" applyBorder="1" applyAlignment="1" applyProtection="1">
      <alignment horizontal="center" vertical="center" textRotation="255"/>
      <protection hidden="1"/>
    </xf>
    <xf numFmtId="0" fontId="8" fillId="3" borderId="11" xfId="0" applyFont="1" applyFill="1" applyBorder="1" applyAlignment="1" applyProtection="1">
      <alignment horizontal="center" vertical="center" textRotation="255"/>
      <protection hidden="1"/>
    </xf>
    <xf numFmtId="0" fontId="8" fillId="3" borderId="14" xfId="0" applyFont="1" applyFill="1" applyBorder="1" applyAlignment="1" applyProtection="1">
      <alignment horizontal="center" vertical="center" textRotation="255"/>
      <protection hidden="1"/>
    </xf>
    <xf numFmtId="0" fontId="8" fillId="3" borderId="16" xfId="0" applyFont="1" applyFill="1" applyBorder="1" applyAlignment="1" applyProtection="1">
      <alignment horizontal="center" vertical="center" textRotation="255"/>
      <protection hidden="1"/>
    </xf>
    <xf numFmtId="0" fontId="8" fillId="10" borderId="5" xfId="0" applyFont="1" applyFill="1" applyBorder="1" applyAlignment="1" applyProtection="1">
      <alignment horizontal="center" vertical="center" wrapText="1" shrinkToFit="1"/>
      <protection hidden="1"/>
    </xf>
    <xf numFmtId="0" fontId="8" fillId="10" borderId="3" xfId="0" applyFont="1" applyFill="1" applyBorder="1" applyAlignment="1" applyProtection="1">
      <alignment horizontal="center" vertical="center" shrinkToFit="1"/>
      <protection hidden="1"/>
    </xf>
    <xf numFmtId="0" fontId="8" fillId="10" borderId="4" xfId="0" applyFont="1" applyFill="1" applyBorder="1" applyAlignment="1" applyProtection="1">
      <alignment horizontal="center" vertical="center" shrinkToFit="1"/>
      <protection hidden="1"/>
    </xf>
    <xf numFmtId="0" fontId="28" fillId="0" borderId="5" xfId="0" applyFont="1" applyFill="1" applyBorder="1" applyAlignment="1" applyProtection="1">
      <alignment horizontal="center" vertical="center" wrapText="1"/>
      <protection locked="0" hidden="1"/>
    </xf>
    <xf numFmtId="0" fontId="28" fillId="0" borderId="3" xfId="0" applyFont="1" applyFill="1" applyBorder="1" applyAlignment="1" applyProtection="1">
      <alignment horizontal="center" vertical="center" wrapText="1"/>
      <protection locked="0" hidden="1"/>
    </xf>
    <xf numFmtId="0" fontId="28" fillId="0" borderId="4" xfId="0" applyFont="1" applyFill="1" applyBorder="1" applyAlignment="1" applyProtection="1">
      <alignment horizontal="center" vertical="center" wrapText="1"/>
      <protection locked="0" hidden="1"/>
    </xf>
    <xf numFmtId="0" fontId="8" fillId="2" borderId="11" xfId="0" applyFont="1" applyFill="1" applyBorder="1" applyAlignment="1" applyProtection="1">
      <alignment horizontal="center" vertical="center"/>
      <protection hidden="1"/>
    </xf>
    <xf numFmtId="0" fontId="8" fillId="2" borderId="24" xfId="0" applyFont="1" applyFill="1" applyBorder="1" applyAlignment="1" applyProtection="1">
      <alignment horizontal="center" vertical="center"/>
      <protection hidden="1"/>
    </xf>
    <xf numFmtId="0" fontId="8" fillId="2" borderId="13" xfId="0" applyFont="1" applyFill="1" applyBorder="1" applyAlignment="1" applyProtection="1">
      <alignment horizontal="center" vertical="center"/>
      <protection hidden="1"/>
    </xf>
    <xf numFmtId="0" fontId="14" fillId="8" borderId="5" xfId="0" applyFont="1" applyFill="1" applyBorder="1" applyAlignment="1" applyProtection="1">
      <alignment horizontal="center" vertical="center" wrapText="1" shrinkToFit="1"/>
      <protection hidden="1"/>
    </xf>
    <xf numFmtId="0" fontId="14" fillId="8" borderId="3" xfId="0" applyFont="1" applyFill="1" applyBorder="1" applyAlignment="1" applyProtection="1">
      <alignment horizontal="center" vertical="center" shrinkToFit="1"/>
      <protection hidden="1"/>
    </xf>
    <xf numFmtId="0" fontId="14" fillId="8" borderId="4" xfId="0" applyFont="1" applyFill="1" applyBorder="1" applyAlignment="1" applyProtection="1">
      <alignment horizontal="center" vertical="center" shrinkToFit="1"/>
      <protection hidden="1"/>
    </xf>
    <xf numFmtId="0" fontId="8" fillId="2" borderId="46" xfId="0" applyFont="1" applyFill="1" applyBorder="1" applyAlignment="1" applyProtection="1">
      <alignment horizontal="center" vertical="center" shrinkToFit="1"/>
      <protection hidden="1"/>
    </xf>
    <xf numFmtId="0" fontId="8" fillId="0" borderId="14" xfId="0" applyFont="1" applyFill="1" applyBorder="1" applyAlignment="1" applyProtection="1">
      <alignment horizontal="center" vertical="center"/>
      <protection locked="0" hidden="1"/>
    </xf>
    <xf numFmtId="0" fontId="8" fillId="0" borderId="0" xfId="0" applyFont="1" applyFill="1" applyBorder="1" applyAlignment="1" applyProtection="1">
      <alignment horizontal="center" vertical="center"/>
      <protection locked="0" hidden="1"/>
    </xf>
    <xf numFmtId="0" fontId="8" fillId="0" borderId="44" xfId="0" applyFont="1" applyFill="1" applyBorder="1" applyAlignment="1" applyProtection="1">
      <alignment horizontal="center" vertical="center"/>
      <protection locked="0" hidden="1"/>
    </xf>
    <xf numFmtId="0" fontId="8" fillId="0" borderId="1" xfId="0" applyFont="1" applyFill="1" applyBorder="1" applyAlignment="1" applyProtection="1">
      <alignment horizontal="center" vertical="center"/>
      <protection locked="0" hidden="1"/>
    </xf>
    <xf numFmtId="0" fontId="8" fillId="0" borderId="52" xfId="0" applyFont="1" applyFill="1" applyBorder="1" applyAlignment="1" applyProtection="1">
      <alignment horizontal="center" vertical="center"/>
      <protection locked="0" hidden="1"/>
    </xf>
    <xf numFmtId="0" fontId="8" fillId="0" borderId="89" xfId="0" applyFont="1" applyBorder="1" applyAlignment="1" applyProtection="1">
      <alignment vertical="center"/>
      <protection locked="0" hidden="1"/>
    </xf>
    <xf numFmtId="0" fontId="9" fillId="0" borderId="90" xfId="0" applyFont="1" applyBorder="1" applyAlignment="1" applyProtection="1">
      <alignment vertical="center"/>
      <protection locked="0" hidden="1"/>
    </xf>
    <xf numFmtId="0" fontId="9" fillId="0" borderId="91" xfId="0" applyFont="1" applyBorder="1" applyAlignment="1" applyProtection="1">
      <alignment vertical="center"/>
      <protection locked="0" hidden="1"/>
    </xf>
    <xf numFmtId="0" fontId="8" fillId="0" borderId="3" xfId="0" applyFont="1" applyFill="1" applyBorder="1" applyAlignment="1" applyProtection="1">
      <alignment vertical="center"/>
      <protection locked="0" hidden="1"/>
    </xf>
    <xf numFmtId="0" fontId="8" fillId="0" borderId="6" xfId="0" applyFont="1" applyFill="1" applyBorder="1" applyAlignment="1" applyProtection="1">
      <alignment vertical="center"/>
      <protection locked="0" hidden="1"/>
    </xf>
    <xf numFmtId="0" fontId="8" fillId="0" borderId="86" xfId="0" applyFont="1" applyFill="1" applyBorder="1" applyAlignment="1" applyProtection="1">
      <alignment vertical="center"/>
      <protection locked="0" hidden="1"/>
    </xf>
    <xf numFmtId="0" fontId="8" fillId="0" borderId="50" xfId="0" applyFont="1" applyFill="1" applyBorder="1" applyAlignment="1" applyProtection="1">
      <alignment vertical="center"/>
      <protection locked="0" hidden="1"/>
    </xf>
    <xf numFmtId="0" fontId="8" fillId="0" borderId="51" xfId="0" applyFont="1" applyFill="1" applyBorder="1" applyAlignment="1" applyProtection="1">
      <alignment vertical="center"/>
      <protection locked="0" hidden="1"/>
    </xf>
    <xf numFmtId="0" fontId="12" fillId="0" borderId="1" xfId="0" applyFont="1" applyBorder="1" applyAlignment="1" applyProtection="1">
      <alignment vertical="center"/>
      <protection locked="0" hidden="1"/>
    </xf>
    <xf numFmtId="0" fontId="12" fillId="0" borderId="52" xfId="0" applyFont="1" applyBorder="1" applyAlignment="1" applyProtection="1">
      <alignment vertical="center"/>
      <protection locked="0" hidden="1"/>
    </xf>
    <xf numFmtId="0" fontId="8" fillId="0" borderId="26" xfId="0" applyFont="1" applyFill="1" applyBorder="1" applyAlignment="1" applyProtection="1">
      <alignment horizontal="center" vertical="center"/>
      <protection locked="0" hidden="1"/>
    </xf>
    <xf numFmtId="0" fontId="8" fillId="2" borderId="1" xfId="0" applyFont="1" applyFill="1" applyBorder="1" applyAlignment="1" applyProtection="1">
      <alignment horizontal="center" vertical="center"/>
      <protection locked="0" hidden="1"/>
    </xf>
    <xf numFmtId="0" fontId="8" fillId="0" borderId="4" xfId="0" applyFont="1" applyFill="1" applyBorder="1" applyAlignment="1" applyProtection="1">
      <alignment vertical="center"/>
      <protection locked="0" hidden="1"/>
    </xf>
    <xf numFmtId="0" fontId="8" fillId="2" borderId="1" xfId="0" applyFont="1" applyFill="1" applyBorder="1" applyAlignment="1" applyProtection="1">
      <alignment vertical="center"/>
      <protection locked="0"/>
    </xf>
    <xf numFmtId="0" fontId="8" fillId="0" borderId="84" xfId="0" applyFont="1" applyBorder="1" applyAlignment="1" applyProtection="1">
      <alignment horizontal="center" vertical="center"/>
      <protection locked="0"/>
    </xf>
    <xf numFmtId="0" fontId="8" fillId="0" borderId="85" xfId="0" applyFont="1" applyBorder="1" applyAlignment="1" applyProtection="1">
      <alignment horizontal="center" vertical="center"/>
      <protection locked="0"/>
    </xf>
    <xf numFmtId="0" fontId="12" fillId="0" borderId="4" xfId="0" applyFont="1" applyBorder="1" applyAlignment="1" applyProtection="1">
      <alignment horizontal="right" vertical="center"/>
      <protection locked="0"/>
    </xf>
    <xf numFmtId="0" fontId="14" fillId="2" borderId="1" xfId="0" applyFont="1" applyFill="1" applyBorder="1" applyAlignment="1" applyProtection="1">
      <alignment horizontal="center" vertical="center" wrapText="1"/>
      <protection hidden="1"/>
    </xf>
    <xf numFmtId="0" fontId="14" fillId="2" borderId="1" xfId="0" applyFont="1" applyFill="1" applyBorder="1" applyAlignment="1" applyProtection="1">
      <alignment horizontal="center" vertical="center"/>
      <protection hidden="1"/>
    </xf>
    <xf numFmtId="0" fontId="14" fillId="8" borderId="5" xfId="0" applyFont="1" applyFill="1" applyBorder="1" applyAlignment="1" applyProtection="1">
      <alignment horizontal="center" vertical="center" wrapText="1"/>
      <protection hidden="1"/>
    </xf>
    <xf numFmtId="0" fontId="14" fillId="8" borderId="3" xfId="0" applyFont="1" applyFill="1" applyBorder="1" applyAlignment="1" applyProtection="1">
      <alignment horizontal="center" vertical="center" wrapText="1"/>
      <protection hidden="1"/>
    </xf>
    <xf numFmtId="0" fontId="14" fillId="8" borderId="4" xfId="0" applyFont="1" applyFill="1" applyBorder="1" applyAlignment="1" applyProtection="1">
      <alignment horizontal="center" vertical="center" wrapText="1"/>
      <protection hidden="1"/>
    </xf>
    <xf numFmtId="0" fontId="8" fillId="8" borderId="1" xfId="0" applyFont="1" applyFill="1" applyBorder="1" applyAlignment="1" applyProtection="1">
      <alignment horizontal="center" vertical="center" shrinkToFit="1"/>
    </xf>
    <xf numFmtId="0" fontId="8" fillId="8" borderId="5" xfId="0" applyFont="1" applyFill="1" applyBorder="1" applyAlignment="1" applyProtection="1">
      <alignment horizontal="center" vertical="center" wrapText="1" shrinkToFit="1"/>
    </xf>
    <xf numFmtId="0" fontId="8" fillId="8" borderId="3" xfId="0" applyFont="1" applyFill="1" applyBorder="1" applyAlignment="1" applyProtection="1">
      <alignment horizontal="center" vertical="center" shrinkToFit="1"/>
    </xf>
    <xf numFmtId="0" fontId="8" fillId="8" borderId="4" xfId="0" applyFont="1" applyFill="1" applyBorder="1" applyAlignment="1" applyProtection="1">
      <alignment horizontal="center" vertical="center" shrinkToFit="1"/>
    </xf>
    <xf numFmtId="0" fontId="8" fillId="8" borderId="5" xfId="0" applyFont="1" applyFill="1" applyBorder="1" applyAlignment="1" applyProtection="1">
      <alignment horizontal="center" vertical="center" shrinkToFit="1"/>
    </xf>
    <xf numFmtId="0" fontId="25" fillId="0" borderId="5" xfId="0" applyFont="1" applyBorder="1" applyAlignment="1" applyProtection="1">
      <alignment vertical="center"/>
      <protection locked="0" hidden="1"/>
    </xf>
    <xf numFmtId="0" fontId="25" fillId="0" borderId="3" xfId="0" applyFont="1" applyBorder="1" applyAlignment="1" applyProtection="1">
      <alignment vertical="center"/>
      <protection locked="0" hidden="1"/>
    </xf>
    <xf numFmtId="0" fontId="25" fillId="0" borderId="4" xfId="0" applyFont="1" applyBorder="1" applyAlignment="1" applyProtection="1">
      <alignment vertical="center"/>
      <protection locked="0" hidden="1"/>
    </xf>
    <xf numFmtId="0" fontId="8" fillId="2" borderId="38" xfId="0" applyFont="1" applyFill="1" applyBorder="1" applyAlignment="1" applyProtection="1">
      <alignment horizontal="center" vertical="center" textRotation="255"/>
      <protection hidden="1"/>
    </xf>
    <xf numFmtId="0" fontId="8" fillId="2" borderId="13" xfId="0" applyFont="1" applyFill="1" applyBorder="1" applyAlignment="1" applyProtection="1">
      <alignment horizontal="center" vertical="center" textRotation="255"/>
      <protection hidden="1"/>
    </xf>
    <xf numFmtId="0" fontId="8" fillId="2" borderId="25" xfId="0" applyFont="1" applyFill="1" applyBorder="1" applyAlignment="1" applyProtection="1">
      <alignment horizontal="center" vertical="center" textRotation="255"/>
      <protection hidden="1"/>
    </xf>
    <xf numFmtId="0" fontId="8" fillId="2" borderId="15" xfId="0" applyFont="1" applyFill="1" applyBorder="1" applyAlignment="1" applyProtection="1">
      <alignment horizontal="center" vertical="center" textRotation="255"/>
      <protection hidden="1"/>
    </xf>
    <xf numFmtId="0" fontId="8" fillId="2" borderId="27" xfId="0" applyFont="1" applyFill="1" applyBorder="1" applyAlignment="1" applyProtection="1">
      <alignment horizontal="center" vertical="center" textRotation="255"/>
      <protection hidden="1"/>
    </xf>
    <xf numFmtId="0" fontId="8" fillId="2" borderId="28" xfId="0" applyFont="1" applyFill="1" applyBorder="1" applyAlignment="1" applyProtection="1">
      <alignment horizontal="center" vertical="center" textRotation="255"/>
      <protection hidden="1"/>
    </xf>
    <xf numFmtId="0" fontId="8" fillId="3" borderId="13" xfId="0" applyFont="1" applyFill="1" applyBorder="1" applyAlignment="1" applyProtection="1">
      <alignment horizontal="center" vertical="center" textRotation="255" wrapText="1"/>
      <protection hidden="1"/>
    </xf>
    <xf numFmtId="0" fontId="8" fillId="3" borderId="17" xfId="0" applyFont="1" applyFill="1" applyBorder="1" applyAlignment="1" applyProtection="1">
      <alignment horizontal="center" vertical="center" textRotation="255" wrapText="1"/>
      <protection hidden="1"/>
    </xf>
    <xf numFmtId="0" fontId="37" fillId="0" borderId="86" xfId="0" applyFont="1" applyBorder="1" applyAlignment="1" applyProtection="1">
      <alignment horizontal="center" vertical="center"/>
      <protection locked="0" hidden="1"/>
    </xf>
    <xf numFmtId="0" fontId="37" fillId="0" borderId="50" xfId="0" applyFont="1" applyBorder="1" applyAlignment="1" applyProtection="1">
      <alignment horizontal="center" vertical="center"/>
      <protection locked="0" hidden="1"/>
    </xf>
    <xf numFmtId="0" fontId="37" fillId="0" borderId="51" xfId="0" applyFont="1" applyBorder="1" applyAlignment="1" applyProtection="1">
      <alignment horizontal="center" vertical="center"/>
      <protection locked="0" hidden="1"/>
    </xf>
    <xf numFmtId="0" fontId="12" fillId="0" borderId="5" xfId="0" applyFont="1" applyBorder="1" applyAlignment="1" applyProtection="1">
      <alignment horizontal="right" vertical="center"/>
      <protection locked="0" hidden="1"/>
    </xf>
    <xf numFmtId="0" fontId="12" fillId="0" borderId="3" xfId="0" applyFont="1" applyBorder="1" applyAlignment="1" applyProtection="1">
      <alignment horizontal="right" vertical="center"/>
      <protection locked="0" hidden="1"/>
    </xf>
    <xf numFmtId="0" fontId="12" fillId="0" borderId="6" xfId="0" applyFont="1" applyBorder="1" applyAlignment="1" applyProtection="1">
      <alignment horizontal="right" vertical="center"/>
      <protection locked="0" hidden="1"/>
    </xf>
    <xf numFmtId="0" fontId="8" fillId="2" borderId="5" xfId="0" applyFont="1" applyFill="1" applyBorder="1" applyAlignment="1" applyProtection="1">
      <alignment horizontal="center" vertical="center"/>
      <protection locked="0" hidden="1"/>
    </xf>
    <xf numFmtId="0" fontId="8" fillId="2" borderId="3" xfId="0" applyFont="1" applyFill="1" applyBorder="1" applyAlignment="1" applyProtection="1">
      <alignment horizontal="center" vertical="center"/>
      <protection locked="0" hidden="1"/>
    </xf>
    <xf numFmtId="0" fontId="8" fillId="2" borderId="4" xfId="0" applyFont="1" applyFill="1" applyBorder="1" applyAlignment="1" applyProtection="1">
      <alignment horizontal="center" vertical="center"/>
      <protection locked="0" hidden="1"/>
    </xf>
    <xf numFmtId="0" fontId="28" fillId="0" borderId="5" xfId="0" applyFont="1" applyFill="1" applyBorder="1" applyAlignment="1" applyProtection="1">
      <alignment horizontal="center" vertical="center"/>
      <protection locked="0" hidden="1"/>
    </xf>
    <xf numFmtId="0" fontId="28" fillId="0" borderId="3" xfId="0" applyFont="1" applyFill="1" applyBorder="1" applyAlignment="1" applyProtection="1">
      <alignment horizontal="center" vertical="center"/>
      <protection locked="0" hidden="1"/>
    </xf>
    <xf numFmtId="0" fontId="28" fillId="0" borderId="4" xfId="0" applyFont="1" applyFill="1" applyBorder="1" applyAlignment="1" applyProtection="1">
      <alignment horizontal="center" vertical="center"/>
      <protection locked="0" hidden="1"/>
    </xf>
    <xf numFmtId="0" fontId="13" fillId="8" borderId="5" xfId="0" applyFont="1" applyFill="1" applyBorder="1" applyAlignment="1" applyProtection="1">
      <alignment horizontal="center" vertical="center" shrinkToFit="1"/>
      <protection hidden="1"/>
    </xf>
    <xf numFmtId="0" fontId="13" fillId="8" borderId="3" xfId="0" applyFont="1" applyFill="1" applyBorder="1" applyAlignment="1" applyProtection="1">
      <alignment horizontal="center" vertical="center" shrinkToFit="1"/>
      <protection hidden="1"/>
    </xf>
    <xf numFmtId="0" fontId="13" fillId="8" borderId="4" xfId="0" applyFont="1" applyFill="1" applyBorder="1" applyAlignment="1" applyProtection="1">
      <alignment horizontal="center" vertical="center" shrinkToFit="1"/>
      <protection hidden="1"/>
    </xf>
    <xf numFmtId="0" fontId="8" fillId="0" borderId="76" xfId="0" applyFont="1" applyBorder="1" applyAlignment="1" applyProtection="1">
      <alignment vertical="center"/>
      <protection hidden="1"/>
    </xf>
    <xf numFmtId="0" fontId="8" fillId="0" borderId="77" xfId="0" applyFont="1" applyBorder="1" applyAlignment="1" applyProtection="1">
      <alignment vertical="center"/>
      <protection hidden="1"/>
    </xf>
    <xf numFmtId="0" fontId="8" fillId="0" borderId="78" xfId="0" applyFont="1" applyBorder="1" applyAlignment="1" applyProtection="1">
      <alignment vertical="center"/>
      <protection hidden="1"/>
    </xf>
    <xf numFmtId="49" fontId="8" fillId="0" borderId="84" xfId="0" applyNumberFormat="1" applyFont="1" applyBorder="1" applyAlignment="1" applyProtection="1">
      <alignment vertical="top"/>
      <protection hidden="1"/>
    </xf>
    <xf numFmtId="49" fontId="8" fillId="0" borderId="85" xfId="0" applyNumberFormat="1" applyFont="1" applyBorder="1" applyAlignment="1" applyProtection="1">
      <alignment vertical="top"/>
      <protection hidden="1"/>
    </xf>
    <xf numFmtId="177" fontId="8" fillId="0" borderId="3" xfId="0" applyNumberFormat="1" applyFont="1" applyBorder="1" applyAlignment="1" applyProtection="1">
      <alignment horizontal="center" vertical="center"/>
      <protection hidden="1"/>
    </xf>
    <xf numFmtId="177" fontId="8" fillId="0" borderId="4" xfId="0" applyNumberFormat="1" applyFont="1" applyBorder="1" applyAlignment="1" applyProtection="1">
      <alignment horizontal="center" vertical="center"/>
      <protection hidden="1"/>
    </xf>
    <xf numFmtId="0" fontId="8" fillId="0" borderId="30" xfId="0" applyFont="1" applyBorder="1" applyAlignment="1" applyProtection="1">
      <alignment vertical="center"/>
      <protection hidden="1"/>
    </xf>
    <xf numFmtId="0" fontId="8" fillId="0" borderId="31" xfId="0" applyFont="1" applyBorder="1" applyAlignment="1" applyProtection="1">
      <alignment vertical="center"/>
      <protection hidden="1"/>
    </xf>
    <xf numFmtId="0" fontId="8" fillId="0" borderId="80" xfId="0" applyFont="1" applyBorder="1" applyAlignment="1" applyProtection="1">
      <alignment vertical="center"/>
      <protection hidden="1"/>
    </xf>
    <xf numFmtId="49" fontId="8" fillId="0" borderId="9" xfId="0" applyNumberFormat="1" applyFont="1" applyBorder="1" applyAlignment="1" applyProtection="1">
      <alignment vertical="center"/>
      <protection hidden="1"/>
    </xf>
    <xf numFmtId="49" fontId="8" fillId="0" borderId="74" xfId="0" applyNumberFormat="1" applyFont="1" applyBorder="1" applyAlignment="1" applyProtection="1">
      <alignment vertical="center"/>
      <protection hidden="1"/>
    </xf>
    <xf numFmtId="0" fontId="8" fillId="9" borderId="5" xfId="0" applyFont="1" applyFill="1" applyBorder="1" applyAlignment="1" applyProtection="1">
      <alignment horizontal="center" vertical="center" shrinkToFit="1"/>
      <protection hidden="1"/>
    </xf>
    <xf numFmtId="0" fontId="8" fillId="9" borderId="3" xfId="0" applyFont="1" applyFill="1" applyBorder="1" applyAlignment="1" applyProtection="1">
      <alignment horizontal="center" vertical="center" shrinkToFit="1"/>
      <protection hidden="1"/>
    </xf>
    <xf numFmtId="0" fontId="8" fillId="9" borderId="4" xfId="0" applyFont="1" applyFill="1" applyBorder="1" applyAlignment="1" applyProtection="1">
      <alignment horizontal="center" vertical="center" shrinkToFit="1"/>
      <protection hidden="1"/>
    </xf>
    <xf numFmtId="183" fontId="7" fillId="0" borderId="5" xfId="0" applyNumberFormat="1" applyFont="1" applyBorder="1" applyAlignment="1" applyProtection="1">
      <alignment horizontal="center" vertical="center"/>
      <protection locked="0" hidden="1"/>
    </xf>
    <xf numFmtId="183" fontId="7" fillId="0" borderId="3" xfId="0" applyNumberFormat="1" applyFont="1" applyBorder="1" applyAlignment="1" applyProtection="1">
      <alignment horizontal="center" vertical="center"/>
      <protection locked="0" hidden="1"/>
    </xf>
    <xf numFmtId="183" fontId="7" fillId="0" borderId="4" xfId="0" applyNumberFormat="1" applyFont="1" applyBorder="1" applyAlignment="1" applyProtection="1">
      <alignment horizontal="center" vertical="center"/>
      <protection locked="0" hidden="1"/>
    </xf>
    <xf numFmtId="0" fontId="14" fillId="3" borderId="70" xfId="0" applyFont="1" applyFill="1" applyBorder="1" applyAlignment="1" applyProtection="1">
      <alignment horizontal="center" vertical="center" textRotation="255" wrapText="1"/>
      <protection hidden="1"/>
    </xf>
    <xf numFmtId="0" fontId="14" fillId="3" borderId="1" xfId="0" applyFont="1" applyFill="1" applyBorder="1" applyAlignment="1" applyProtection="1">
      <alignment horizontal="center" vertical="center" textRotation="255" wrapText="1"/>
      <protection hidden="1"/>
    </xf>
    <xf numFmtId="0" fontId="13" fillId="3" borderId="38" xfId="0" applyFont="1" applyFill="1" applyBorder="1" applyAlignment="1" applyProtection="1">
      <alignment horizontal="center" vertical="center" textRotation="255" wrapText="1" shrinkToFit="1"/>
      <protection hidden="1"/>
    </xf>
    <xf numFmtId="0" fontId="13" fillId="3" borderId="13" xfId="0" applyFont="1" applyFill="1" applyBorder="1" applyAlignment="1" applyProtection="1">
      <alignment horizontal="center" vertical="center" textRotation="255" wrapText="1" shrinkToFit="1"/>
      <protection hidden="1"/>
    </xf>
    <xf numFmtId="0" fontId="13" fillId="3" borderId="25" xfId="0" applyFont="1" applyFill="1" applyBorder="1" applyAlignment="1" applyProtection="1">
      <alignment horizontal="center" vertical="center" textRotation="255" wrapText="1" shrinkToFit="1"/>
      <protection hidden="1"/>
    </xf>
    <xf numFmtId="0" fontId="13" fillId="3" borderId="15" xfId="0" applyFont="1" applyFill="1" applyBorder="1" applyAlignment="1" applyProtection="1">
      <alignment horizontal="center" vertical="center" textRotation="255" wrapText="1" shrinkToFit="1"/>
      <protection hidden="1"/>
    </xf>
    <xf numFmtId="0" fontId="13" fillId="3" borderId="40" xfId="0" applyFont="1" applyFill="1" applyBorder="1" applyAlignment="1" applyProtection="1">
      <alignment horizontal="center" vertical="center" textRotation="255" wrapText="1" shrinkToFit="1"/>
      <protection hidden="1"/>
    </xf>
    <xf numFmtId="0" fontId="13" fillId="3" borderId="17" xfId="0" applyFont="1" applyFill="1" applyBorder="1" applyAlignment="1" applyProtection="1">
      <alignment horizontal="center" vertical="center" textRotation="255" wrapText="1" shrinkToFit="1"/>
      <protection hidden="1"/>
    </xf>
    <xf numFmtId="49" fontId="30" fillId="0" borderId="11" xfId="0" applyNumberFormat="1" applyFont="1" applyBorder="1" applyAlignment="1" applyProtection="1">
      <alignment horizontal="right" vertical="center"/>
      <protection locked="0" hidden="1"/>
    </xf>
    <xf numFmtId="0" fontId="31" fillId="0" borderId="24" xfId="0" applyFont="1" applyBorder="1" applyAlignment="1" applyProtection="1">
      <alignment horizontal="right" vertical="center"/>
      <protection locked="0" hidden="1"/>
    </xf>
    <xf numFmtId="0" fontId="31" fillId="0" borderId="13" xfId="0" applyFont="1" applyBorder="1" applyAlignment="1" applyProtection="1">
      <alignment horizontal="right" vertical="center"/>
      <protection locked="0" hidden="1"/>
    </xf>
    <xf numFmtId="0" fontId="13" fillId="2" borderId="11" xfId="0" applyFont="1" applyFill="1" applyBorder="1" applyAlignment="1" applyProtection="1">
      <alignment horizontal="center" vertical="center" shrinkToFit="1"/>
      <protection hidden="1"/>
    </xf>
    <xf numFmtId="0" fontId="13" fillId="2" borderId="24" xfId="0" applyFont="1" applyFill="1" applyBorder="1" applyAlignment="1" applyProtection="1">
      <alignment horizontal="center" vertical="center" shrinkToFit="1"/>
      <protection hidden="1"/>
    </xf>
    <xf numFmtId="0" fontId="13" fillId="2" borderId="13" xfId="0" applyFont="1" applyFill="1" applyBorder="1" applyAlignment="1" applyProtection="1">
      <alignment horizontal="center" vertical="center" shrinkToFit="1"/>
      <protection hidden="1"/>
    </xf>
    <xf numFmtId="49" fontId="7" fillId="0" borderId="11" xfId="0" applyNumberFormat="1" applyFont="1" applyBorder="1" applyAlignment="1" applyProtection="1">
      <alignment horizontal="center" vertical="center"/>
      <protection locked="0" hidden="1"/>
    </xf>
    <xf numFmtId="49" fontId="7" fillId="0" borderId="24" xfId="0" applyNumberFormat="1" applyFont="1" applyBorder="1" applyAlignment="1" applyProtection="1">
      <alignment horizontal="center" vertical="center"/>
      <protection locked="0" hidden="1"/>
    </xf>
    <xf numFmtId="49" fontId="7" fillId="0" borderId="29" xfId="0" applyNumberFormat="1" applyFont="1" applyBorder="1" applyAlignment="1" applyProtection="1">
      <alignment horizontal="center" vertical="center"/>
      <protection locked="0" hidden="1"/>
    </xf>
    <xf numFmtId="0" fontId="8" fillId="0" borderId="61" xfId="0" applyFont="1" applyBorder="1" applyAlignment="1" applyProtection="1">
      <alignment vertical="center"/>
      <protection locked="0" hidden="1"/>
    </xf>
    <xf numFmtId="0" fontId="8" fillId="0" borderId="62" xfId="0" applyFont="1" applyBorder="1" applyAlignment="1" applyProtection="1">
      <alignment vertical="center"/>
      <protection locked="0" hidden="1"/>
    </xf>
    <xf numFmtId="0" fontId="8" fillId="0" borderId="63" xfId="0" applyFont="1" applyBorder="1" applyAlignment="1" applyProtection="1">
      <alignment vertical="center"/>
      <protection locked="0" hidden="1"/>
    </xf>
    <xf numFmtId="0" fontId="8" fillId="0" borderId="64" xfId="0" applyFont="1" applyBorder="1" applyAlignment="1" applyProtection="1">
      <alignment vertical="center"/>
      <protection locked="0" hidden="1"/>
    </xf>
    <xf numFmtId="0" fontId="8" fillId="0" borderId="65" xfId="0" applyFont="1" applyBorder="1" applyAlignment="1" applyProtection="1">
      <alignment vertical="center"/>
      <protection locked="0" hidden="1"/>
    </xf>
    <xf numFmtId="0" fontId="8" fillId="0" borderId="66" xfId="0" applyFont="1" applyBorder="1" applyAlignment="1" applyProtection="1">
      <alignment vertical="center"/>
      <protection locked="0" hidden="1"/>
    </xf>
    <xf numFmtId="0" fontId="8" fillId="0" borderId="67" xfId="0" applyFont="1" applyBorder="1" applyAlignment="1" applyProtection="1">
      <alignment vertical="center"/>
      <protection locked="0" hidden="1"/>
    </xf>
    <xf numFmtId="0" fontId="8" fillId="0" borderId="68" xfId="0" applyFont="1" applyBorder="1" applyAlignment="1" applyProtection="1">
      <alignment vertical="center"/>
      <protection locked="0" hidden="1"/>
    </xf>
    <xf numFmtId="0" fontId="8" fillId="9" borderId="34" xfId="0" applyFont="1" applyFill="1" applyBorder="1" applyAlignment="1" applyProtection="1">
      <alignment horizontal="center" vertical="center" shrinkToFit="1"/>
      <protection hidden="1"/>
    </xf>
    <xf numFmtId="0" fontId="8" fillId="9" borderId="7" xfId="0" applyFont="1" applyFill="1" applyBorder="1" applyAlignment="1" applyProtection="1">
      <alignment horizontal="center" vertical="center" shrinkToFit="1"/>
      <protection hidden="1"/>
    </xf>
    <xf numFmtId="0" fontId="8" fillId="9" borderId="32" xfId="0" applyFont="1" applyFill="1" applyBorder="1" applyAlignment="1" applyProtection="1">
      <alignment horizontal="center" vertical="center" shrinkToFit="1"/>
      <protection hidden="1"/>
    </xf>
    <xf numFmtId="183" fontId="7" fillId="0" borderId="32" xfId="0" applyNumberFormat="1" applyFont="1" applyBorder="1" applyAlignment="1" applyProtection="1">
      <alignment horizontal="center" vertical="center"/>
      <protection locked="0" hidden="1"/>
    </xf>
    <xf numFmtId="0" fontId="37" fillId="0" borderId="42" xfId="0" applyFont="1" applyBorder="1" applyAlignment="1" applyProtection="1">
      <alignment horizontal="center" vertical="center"/>
      <protection locked="0" hidden="1"/>
    </xf>
    <xf numFmtId="0" fontId="37" fillId="0" borderId="43" xfId="0" applyFont="1" applyBorder="1" applyAlignment="1" applyProtection="1">
      <alignment horizontal="center" vertical="center"/>
      <protection locked="0" hidden="1"/>
    </xf>
    <xf numFmtId="0" fontId="37" fillId="0" borderId="71" xfId="0" applyFont="1" applyBorder="1" applyAlignment="1" applyProtection="1">
      <alignment horizontal="center" vertical="center"/>
      <protection locked="0" hidden="1"/>
    </xf>
    <xf numFmtId="0" fontId="8" fillId="0" borderId="34" xfId="0" applyFont="1" applyFill="1" applyBorder="1" applyAlignment="1" applyProtection="1">
      <alignment horizontal="center" vertical="center" shrinkToFit="1"/>
      <protection locked="0"/>
    </xf>
    <xf numFmtId="0" fontId="8" fillId="0" borderId="7" xfId="0" applyFont="1" applyFill="1" applyBorder="1" applyAlignment="1" applyProtection="1">
      <alignment horizontal="center" vertical="center" shrinkToFit="1"/>
      <protection locked="0"/>
    </xf>
    <xf numFmtId="0" fontId="8" fillId="0" borderId="7" xfId="0" applyFont="1" applyFill="1" applyBorder="1" applyAlignment="1" applyProtection="1">
      <alignment vertical="center"/>
      <protection hidden="1"/>
    </xf>
    <xf numFmtId="0" fontId="8" fillId="0" borderId="33" xfId="0" applyFont="1" applyFill="1" applyBorder="1" applyAlignment="1" applyProtection="1">
      <alignment vertical="center"/>
      <protection hidden="1"/>
    </xf>
    <xf numFmtId="0" fontId="8" fillId="3" borderId="96" xfId="0" applyFont="1" applyFill="1" applyBorder="1" applyAlignment="1" applyProtection="1">
      <alignment horizontal="center" vertical="center" shrinkToFit="1"/>
      <protection hidden="1"/>
    </xf>
    <xf numFmtId="0" fontId="8" fillId="3" borderId="7" xfId="0" applyFont="1" applyFill="1" applyBorder="1" applyAlignment="1" applyProtection="1">
      <alignment horizontal="center" vertical="center" shrinkToFit="1"/>
      <protection hidden="1"/>
    </xf>
    <xf numFmtId="0" fontId="8" fillId="3" borderId="32" xfId="0" applyFont="1" applyFill="1" applyBorder="1" applyAlignment="1" applyProtection="1">
      <alignment horizontal="center" vertical="center" shrinkToFit="1"/>
      <protection hidden="1"/>
    </xf>
    <xf numFmtId="0" fontId="9" fillId="0" borderId="61" xfId="0" applyFont="1" applyBorder="1" applyAlignment="1" applyProtection="1">
      <alignment vertical="center"/>
      <protection hidden="1"/>
    </xf>
    <xf numFmtId="0" fontId="9" fillId="0" borderId="62" xfId="0" applyFont="1" applyBorder="1" applyAlignment="1" applyProtection="1">
      <alignment vertical="center"/>
      <protection hidden="1"/>
    </xf>
    <xf numFmtId="0" fontId="9" fillId="0" borderId="63" xfId="0" applyFont="1" applyBorder="1" applyAlignment="1" applyProtection="1">
      <alignment vertical="center"/>
      <protection hidden="1"/>
    </xf>
    <xf numFmtId="0" fontId="9" fillId="0" borderId="64" xfId="0" applyFont="1" applyBorder="1" applyAlignment="1" applyProtection="1">
      <alignment vertical="center"/>
      <protection hidden="1"/>
    </xf>
    <xf numFmtId="0" fontId="9" fillId="0" borderId="65" xfId="0" applyFont="1" applyBorder="1" applyAlignment="1" applyProtection="1">
      <alignment vertical="center"/>
      <protection hidden="1"/>
    </xf>
    <xf numFmtId="0" fontId="9" fillId="0" borderId="66" xfId="0" applyFont="1" applyBorder="1" applyAlignment="1" applyProtection="1">
      <alignment vertical="center"/>
      <protection hidden="1"/>
    </xf>
    <xf numFmtId="0" fontId="9" fillId="0" borderId="67" xfId="0" applyFont="1" applyBorder="1" applyAlignment="1" applyProtection="1">
      <alignment vertical="center"/>
      <protection hidden="1"/>
    </xf>
    <xf numFmtId="0" fontId="9" fillId="0" borderId="68" xfId="0" applyFont="1" applyBorder="1" applyAlignment="1" applyProtection="1">
      <alignment vertical="center"/>
      <protection hidden="1"/>
    </xf>
    <xf numFmtId="0" fontId="8" fillId="2" borderId="24" xfId="0" applyFont="1" applyFill="1" applyBorder="1" applyAlignment="1" applyProtection="1">
      <alignment horizontal="center" vertical="center" textRotation="255" shrinkToFit="1"/>
      <protection hidden="1"/>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1" xfId="0" applyFont="1" applyFill="1" applyBorder="1" applyAlignment="1" applyProtection="1">
      <alignment horizontal="center" vertical="center"/>
      <protection locked="0"/>
    </xf>
    <xf numFmtId="0" fontId="8" fillId="0" borderId="12" xfId="0" applyFont="1" applyFill="1" applyBorder="1" applyAlignment="1" applyProtection="1">
      <alignment horizontal="center" vertical="center"/>
      <protection locked="0"/>
    </xf>
    <xf numFmtId="0" fontId="9" fillId="2" borderId="5" xfId="0" applyFont="1" applyFill="1" applyBorder="1" applyAlignment="1" applyProtection="1">
      <alignment horizontal="center" vertical="center" shrinkToFit="1"/>
    </xf>
    <xf numFmtId="0" fontId="0" fillId="0" borderId="3" xfId="0" applyFont="1" applyBorder="1" applyAlignment="1">
      <alignment horizontal="center" vertical="center" shrinkToFit="1"/>
    </xf>
    <xf numFmtId="0" fontId="0" fillId="0" borderId="4" xfId="0" applyFont="1" applyBorder="1" applyAlignment="1">
      <alignment horizontal="center" vertical="center" shrinkToFit="1"/>
    </xf>
    <xf numFmtId="0" fontId="17" fillId="2" borderId="5" xfId="0" applyFont="1" applyFill="1" applyBorder="1" applyAlignment="1" applyProtection="1">
      <alignment horizontal="center" vertical="center" wrapText="1" shrinkToFit="1"/>
    </xf>
    <xf numFmtId="0" fontId="17" fillId="2" borderId="3" xfId="0" applyFont="1" applyFill="1" applyBorder="1" applyAlignment="1" applyProtection="1">
      <alignment horizontal="center" vertical="center" shrinkToFit="1"/>
    </xf>
    <xf numFmtId="0" fontId="17" fillId="2" borderId="4" xfId="0" applyFont="1" applyFill="1" applyBorder="1" applyAlignment="1" applyProtection="1">
      <alignment horizontal="center" vertical="center" shrinkToFit="1"/>
    </xf>
    <xf numFmtId="0" fontId="17" fillId="2" borderId="5" xfId="0" applyFont="1" applyFill="1" applyBorder="1" applyAlignment="1" applyProtection="1">
      <alignment horizontal="left" vertical="center" wrapText="1" shrinkToFit="1"/>
    </xf>
    <xf numFmtId="0" fontId="17" fillId="2" borderId="3" xfId="0" applyFont="1" applyFill="1" applyBorder="1" applyAlignment="1" applyProtection="1">
      <alignment horizontal="left" vertical="center" shrinkToFit="1"/>
    </xf>
    <xf numFmtId="0" fontId="17" fillId="2" borderId="4" xfId="0" applyFont="1" applyFill="1" applyBorder="1" applyAlignment="1" applyProtection="1">
      <alignment horizontal="left" vertical="center" shrinkToFit="1"/>
    </xf>
    <xf numFmtId="0" fontId="8" fillId="0" borderId="100" xfId="0" applyFont="1" applyBorder="1" applyAlignment="1" applyProtection="1">
      <alignment horizontal="center" vertical="center"/>
      <protection locked="0"/>
    </xf>
    <xf numFmtId="0" fontId="8" fillId="3" borderId="52" xfId="0" applyFont="1" applyFill="1" applyBorder="1" applyAlignment="1" applyProtection="1">
      <alignment horizontal="center" vertical="center" shrinkToFit="1"/>
      <protection hidden="1"/>
    </xf>
    <xf numFmtId="0" fontId="8" fillId="0" borderId="24" xfId="0" applyFont="1" applyFill="1" applyBorder="1" applyAlignment="1" applyProtection="1">
      <alignment vertical="top"/>
      <protection hidden="1"/>
    </xf>
    <xf numFmtId="0" fontId="8" fillId="0" borderId="29" xfId="0" applyFont="1" applyFill="1" applyBorder="1" applyAlignment="1" applyProtection="1">
      <alignment vertical="top"/>
      <protection hidden="1"/>
    </xf>
    <xf numFmtId="0" fontId="8" fillId="0" borderId="52" xfId="0" applyFont="1" applyBorder="1" applyAlignment="1" applyProtection="1">
      <alignment horizontal="center" vertical="center" shrinkToFit="1"/>
      <protection locked="0"/>
    </xf>
    <xf numFmtId="0" fontId="8" fillId="3" borderId="11" xfId="0" applyFont="1" applyFill="1" applyBorder="1" applyAlignment="1" applyProtection="1">
      <alignment horizontal="center" vertical="center" shrinkToFit="1"/>
      <protection hidden="1"/>
    </xf>
    <xf numFmtId="0" fontId="8" fillId="3" borderId="24" xfId="0" applyFont="1" applyFill="1" applyBorder="1" applyAlignment="1" applyProtection="1">
      <alignment horizontal="center" vertical="center" shrinkToFit="1"/>
      <protection hidden="1"/>
    </xf>
    <xf numFmtId="0" fontId="8" fillId="3" borderId="13" xfId="0" applyFont="1" applyFill="1" applyBorder="1" applyAlignment="1" applyProtection="1">
      <alignment horizontal="center" vertical="center" shrinkToFit="1"/>
      <protection hidden="1"/>
    </xf>
    <xf numFmtId="0" fontId="8" fillId="3" borderId="16" xfId="0" applyFont="1" applyFill="1" applyBorder="1" applyAlignment="1" applyProtection="1">
      <alignment horizontal="center" vertical="center" shrinkToFit="1"/>
      <protection hidden="1"/>
    </xf>
    <xf numFmtId="0" fontId="8" fillId="3" borderId="8" xfId="0" applyFont="1" applyFill="1" applyBorder="1" applyAlignment="1" applyProtection="1">
      <alignment horizontal="center" vertical="center" shrinkToFit="1"/>
      <protection hidden="1"/>
    </xf>
    <xf numFmtId="0" fontId="8" fillId="3" borderId="17" xfId="0" applyFont="1" applyFill="1" applyBorder="1" applyAlignment="1" applyProtection="1">
      <alignment horizontal="center" vertical="center" shrinkToFit="1"/>
      <protection hidden="1"/>
    </xf>
    <xf numFmtId="0" fontId="8" fillId="3" borderId="11" xfId="0" applyFont="1" applyFill="1" applyBorder="1" applyAlignment="1" applyProtection="1">
      <alignment horizontal="center" vertical="center" shrinkToFit="1"/>
      <protection locked="0"/>
    </xf>
    <xf numFmtId="0" fontId="8" fillId="3" borderId="24" xfId="0" applyFont="1" applyFill="1" applyBorder="1" applyAlignment="1" applyProtection="1">
      <alignment horizontal="center" vertical="center" shrinkToFit="1"/>
      <protection locked="0"/>
    </xf>
    <xf numFmtId="0" fontId="8" fillId="3" borderId="29" xfId="0" applyFont="1" applyFill="1" applyBorder="1" applyAlignment="1" applyProtection="1">
      <alignment horizontal="center" vertical="center" shrinkToFit="1"/>
      <protection locked="0"/>
    </xf>
    <xf numFmtId="0" fontId="8" fillId="3" borderId="16" xfId="0" applyFont="1" applyFill="1" applyBorder="1" applyAlignment="1" applyProtection="1">
      <alignment horizontal="center" vertical="center" shrinkToFit="1"/>
      <protection locked="0"/>
    </xf>
    <xf numFmtId="0" fontId="8" fillId="3" borderId="8" xfId="0" applyFont="1" applyFill="1" applyBorder="1" applyAlignment="1" applyProtection="1">
      <alignment horizontal="center" vertical="center" shrinkToFit="1"/>
      <protection locked="0"/>
    </xf>
    <xf numFmtId="0" fontId="8" fillId="3" borderId="26" xfId="0" applyFont="1" applyFill="1" applyBorder="1" applyAlignment="1" applyProtection="1">
      <alignment horizontal="center" vertical="center" shrinkToFit="1"/>
      <protection locked="0"/>
    </xf>
    <xf numFmtId="0" fontId="8" fillId="2" borderId="52" xfId="0" applyFont="1" applyFill="1" applyBorder="1" applyAlignment="1" applyProtection="1">
      <alignment horizontal="center" vertical="center" shrinkToFit="1"/>
      <protection locked="0"/>
    </xf>
    <xf numFmtId="0" fontId="8" fillId="3" borderId="29" xfId="0" applyFont="1" applyFill="1" applyBorder="1" applyAlignment="1" applyProtection="1">
      <alignment horizontal="center" vertical="center" shrinkToFit="1"/>
      <protection hidden="1"/>
    </xf>
    <xf numFmtId="0" fontId="8" fillId="3" borderId="26" xfId="0" applyFont="1" applyFill="1" applyBorder="1" applyAlignment="1" applyProtection="1">
      <alignment horizontal="center" vertical="center" shrinkToFit="1"/>
      <protection hidden="1"/>
    </xf>
    <xf numFmtId="0" fontId="14" fillId="3" borderId="11" xfId="0" applyFont="1" applyFill="1" applyBorder="1" applyAlignment="1" applyProtection="1">
      <alignment horizontal="center" vertical="center" wrapText="1" shrinkToFit="1"/>
      <protection hidden="1"/>
    </xf>
    <xf numFmtId="0" fontId="14" fillId="3" borderId="24" xfId="0" applyFont="1" applyFill="1" applyBorder="1" applyAlignment="1" applyProtection="1">
      <alignment horizontal="center" vertical="center" wrapText="1" shrinkToFit="1"/>
      <protection hidden="1"/>
    </xf>
    <xf numFmtId="0" fontId="14" fillId="3" borderId="13" xfId="0" applyFont="1" applyFill="1" applyBorder="1" applyAlignment="1" applyProtection="1">
      <alignment horizontal="center" vertical="center" wrapText="1" shrinkToFit="1"/>
      <protection hidden="1"/>
    </xf>
    <xf numFmtId="0" fontId="14" fillId="3" borderId="16" xfId="0" applyFont="1" applyFill="1" applyBorder="1" applyAlignment="1" applyProtection="1">
      <alignment horizontal="center" vertical="center" wrapText="1" shrinkToFit="1"/>
      <protection hidden="1"/>
    </xf>
    <xf numFmtId="0" fontId="14" fillId="3" borderId="8" xfId="0" applyFont="1" applyFill="1" applyBorder="1" applyAlignment="1" applyProtection="1">
      <alignment horizontal="center" vertical="center" wrapText="1" shrinkToFit="1"/>
      <protection hidden="1"/>
    </xf>
    <xf numFmtId="0" fontId="14" fillId="3" borderId="17" xfId="0" applyFont="1" applyFill="1" applyBorder="1" applyAlignment="1" applyProtection="1">
      <alignment horizontal="center" vertical="center" wrapText="1" shrinkToFit="1"/>
      <protection hidden="1"/>
    </xf>
    <xf numFmtId="0" fontId="13" fillId="3" borderId="38" xfId="0" applyFont="1" applyFill="1" applyBorder="1" applyAlignment="1" applyProtection="1">
      <alignment horizontal="center" vertical="center" wrapText="1" shrinkToFit="1"/>
      <protection hidden="1"/>
    </xf>
    <xf numFmtId="0" fontId="13" fillId="3" borderId="24" xfId="0" applyFont="1" applyFill="1" applyBorder="1" applyAlignment="1" applyProtection="1">
      <alignment horizontal="center" vertical="center" wrapText="1" shrinkToFit="1"/>
      <protection hidden="1"/>
    </xf>
    <xf numFmtId="0" fontId="13" fillId="3" borderId="13" xfId="0" applyFont="1" applyFill="1" applyBorder="1" applyAlignment="1" applyProtection="1">
      <alignment horizontal="center" vertical="center" wrapText="1" shrinkToFit="1"/>
      <protection hidden="1"/>
    </xf>
    <xf numFmtId="0" fontId="13" fillId="3" borderId="25" xfId="0" applyFont="1" applyFill="1" applyBorder="1" applyAlignment="1" applyProtection="1">
      <alignment horizontal="center" vertical="center" wrapText="1" shrinkToFit="1"/>
      <protection hidden="1"/>
    </xf>
    <xf numFmtId="0" fontId="13" fillId="3" borderId="0" xfId="0" applyFont="1" applyFill="1" applyBorder="1" applyAlignment="1" applyProtection="1">
      <alignment horizontal="center" vertical="center" wrapText="1" shrinkToFit="1"/>
      <protection hidden="1"/>
    </xf>
    <xf numFmtId="0" fontId="13" fillId="3" borderId="15" xfId="0" applyFont="1" applyFill="1" applyBorder="1" applyAlignment="1" applyProtection="1">
      <alignment horizontal="center" vertical="center" wrapText="1" shrinkToFit="1"/>
      <protection hidden="1"/>
    </xf>
    <xf numFmtId="0" fontId="8" fillId="0" borderId="3" xfId="0" applyFont="1" applyFill="1" applyBorder="1" applyAlignment="1" applyProtection="1">
      <alignment vertical="top"/>
      <protection hidden="1"/>
    </xf>
    <xf numFmtId="0" fontId="8" fillId="0" borderId="6" xfId="0" applyFont="1" applyFill="1" applyBorder="1" applyAlignment="1" applyProtection="1">
      <alignment vertical="top"/>
      <protection hidden="1"/>
    </xf>
    <xf numFmtId="0" fontId="8" fillId="0" borderId="3" xfId="0" applyFont="1" applyFill="1" applyBorder="1" applyAlignment="1" applyProtection="1">
      <alignment horizontal="center" vertical="top"/>
      <protection locked="0"/>
    </xf>
    <xf numFmtId="0" fontId="13" fillId="3" borderId="40" xfId="0" applyFont="1" applyFill="1" applyBorder="1" applyAlignment="1" applyProtection="1">
      <alignment horizontal="center" vertical="center" wrapText="1" shrinkToFit="1"/>
      <protection hidden="1"/>
    </xf>
    <xf numFmtId="0" fontId="13" fillId="3" borderId="8" xfId="0" applyFont="1" applyFill="1" applyBorder="1" applyAlignment="1" applyProtection="1">
      <alignment horizontal="center" vertical="center" wrapText="1" shrinkToFit="1"/>
      <protection hidden="1"/>
    </xf>
    <xf numFmtId="0" fontId="13" fillId="3" borderId="17" xfId="0" applyFont="1" applyFill="1" applyBorder="1" applyAlignment="1" applyProtection="1">
      <alignment horizontal="center" vertical="center" wrapText="1" shrinkToFit="1"/>
      <protection hidden="1"/>
    </xf>
    <xf numFmtId="0" fontId="8" fillId="3" borderId="5" xfId="0" applyFont="1" applyFill="1" applyBorder="1" applyAlignment="1" applyProtection="1">
      <alignment horizontal="center" vertical="top" shrinkToFit="1"/>
      <protection hidden="1"/>
    </xf>
    <xf numFmtId="0" fontId="8" fillId="3" borderId="3" xfId="0" applyFont="1" applyFill="1" applyBorder="1" applyAlignment="1" applyProtection="1">
      <alignment horizontal="center" vertical="top" shrinkToFit="1"/>
      <protection hidden="1"/>
    </xf>
    <xf numFmtId="0" fontId="8" fillId="3" borderId="4" xfId="0" applyFont="1" applyFill="1" applyBorder="1" applyAlignment="1" applyProtection="1">
      <alignment horizontal="center" vertical="top" shrinkToFit="1"/>
      <protection hidden="1"/>
    </xf>
    <xf numFmtId="0" fontId="8" fillId="0" borderId="48" xfId="0" applyFont="1" applyFill="1" applyBorder="1" applyAlignment="1" applyProtection="1">
      <alignment vertical="top"/>
      <protection hidden="1"/>
    </xf>
    <xf numFmtId="0" fontId="8" fillId="0" borderId="49" xfId="0" applyFont="1" applyFill="1" applyBorder="1" applyAlignment="1" applyProtection="1">
      <alignment vertical="top"/>
      <protection hidden="1"/>
    </xf>
    <xf numFmtId="0" fontId="8" fillId="0" borderId="3"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8" fillId="0" borderId="5" xfId="0" applyFont="1" applyBorder="1" applyAlignment="1" applyProtection="1">
      <alignment horizontal="center" vertical="center"/>
      <protection locked="0" hidden="1"/>
    </xf>
    <xf numFmtId="0" fontId="8" fillId="0" borderId="3" xfId="0" applyFont="1" applyBorder="1" applyAlignment="1" applyProtection="1">
      <alignment horizontal="center" vertical="center"/>
      <protection locked="0" hidden="1"/>
    </xf>
    <xf numFmtId="0" fontId="8" fillId="0" borderId="6" xfId="0" applyFont="1" applyBorder="1" applyAlignment="1" applyProtection="1">
      <alignment horizontal="center" vertical="center"/>
      <protection locked="0" hidden="1"/>
    </xf>
    <xf numFmtId="0" fontId="13" fillId="0" borderId="3" xfId="0" applyFont="1" applyFill="1" applyBorder="1" applyAlignment="1" applyProtection="1">
      <alignment vertical="center"/>
      <protection hidden="1"/>
    </xf>
    <xf numFmtId="0" fontId="13" fillId="0" borderId="6" xfId="0" applyFont="1" applyFill="1" applyBorder="1" applyAlignment="1" applyProtection="1">
      <alignment vertical="center"/>
      <protection hidden="1"/>
    </xf>
    <xf numFmtId="0" fontId="8" fillId="3" borderId="14" xfId="0" applyFont="1" applyFill="1" applyBorder="1" applyAlignment="1" applyProtection="1">
      <alignment horizontal="right" shrinkToFit="1"/>
      <protection hidden="1"/>
    </xf>
    <xf numFmtId="0" fontId="8" fillId="3" borderId="0" xfId="0" applyFont="1" applyFill="1" applyBorder="1" applyAlignment="1" applyProtection="1">
      <alignment horizontal="right" shrinkToFit="1"/>
      <protection hidden="1"/>
    </xf>
    <xf numFmtId="0" fontId="8" fillId="3" borderId="15" xfId="0" applyFont="1" applyFill="1" applyBorder="1" applyAlignment="1" applyProtection="1">
      <alignment horizontal="right" shrinkToFit="1"/>
      <protection hidden="1"/>
    </xf>
    <xf numFmtId="0" fontId="14" fillId="3" borderId="24" xfId="0" applyFont="1" applyFill="1" applyBorder="1" applyAlignment="1" applyProtection="1">
      <alignment horizontal="center" vertical="center" shrinkToFit="1"/>
      <protection hidden="1"/>
    </xf>
    <xf numFmtId="0" fontId="14" fillId="3" borderId="13" xfId="0" applyFont="1" applyFill="1" applyBorder="1" applyAlignment="1" applyProtection="1">
      <alignment horizontal="center" vertical="center" shrinkToFit="1"/>
      <protection hidden="1"/>
    </xf>
    <xf numFmtId="0" fontId="14" fillId="3" borderId="16" xfId="0" applyFont="1" applyFill="1" applyBorder="1" applyAlignment="1" applyProtection="1">
      <alignment horizontal="center" vertical="center" shrinkToFit="1"/>
      <protection hidden="1"/>
    </xf>
    <xf numFmtId="0" fontId="14" fillId="3" borderId="8" xfId="0" applyFont="1" applyFill="1" applyBorder="1" applyAlignment="1" applyProtection="1">
      <alignment horizontal="center" vertical="center" shrinkToFit="1"/>
      <protection hidden="1"/>
    </xf>
    <xf numFmtId="0" fontId="14" fillId="3" borderId="17" xfId="0" applyFont="1" applyFill="1" applyBorder="1" applyAlignment="1" applyProtection="1">
      <alignment horizontal="center" vertical="center" shrinkToFit="1"/>
      <protection hidden="1"/>
    </xf>
    <xf numFmtId="0" fontId="8" fillId="3" borderId="9" xfId="0" applyFont="1" applyFill="1" applyBorder="1" applyAlignment="1" applyProtection="1">
      <alignment horizontal="center" vertical="center"/>
      <protection hidden="1"/>
    </xf>
    <xf numFmtId="0" fontId="28" fillId="0" borderId="5" xfId="0" applyFont="1" applyBorder="1" applyAlignment="1" applyProtection="1">
      <alignment horizontal="left" vertical="center"/>
      <protection locked="0" hidden="1"/>
    </xf>
    <xf numFmtId="0" fontId="28" fillId="0" borderId="3" xfId="0" applyFont="1" applyBorder="1" applyAlignment="1" applyProtection="1">
      <alignment horizontal="left" vertical="center"/>
      <protection locked="0" hidden="1"/>
    </xf>
    <xf numFmtId="0" fontId="28" fillId="0" borderId="6" xfId="0" applyFont="1" applyBorder="1" applyAlignment="1" applyProtection="1">
      <alignment horizontal="left" vertical="center"/>
      <protection locked="0" hidden="1"/>
    </xf>
    <xf numFmtId="0" fontId="8" fillId="0" borderId="101" xfId="0" applyFont="1" applyBorder="1" applyAlignment="1" applyProtection="1">
      <alignment horizontal="center" vertical="center"/>
      <protection locked="0"/>
    </xf>
    <xf numFmtId="0" fontId="12" fillId="0" borderId="5" xfId="0" applyFont="1" applyFill="1" applyBorder="1" applyAlignment="1" applyProtection="1">
      <alignment vertical="center" shrinkToFit="1"/>
      <protection locked="0"/>
    </xf>
    <xf numFmtId="0" fontId="12" fillId="0" borderId="3" xfId="0" applyFont="1" applyFill="1" applyBorder="1" applyAlignment="1" applyProtection="1">
      <alignment vertical="center" shrinkToFit="1"/>
      <protection locked="0"/>
    </xf>
    <xf numFmtId="0" fontId="12" fillId="0" borderId="6" xfId="0" applyFont="1" applyFill="1" applyBorder="1" applyAlignment="1" applyProtection="1">
      <alignment vertical="center" shrinkToFit="1"/>
      <protection locked="0"/>
    </xf>
    <xf numFmtId="0" fontId="12" fillId="0" borderId="11" xfId="0" applyFont="1" applyFill="1" applyBorder="1" applyAlignment="1" applyProtection="1">
      <alignment horizontal="center" vertical="center" shrinkToFit="1"/>
      <protection locked="0"/>
    </xf>
    <xf numFmtId="0" fontId="12" fillId="0" borderId="24" xfId="0" applyFont="1" applyFill="1" applyBorder="1" applyAlignment="1" applyProtection="1">
      <alignment horizontal="center" vertical="center" shrinkToFit="1"/>
      <protection locked="0"/>
    </xf>
    <xf numFmtId="0" fontId="12" fillId="0" borderId="13" xfId="0" applyFont="1" applyFill="1" applyBorder="1" applyAlignment="1" applyProtection="1">
      <alignment horizontal="center" vertical="center" shrinkToFit="1"/>
      <protection locked="0"/>
    </xf>
    <xf numFmtId="0" fontId="12" fillId="0" borderId="11" xfId="0" applyFont="1" applyBorder="1" applyAlignment="1" applyProtection="1">
      <alignment horizontal="center" vertical="center"/>
      <protection locked="0"/>
    </xf>
    <xf numFmtId="0" fontId="12" fillId="0" borderId="24" xfId="0" applyFont="1" applyBorder="1" applyAlignment="1" applyProtection="1">
      <alignment horizontal="center" vertical="center"/>
      <protection locked="0"/>
    </xf>
    <xf numFmtId="0" fontId="12" fillId="0" borderId="60" xfId="0" applyFont="1" applyBorder="1" applyAlignment="1" applyProtection="1">
      <alignment horizontal="center" vertical="center"/>
      <protection hidden="1"/>
    </xf>
    <xf numFmtId="0" fontId="12" fillId="0" borderId="61" xfId="0" applyFont="1" applyBorder="1" applyAlignment="1" applyProtection="1">
      <alignment horizontal="center" vertical="center"/>
      <protection hidden="1"/>
    </xf>
    <xf numFmtId="0" fontId="12" fillId="0" borderId="62" xfId="0" applyFont="1" applyBorder="1" applyAlignment="1" applyProtection="1">
      <alignment horizontal="center" vertical="center"/>
      <protection hidden="1"/>
    </xf>
    <xf numFmtId="0" fontId="12" fillId="5" borderId="60" xfId="0" applyFont="1" applyFill="1" applyBorder="1" applyAlignment="1" applyProtection="1">
      <alignment horizontal="center" vertical="center" shrinkToFit="1"/>
      <protection locked="0"/>
    </xf>
    <xf numFmtId="0" fontId="12" fillId="5" borderId="61" xfId="0" applyFont="1" applyFill="1" applyBorder="1" applyAlignment="1" applyProtection="1">
      <alignment horizontal="center" vertical="center" shrinkToFit="1"/>
      <protection locked="0"/>
    </xf>
    <xf numFmtId="0" fontId="12" fillId="5" borderId="62" xfId="0" applyFont="1" applyFill="1" applyBorder="1" applyAlignment="1" applyProtection="1">
      <alignment horizontal="center" vertical="center" shrinkToFit="1"/>
      <protection locked="0"/>
    </xf>
    <xf numFmtId="0" fontId="12" fillId="0" borderId="5"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19" fillId="0" borderId="5" xfId="0" applyFont="1" applyFill="1" applyBorder="1" applyAlignment="1" applyProtection="1">
      <alignment horizontal="center" vertical="center" shrinkToFit="1"/>
      <protection locked="0"/>
    </xf>
    <xf numFmtId="0" fontId="19" fillId="0" borderId="3" xfId="0" applyFont="1" applyFill="1" applyBorder="1" applyAlignment="1" applyProtection="1">
      <alignment horizontal="center" vertical="center" shrinkToFit="1"/>
      <protection locked="0"/>
    </xf>
    <xf numFmtId="0" fontId="19" fillId="0" borderId="6" xfId="0" applyFont="1" applyFill="1" applyBorder="1" applyAlignment="1" applyProtection="1">
      <alignment horizontal="center" vertical="center" shrinkToFit="1"/>
      <protection locked="0"/>
    </xf>
    <xf numFmtId="0" fontId="14" fillId="10" borderId="11" xfId="0" applyFont="1" applyFill="1" applyBorder="1" applyAlignment="1" applyProtection="1">
      <alignment horizontal="center" vertical="center" wrapText="1" shrinkToFit="1"/>
      <protection hidden="1"/>
    </xf>
    <xf numFmtId="0" fontId="14" fillId="10" borderId="24" xfId="0" applyFont="1" applyFill="1" applyBorder="1" applyAlignment="1" applyProtection="1">
      <alignment horizontal="center" vertical="center" shrinkToFit="1"/>
      <protection hidden="1"/>
    </xf>
    <xf numFmtId="0" fontId="14" fillId="10" borderId="13" xfId="0" applyFont="1" applyFill="1" applyBorder="1" applyAlignment="1" applyProtection="1">
      <alignment horizontal="center" vertical="center" shrinkToFit="1"/>
      <protection hidden="1"/>
    </xf>
    <xf numFmtId="0" fontId="14" fillId="2" borderId="5" xfId="0" applyFont="1" applyFill="1" applyBorder="1" applyAlignment="1" applyProtection="1">
      <alignment horizontal="center" vertical="center" wrapText="1" shrinkToFit="1"/>
    </xf>
    <xf numFmtId="0" fontId="14" fillId="2" borderId="3" xfId="0" applyFont="1" applyFill="1" applyBorder="1" applyAlignment="1" applyProtection="1">
      <alignment horizontal="center" vertical="center" shrinkToFit="1"/>
    </xf>
    <xf numFmtId="0" fontId="14" fillId="2" borderId="4" xfId="0" applyFont="1" applyFill="1" applyBorder="1" applyAlignment="1" applyProtection="1">
      <alignment horizontal="center" vertical="center" shrinkToFit="1"/>
    </xf>
    <xf numFmtId="0" fontId="21" fillId="0" borderId="14" xfId="0" applyFont="1" applyFill="1" applyBorder="1" applyAlignment="1" applyProtection="1">
      <alignment horizontal="center" vertical="center" shrinkToFit="1"/>
      <protection locked="0" hidden="1"/>
    </xf>
    <xf numFmtId="0" fontId="21" fillId="0" borderId="0" xfId="0" applyFont="1" applyFill="1" applyBorder="1" applyAlignment="1" applyProtection="1">
      <alignment horizontal="center" vertical="center" shrinkToFit="1"/>
      <protection locked="0" hidden="1"/>
    </xf>
    <xf numFmtId="0" fontId="21" fillId="0" borderId="15" xfId="0" applyFont="1" applyFill="1" applyBorder="1" applyAlignment="1" applyProtection="1">
      <alignment horizontal="center" vertical="center" shrinkToFit="1"/>
      <protection locked="0" hidden="1"/>
    </xf>
    <xf numFmtId="0" fontId="17" fillId="2" borderId="14" xfId="0" applyFont="1" applyFill="1" applyBorder="1" applyAlignment="1" applyProtection="1">
      <alignment horizontal="center" vertical="center" wrapText="1" shrinkToFit="1"/>
      <protection hidden="1"/>
    </xf>
    <xf numFmtId="0" fontId="17" fillId="2" borderId="0" xfId="0" applyFont="1" applyFill="1" applyBorder="1" applyAlignment="1" applyProtection="1">
      <alignment horizontal="center" vertical="center" wrapText="1" shrinkToFit="1"/>
      <protection hidden="1"/>
    </xf>
    <xf numFmtId="0" fontId="17" fillId="2" borderId="15" xfId="0" applyFont="1" applyFill="1" applyBorder="1" applyAlignment="1" applyProtection="1">
      <alignment horizontal="center" vertical="center" wrapText="1" shrinkToFit="1"/>
      <protection hidden="1"/>
    </xf>
    <xf numFmtId="0" fontId="28" fillId="11" borderId="5" xfId="0" applyFont="1" applyFill="1" applyBorder="1" applyAlignment="1" applyProtection="1">
      <alignment horizontal="center" vertical="center" shrinkToFit="1"/>
    </xf>
    <xf numFmtId="0" fontId="28" fillId="11" borderId="3" xfId="0" applyFont="1" applyFill="1" applyBorder="1" applyAlignment="1" applyProtection="1">
      <alignment horizontal="center" vertical="center" shrinkToFit="1"/>
    </xf>
    <xf numFmtId="0" fontId="28" fillId="11" borderId="4" xfId="0" applyFont="1" applyFill="1" applyBorder="1" applyAlignment="1" applyProtection="1">
      <alignment horizontal="center" vertical="center" shrinkToFit="1"/>
    </xf>
    <xf numFmtId="0" fontId="8" fillId="2" borderId="14" xfId="0" applyFont="1" applyFill="1" applyBorder="1" applyAlignment="1" applyProtection="1">
      <alignment horizontal="center" vertical="center" shrinkToFit="1"/>
      <protection hidden="1"/>
    </xf>
    <xf numFmtId="0" fontId="8" fillId="2" borderId="0" xfId="0" applyFont="1" applyFill="1" applyBorder="1" applyAlignment="1" applyProtection="1">
      <alignment horizontal="center" vertical="center" shrinkToFit="1"/>
      <protection hidden="1"/>
    </xf>
    <xf numFmtId="0" fontId="8" fillId="2" borderId="15" xfId="0" applyFont="1" applyFill="1" applyBorder="1" applyAlignment="1" applyProtection="1">
      <alignment horizontal="center" vertical="center" shrinkToFit="1"/>
      <protection hidden="1"/>
    </xf>
    <xf numFmtId="0" fontId="14" fillId="2" borderId="5" xfId="0" applyFont="1" applyFill="1" applyBorder="1" applyAlignment="1" applyProtection="1">
      <alignment horizontal="center" vertical="center" wrapText="1" shrinkToFit="1"/>
      <protection hidden="1"/>
    </xf>
    <xf numFmtId="0" fontId="21" fillId="0" borderId="5" xfId="0" applyFont="1" applyFill="1" applyBorder="1" applyAlignment="1" applyProtection="1">
      <alignment horizontal="center" vertical="center" shrinkToFit="1"/>
      <protection locked="0" hidden="1"/>
    </xf>
    <xf numFmtId="0" fontId="21" fillId="0" borderId="3" xfId="0" applyFont="1" applyFill="1" applyBorder="1" applyAlignment="1" applyProtection="1">
      <alignment horizontal="center" vertical="center" shrinkToFit="1"/>
      <protection locked="0" hidden="1"/>
    </xf>
    <xf numFmtId="0" fontId="21" fillId="0" borderId="4" xfId="0" applyFont="1" applyFill="1" applyBorder="1" applyAlignment="1" applyProtection="1">
      <alignment horizontal="center" vertical="center" shrinkToFit="1"/>
      <protection locked="0" hidden="1"/>
    </xf>
    <xf numFmtId="0" fontId="14" fillId="0" borderId="5" xfId="0" applyFont="1" applyFill="1" applyBorder="1" applyAlignment="1" applyProtection="1">
      <alignment horizontal="center" vertical="center" shrinkToFit="1"/>
      <protection locked="0" hidden="1"/>
    </xf>
    <xf numFmtId="0" fontId="0" fillId="0" borderId="3" xfId="0" applyBorder="1" applyAlignment="1" applyProtection="1">
      <alignment horizontal="center" vertical="center" shrinkToFit="1"/>
      <protection locked="0" hidden="1"/>
    </xf>
    <xf numFmtId="0" fontId="0" fillId="0" borderId="6" xfId="0" applyBorder="1" applyAlignment="1" applyProtection="1">
      <alignment horizontal="center" vertical="center" shrinkToFit="1"/>
      <protection locked="0" hidden="1"/>
    </xf>
    <xf numFmtId="0" fontId="9" fillId="2" borderId="34" xfId="0" applyFont="1" applyFill="1" applyBorder="1" applyAlignment="1" applyProtection="1">
      <alignment horizontal="center" vertical="center" shrinkToFit="1"/>
    </xf>
    <xf numFmtId="0" fontId="0" fillId="0" borderId="7" xfId="0" applyFont="1" applyBorder="1" applyAlignment="1">
      <alignment horizontal="center" vertical="center" shrinkToFit="1"/>
    </xf>
    <xf numFmtId="0" fontId="0" fillId="0" borderId="32" xfId="0" applyFont="1" applyBorder="1" applyAlignment="1">
      <alignment horizontal="center" vertical="center" shrinkToFit="1"/>
    </xf>
    <xf numFmtId="0" fontId="9" fillId="2" borderId="3" xfId="0" applyFont="1" applyFill="1" applyBorder="1" applyAlignment="1" applyProtection="1">
      <alignment horizontal="center" vertical="center" shrinkToFit="1"/>
    </xf>
    <xf numFmtId="0" fontId="9" fillId="2" borderId="4" xfId="0" applyFont="1" applyFill="1" applyBorder="1" applyAlignment="1" applyProtection="1">
      <alignment horizontal="center" vertical="center" shrinkToFit="1"/>
    </xf>
    <xf numFmtId="0" fontId="9" fillId="2" borderId="11" xfId="0" applyFont="1" applyFill="1" applyBorder="1" applyAlignment="1" applyProtection="1">
      <alignment horizontal="center" vertical="center" shrinkToFit="1"/>
    </xf>
    <xf numFmtId="0" fontId="9" fillId="2" borderId="24" xfId="0" applyFont="1" applyFill="1" applyBorder="1" applyAlignment="1" applyProtection="1">
      <alignment horizontal="center" vertical="center" shrinkToFit="1"/>
    </xf>
    <xf numFmtId="0" fontId="9" fillId="2" borderId="13" xfId="0" applyFont="1" applyFill="1" applyBorder="1" applyAlignment="1" applyProtection="1">
      <alignment horizontal="center" vertical="center" shrinkToFit="1"/>
    </xf>
    <xf numFmtId="0" fontId="37" fillId="0" borderId="5" xfId="0" applyFont="1" applyBorder="1" applyAlignment="1" applyProtection="1">
      <alignment vertical="center" shrinkToFit="1"/>
      <protection hidden="1"/>
    </xf>
    <xf numFmtId="0" fontId="37" fillId="0" borderId="3" xfId="0" applyFont="1" applyBorder="1" applyAlignment="1" applyProtection="1">
      <alignment vertical="center" shrinkToFit="1"/>
      <protection hidden="1"/>
    </xf>
    <xf numFmtId="0" fontId="37" fillId="0" borderId="4" xfId="0" applyFont="1" applyBorder="1" applyAlignment="1" applyProtection="1">
      <alignment vertical="center" shrinkToFit="1"/>
      <protection hidden="1"/>
    </xf>
    <xf numFmtId="0" fontId="37" fillId="0" borderId="34" xfId="0" applyFont="1" applyBorder="1" applyAlignment="1" applyProtection="1">
      <alignment vertical="center" shrinkToFit="1"/>
      <protection hidden="1"/>
    </xf>
    <xf numFmtId="0" fontId="37" fillId="0" borderId="7" xfId="0" applyFont="1" applyBorder="1" applyAlignment="1" applyProtection="1">
      <alignment vertical="center" shrinkToFit="1"/>
      <protection hidden="1"/>
    </xf>
    <xf numFmtId="0" fontId="37" fillId="0" borderId="32" xfId="0" applyFont="1" applyBorder="1" applyAlignment="1" applyProtection="1">
      <alignment vertical="center" shrinkToFit="1"/>
      <protection hidden="1"/>
    </xf>
    <xf numFmtId="0" fontId="37" fillId="0" borderId="6" xfId="0" applyFont="1" applyBorder="1" applyAlignment="1" applyProtection="1">
      <alignment vertical="center" shrinkToFit="1"/>
      <protection hidden="1"/>
    </xf>
    <xf numFmtId="0" fontId="9" fillId="0" borderId="42" xfId="0" applyFont="1" applyFill="1" applyBorder="1" applyAlignment="1" applyProtection="1">
      <alignment horizontal="center" vertical="center" wrapText="1" shrinkToFit="1"/>
    </xf>
    <xf numFmtId="0" fontId="9" fillId="0" borderId="43" xfId="0" applyFont="1" applyFill="1" applyBorder="1" applyAlignment="1" applyProtection="1">
      <alignment horizontal="center" vertical="center" wrapText="1" shrinkToFit="1"/>
    </xf>
    <xf numFmtId="0" fontId="9" fillId="0" borderId="71" xfId="0" applyFont="1" applyFill="1" applyBorder="1" applyAlignment="1" applyProtection="1">
      <alignment horizontal="center" vertical="center" wrapText="1" shrinkToFit="1"/>
    </xf>
    <xf numFmtId="0" fontId="9" fillId="3" borderId="25" xfId="0" quotePrefix="1" applyFont="1" applyFill="1" applyBorder="1" applyAlignment="1" applyProtection="1">
      <alignment horizontal="center"/>
    </xf>
    <xf numFmtId="0" fontId="9" fillId="3" borderId="15" xfId="0" applyFont="1" applyFill="1" applyBorder="1" applyAlignment="1" applyProtection="1">
      <alignment horizontal="center"/>
    </xf>
    <xf numFmtId="0" fontId="8" fillId="2" borderId="34" xfId="0" applyFont="1" applyFill="1" applyBorder="1" applyAlignment="1" applyProtection="1">
      <alignment vertical="center" shrinkToFit="1"/>
      <protection hidden="1"/>
    </xf>
    <xf numFmtId="0" fontId="8" fillId="2" borderId="7" xfId="0" applyFont="1" applyFill="1" applyBorder="1" applyAlignment="1" applyProtection="1">
      <alignment vertical="center" shrinkToFit="1"/>
      <protection hidden="1"/>
    </xf>
    <xf numFmtId="0" fontId="8" fillId="2" borderId="32" xfId="0" applyFont="1" applyFill="1" applyBorder="1" applyAlignment="1" applyProtection="1">
      <alignment vertical="center" shrinkToFit="1"/>
      <protection hidden="1"/>
    </xf>
    <xf numFmtId="0" fontId="12" fillId="0" borderId="86" xfId="0" applyFont="1" applyBorder="1" applyAlignment="1" applyProtection="1">
      <alignment horizontal="center" vertical="center"/>
      <protection hidden="1"/>
    </xf>
    <xf numFmtId="0" fontId="12" fillId="0" borderId="50" xfId="0" applyFont="1" applyBorder="1" applyAlignment="1" applyProtection="1">
      <alignment horizontal="center" vertical="center"/>
      <protection hidden="1"/>
    </xf>
    <xf numFmtId="0" fontId="12" fillId="0" borderId="102" xfId="0" applyFont="1" applyBorder="1" applyAlignment="1" applyProtection="1">
      <alignment horizontal="center" vertical="center"/>
      <protection hidden="1"/>
    </xf>
    <xf numFmtId="0" fontId="8" fillId="0" borderId="3" xfId="0" applyFont="1" applyFill="1" applyBorder="1" applyAlignment="1" applyProtection="1">
      <alignment horizontal="left" vertical="center"/>
      <protection locked="0"/>
    </xf>
    <xf numFmtId="0" fontId="8" fillId="0" borderId="6" xfId="0" applyFont="1" applyFill="1" applyBorder="1" applyAlignment="1" applyProtection="1">
      <alignment horizontal="left" vertical="center"/>
      <protection locked="0"/>
    </xf>
    <xf numFmtId="0" fontId="10" fillId="2" borderId="5" xfId="0" applyFont="1" applyFill="1" applyBorder="1" applyAlignment="1" applyProtection="1">
      <alignment horizontal="left" vertical="center" wrapText="1" shrinkToFit="1"/>
      <protection hidden="1"/>
    </xf>
    <xf numFmtId="0" fontId="10" fillId="2" borderId="3" xfId="0" applyFont="1" applyFill="1" applyBorder="1" applyAlignment="1" applyProtection="1">
      <alignment horizontal="left" vertical="center" shrinkToFit="1"/>
      <protection hidden="1"/>
    </xf>
    <xf numFmtId="0" fontId="10" fillId="2" borderId="4" xfId="0" applyFont="1" applyFill="1" applyBorder="1" applyAlignment="1" applyProtection="1">
      <alignment horizontal="left" vertical="center" shrinkToFit="1"/>
      <protection hidden="1"/>
    </xf>
    <xf numFmtId="0" fontId="28" fillId="10" borderId="3" xfId="0" applyFont="1" applyFill="1" applyBorder="1" applyAlignment="1" applyProtection="1">
      <alignment horizontal="center" vertical="center" shrinkToFit="1"/>
      <protection locked="0" hidden="1"/>
    </xf>
    <xf numFmtId="0" fontId="28" fillId="10" borderId="6" xfId="0" applyFont="1" applyFill="1" applyBorder="1" applyAlignment="1" applyProtection="1">
      <alignment horizontal="center" vertical="center" shrinkToFit="1"/>
      <protection locked="0" hidden="1"/>
    </xf>
    <xf numFmtId="0" fontId="8" fillId="3" borderId="38" xfId="0" applyFont="1" applyFill="1" applyBorder="1" applyAlignment="1" applyProtection="1">
      <alignment horizontal="center" vertical="center" wrapText="1"/>
      <protection hidden="1"/>
    </xf>
    <xf numFmtId="0" fontId="8" fillId="3" borderId="25" xfId="0" applyFont="1" applyFill="1" applyBorder="1" applyAlignment="1" applyProtection="1">
      <alignment horizontal="center" vertical="center"/>
      <protection hidden="1"/>
    </xf>
    <xf numFmtId="0" fontId="8" fillId="0" borderId="5" xfId="0" applyFont="1" applyFill="1" applyBorder="1" applyAlignment="1" applyProtection="1">
      <alignment horizontal="left" vertical="center"/>
      <protection locked="0"/>
    </xf>
    <xf numFmtId="0" fontId="8" fillId="2" borderId="16" xfId="0" applyFont="1" applyFill="1" applyBorder="1" applyAlignment="1" applyProtection="1">
      <alignment vertical="center" shrinkToFit="1"/>
      <protection hidden="1"/>
    </xf>
    <xf numFmtId="0" fontId="8" fillId="2" borderId="8" xfId="0" applyFont="1" applyFill="1" applyBorder="1" applyAlignment="1" applyProtection="1">
      <alignment vertical="center" shrinkToFit="1"/>
      <protection hidden="1"/>
    </xf>
    <xf numFmtId="0" fontId="8" fillId="2" borderId="17" xfId="0" applyFont="1" applyFill="1" applyBorder="1" applyAlignment="1" applyProtection="1">
      <alignment vertical="center" shrinkToFit="1"/>
      <protection hidden="1"/>
    </xf>
    <xf numFmtId="0" fontId="8" fillId="0" borderId="4" xfId="0" applyFont="1" applyBorder="1" applyAlignment="1" applyProtection="1">
      <alignment vertical="center"/>
      <protection hidden="1"/>
    </xf>
    <xf numFmtId="0" fontId="8" fillId="0" borderId="3" xfId="0" applyFont="1" applyBorder="1" applyAlignment="1" applyProtection="1">
      <alignment horizontal="center" vertical="center"/>
      <protection locked="0"/>
    </xf>
    <xf numFmtId="0" fontId="8" fillId="3" borderId="5" xfId="0" applyFont="1" applyFill="1" applyBorder="1" applyAlignment="1" applyProtection="1">
      <alignment vertical="center"/>
      <protection hidden="1"/>
    </xf>
    <xf numFmtId="0" fontId="8" fillId="3" borderId="3" xfId="0" applyFont="1" applyFill="1" applyBorder="1" applyAlignment="1" applyProtection="1">
      <alignment vertical="center"/>
      <protection hidden="1"/>
    </xf>
    <xf numFmtId="0" fontId="8" fillId="3" borderId="4" xfId="0" applyFont="1" applyFill="1" applyBorder="1" applyAlignment="1" applyProtection="1">
      <alignment vertical="center"/>
      <protection hidden="1"/>
    </xf>
    <xf numFmtId="0" fontId="8" fillId="0" borderId="50" xfId="0" applyFont="1" applyFill="1" applyBorder="1" applyAlignment="1" applyProtection="1">
      <alignment horizontal="center" vertical="center"/>
      <protection hidden="1"/>
    </xf>
    <xf numFmtId="0" fontId="8" fillId="0" borderId="51" xfId="0" applyFont="1" applyFill="1" applyBorder="1" applyAlignment="1" applyProtection="1">
      <alignment horizontal="center" vertical="center"/>
      <protection hidden="1"/>
    </xf>
    <xf numFmtId="0" fontId="12" fillId="0" borderId="4" xfId="0" applyFont="1" applyBorder="1" applyAlignment="1" applyProtection="1">
      <alignment horizontal="center" vertical="center"/>
      <protection hidden="1"/>
    </xf>
    <xf numFmtId="0" fontId="8" fillId="3" borderId="11" xfId="0" applyFont="1" applyFill="1" applyBorder="1" applyAlignment="1" applyProtection="1">
      <alignment vertical="center"/>
      <protection hidden="1"/>
    </xf>
    <xf numFmtId="0" fontId="8" fillId="3" borderId="24" xfId="0" applyFont="1" applyFill="1" applyBorder="1" applyAlignment="1" applyProtection="1">
      <alignment vertical="center"/>
      <protection hidden="1"/>
    </xf>
    <xf numFmtId="0" fontId="8" fillId="3" borderId="13" xfId="0" applyFont="1" applyFill="1" applyBorder="1" applyAlignment="1" applyProtection="1">
      <alignment vertical="center"/>
      <protection hidden="1"/>
    </xf>
    <xf numFmtId="49" fontId="28" fillId="0" borderId="11" xfId="0" applyNumberFormat="1" applyFont="1" applyFill="1" applyBorder="1" applyAlignment="1" applyProtection="1">
      <alignment horizontal="right" vertical="center" shrinkToFit="1"/>
      <protection locked="0" hidden="1"/>
    </xf>
    <xf numFmtId="49" fontId="28" fillId="0" borderId="24" xfId="0" applyNumberFormat="1" applyFont="1" applyFill="1" applyBorder="1" applyAlignment="1" applyProtection="1">
      <alignment horizontal="right" vertical="center" shrinkToFit="1"/>
      <protection locked="0" hidden="1"/>
    </xf>
    <xf numFmtId="49" fontId="28" fillId="0" borderId="29" xfId="0" applyNumberFormat="1" applyFont="1" applyFill="1" applyBorder="1" applyAlignment="1" applyProtection="1">
      <alignment horizontal="right" vertical="center" shrinkToFit="1"/>
      <protection locked="0" hidden="1"/>
    </xf>
    <xf numFmtId="0" fontId="8" fillId="2" borderId="82" xfId="0" applyFont="1" applyFill="1" applyBorder="1" applyAlignment="1" applyProtection="1">
      <alignment horizontal="center" vertical="center"/>
      <protection locked="0"/>
    </xf>
    <xf numFmtId="0" fontId="37" fillId="0" borderId="1" xfId="0" applyFont="1" applyBorder="1" applyAlignment="1" applyProtection="1">
      <alignment horizontal="right" vertical="center"/>
      <protection locked="0" hidden="1"/>
    </xf>
    <xf numFmtId="0" fontId="41" fillId="0" borderId="1" xfId="0" applyFont="1" applyBorder="1" applyAlignment="1">
      <alignment horizontal="right" vertical="center"/>
    </xf>
    <xf numFmtId="0" fontId="41" fillId="0" borderId="52" xfId="0" applyFont="1" applyBorder="1" applyAlignment="1">
      <alignment horizontal="right" vertical="center"/>
    </xf>
    <xf numFmtId="183" fontId="8" fillId="0" borderId="1" xfId="0" applyNumberFormat="1" applyFont="1" applyBorder="1" applyAlignment="1" applyProtection="1">
      <alignment horizontal="center" vertical="center"/>
      <protection locked="0"/>
    </xf>
    <xf numFmtId="183" fontId="9" fillId="0" borderId="1" xfId="0" applyNumberFormat="1" applyFont="1" applyBorder="1" applyAlignment="1" applyProtection="1">
      <alignment horizontal="center" vertical="center"/>
      <protection locked="0"/>
    </xf>
    <xf numFmtId="183" fontId="9" fillId="0" borderId="52" xfId="0" applyNumberFormat="1" applyFont="1" applyBorder="1" applyAlignment="1" applyProtection="1">
      <alignment horizontal="center" vertical="center"/>
      <protection locked="0"/>
    </xf>
    <xf numFmtId="183" fontId="8" fillId="0" borderId="87" xfId="0" applyNumberFormat="1" applyFont="1" applyBorder="1" applyAlignment="1" applyProtection="1">
      <alignment horizontal="center" vertical="center"/>
      <protection locked="0"/>
    </xf>
    <xf numFmtId="183" fontId="9" fillId="0" borderId="87" xfId="0" applyNumberFormat="1" applyFont="1" applyBorder="1" applyAlignment="1" applyProtection="1">
      <alignment horizontal="center" vertical="center"/>
      <protection locked="0"/>
    </xf>
    <xf numFmtId="183" fontId="9" fillId="0" borderId="109" xfId="0" applyNumberFormat="1" applyFont="1" applyBorder="1" applyAlignment="1" applyProtection="1">
      <alignment horizontal="center" vertical="center"/>
      <protection locked="0"/>
    </xf>
    <xf numFmtId="0" fontId="14" fillId="2" borderId="1" xfId="0" applyFont="1" applyFill="1" applyBorder="1" applyAlignment="1" applyProtection="1">
      <alignment horizontal="center" vertical="center" wrapText="1" shrinkToFit="1"/>
      <protection hidden="1"/>
    </xf>
    <xf numFmtId="0" fontId="14" fillId="2" borderId="1" xfId="0" applyFont="1" applyFill="1" applyBorder="1" applyAlignment="1" applyProtection="1">
      <alignment horizontal="center" vertical="center" shrinkToFit="1"/>
      <protection hidden="1"/>
    </xf>
    <xf numFmtId="0" fontId="9" fillId="2" borderId="87" xfId="0" applyFont="1" applyFill="1" applyBorder="1" applyAlignment="1" applyProtection="1">
      <alignment horizontal="center" vertical="center" shrinkToFit="1"/>
      <protection hidden="1"/>
    </xf>
    <xf numFmtId="0" fontId="28" fillId="0" borderId="12" xfId="0" applyFont="1" applyFill="1" applyBorder="1" applyAlignment="1" applyProtection="1">
      <alignment vertical="center" shrinkToFit="1"/>
      <protection locked="0" hidden="1"/>
    </xf>
    <xf numFmtId="0" fontId="8" fillId="0" borderId="12" xfId="0" applyNumberFormat="1" applyFont="1" applyBorder="1" applyAlignment="1" applyProtection="1">
      <alignment horizontal="center" vertical="center"/>
      <protection locked="0"/>
    </xf>
    <xf numFmtId="0" fontId="9" fillId="0" borderId="12" xfId="0" applyNumberFormat="1" applyFont="1" applyBorder="1" applyAlignment="1" applyProtection="1">
      <alignment horizontal="center" vertical="center"/>
      <protection locked="0"/>
    </xf>
    <xf numFmtId="0" fontId="9" fillId="0" borderId="95" xfId="0" applyNumberFormat="1" applyFont="1" applyBorder="1" applyAlignment="1" applyProtection="1">
      <alignment horizontal="center" vertical="center"/>
      <protection locked="0"/>
    </xf>
    <xf numFmtId="0" fontId="28" fillId="0" borderId="87" xfId="0" applyFont="1" applyFill="1" applyBorder="1" applyAlignment="1" applyProtection="1">
      <alignment vertical="center" shrinkToFit="1"/>
      <protection locked="0"/>
    </xf>
    <xf numFmtId="0" fontId="28" fillId="0" borderId="1" xfId="0" applyFont="1" applyFill="1" applyBorder="1" applyAlignment="1" applyProtection="1">
      <alignment vertical="center"/>
      <protection locked="0" hidden="1"/>
    </xf>
    <xf numFmtId="0" fontId="28" fillId="0" borderId="1" xfId="0" applyFont="1" applyFill="1" applyBorder="1" applyAlignment="1" applyProtection="1">
      <alignment vertical="center" shrinkToFit="1"/>
      <protection locked="0"/>
    </xf>
    <xf numFmtId="0" fontId="8" fillId="3" borderId="46" xfId="0" applyFont="1" applyFill="1" applyBorder="1" applyAlignment="1" applyProtection="1">
      <alignment horizontal="center" vertical="center" wrapText="1"/>
      <protection hidden="1"/>
    </xf>
    <xf numFmtId="0" fontId="8" fillId="3" borderId="3" xfId="0" applyFont="1" applyFill="1" applyBorder="1" applyAlignment="1" applyProtection="1">
      <alignment horizontal="center" vertical="center" wrapText="1"/>
      <protection hidden="1"/>
    </xf>
    <xf numFmtId="0" fontId="8" fillId="3" borderId="4" xfId="0" applyFont="1" applyFill="1" applyBorder="1" applyAlignment="1" applyProtection="1">
      <alignment horizontal="center" vertical="center" wrapText="1"/>
      <protection hidden="1"/>
    </xf>
    <xf numFmtId="0" fontId="9" fillId="3" borderId="25" xfId="0" applyFont="1" applyFill="1" applyBorder="1" applyAlignment="1" applyProtection="1">
      <alignment horizontal="center"/>
    </xf>
    <xf numFmtId="0" fontId="13" fillId="0" borderId="87" xfId="0" applyFont="1" applyBorder="1" applyAlignment="1" applyProtection="1">
      <alignment vertical="center" shrinkToFit="1"/>
      <protection locked="0"/>
    </xf>
    <xf numFmtId="0" fontId="13" fillId="3" borderId="11" xfId="0" applyFont="1" applyFill="1" applyBorder="1" applyAlignment="1" applyProtection="1">
      <alignment horizontal="center" vertical="center" wrapText="1"/>
      <protection hidden="1"/>
    </xf>
    <xf numFmtId="0" fontId="13" fillId="3" borderId="24" xfId="0" applyFont="1" applyFill="1" applyBorder="1" applyAlignment="1" applyProtection="1">
      <alignment horizontal="center" vertical="center" wrapText="1"/>
      <protection hidden="1"/>
    </xf>
    <xf numFmtId="0" fontId="13" fillId="3" borderId="13" xfId="0" applyFont="1" applyFill="1" applyBorder="1" applyAlignment="1" applyProtection="1">
      <alignment horizontal="center" vertical="center" wrapText="1"/>
      <protection hidden="1"/>
    </xf>
    <xf numFmtId="0" fontId="13" fillId="3" borderId="14" xfId="0" applyFont="1" applyFill="1" applyBorder="1" applyAlignment="1" applyProtection="1">
      <alignment horizontal="center" vertical="center" wrapText="1"/>
      <protection locked="0" hidden="1"/>
    </xf>
    <xf numFmtId="0" fontId="13" fillId="3" borderId="0" xfId="0" applyFont="1" applyFill="1" applyBorder="1" applyAlignment="1" applyProtection="1">
      <alignment horizontal="center" vertical="center" wrapText="1"/>
      <protection locked="0" hidden="1"/>
    </xf>
    <xf numFmtId="0" fontId="13" fillId="3" borderId="15" xfId="0" applyFont="1" applyFill="1" applyBorder="1" applyAlignment="1" applyProtection="1">
      <alignment horizontal="center" vertical="center" wrapText="1"/>
      <protection locked="0" hidden="1"/>
    </xf>
    <xf numFmtId="0" fontId="28" fillId="0" borderId="5" xfId="0" applyFont="1" applyFill="1" applyBorder="1" applyAlignment="1" applyProtection="1">
      <alignment vertical="center" shrinkToFit="1"/>
      <protection locked="0" hidden="1"/>
    </xf>
    <xf numFmtId="0" fontId="28" fillId="0" borderId="3" xfId="0" applyFont="1" applyFill="1" applyBorder="1" applyAlignment="1" applyProtection="1">
      <alignment vertical="center" shrinkToFit="1"/>
      <protection locked="0" hidden="1"/>
    </xf>
    <xf numFmtId="0" fontId="28" fillId="0" borderId="4" xfId="0" applyFont="1" applyFill="1" applyBorder="1" applyAlignment="1" applyProtection="1">
      <alignment vertical="center" shrinkToFit="1"/>
      <protection locked="0" hidden="1"/>
    </xf>
    <xf numFmtId="0" fontId="12" fillId="0" borderId="6" xfId="0" applyFont="1" applyFill="1" applyBorder="1" applyAlignment="1" applyProtection="1">
      <alignment horizontal="center" vertical="center"/>
      <protection locked="0" hidden="1"/>
    </xf>
    <xf numFmtId="0" fontId="13" fillId="0" borderId="31" xfId="0" applyFont="1" applyBorder="1" applyAlignment="1" applyProtection="1">
      <alignment vertical="center" shrinkToFit="1"/>
      <protection hidden="1"/>
    </xf>
    <xf numFmtId="0" fontId="8" fillId="0" borderId="4" xfId="0" applyFont="1" applyFill="1" applyBorder="1" applyAlignment="1" applyProtection="1">
      <alignment horizontal="center" vertical="center"/>
      <protection locked="0"/>
    </xf>
    <xf numFmtId="0" fontId="8" fillId="0" borderId="0" xfId="0" applyFont="1" applyAlignment="1" applyProtection="1">
      <alignment horizontal="right" vertical="center"/>
      <protection hidden="1"/>
    </xf>
    <xf numFmtId="0" fontId="13" fillId="0" borderId="34" xfId="0" applyFont="1" applyBorder="1" applyAlignment="1" applyProtection="1">
      <alignment horizontal="center" vertical="center" shrinkToFit="1"/>
      <protection hidden="1"/>
    </xf>
    <xf numFmtId="0" fontId="13" fillId="0" borderId="7" xfId="0" applyFont="1" applyBorder="1" applyAlignment="1" applyProtection="1">
      <alignment horizontal="center" vertical="center" shrinkToFit="1"/>
      <protection hidden="1"/>
    </xf>
    <xf numFmtId="0" fontId="13" fillId="0" borderId="32" xfId="0" applyFont="1" applyBorder="1" applyAlignment="1" applyProtection="1">
      <alignment horizontal="center" vertical="center" shrinkToFit="1"/>
      <protection hidden="1"/>
    </xf>
    <xf numFmtId="0" fontId="13" fillId="0" borderId="87" xfId="0" applyFont="1" applyBorder="1" applyAlignment="1" applyProtection="1">
      <alignment horizontal="center" vertical="center" shrinkToFit="1"/>
      <protection locked="0"/>
    </xf>
    <xf numFmtId="0" fontId="8" fillId="0" borderId="60" xfId="0" applyFont="1" applyFill="1" applyBorder="1" applyAlignment="1" applyProtection="1">
      <alignment horizontal="center" vertical="center"/>
      <protection locked="0" hidden="1"/>
    </xf>
    <xf numFmtId="0" fontId="8" fillId="0" borderId="61" xfId="0" applyFont="1" applyFill="1" applyBorder="1" applyAlignment="1" applyProtection="1">
      <alignment horizontal="center" vertical="center"/>
      <protection locked="0" hidden="1"/>
    </xf>
    <xf numFmtId="0" fontId="8" fillId="0" borderId="62" xfId="0" applyFont="1" applyFill="1" applyBorder="1" applyAlignment="1" applyProtection="1">
      <alignment horizontal="center" vertical="center"/>
      <protection locked="0" hidden="1"/>
    </xf>
    <xf numFmtId="0" fontId="8" fillId="0" borderId="63" xfId="0" applyFont="1" applyFill="1" applyBorder="1" applyAlignment="1" applyProtection="1">
      <alignment horizontal="center" vertical="center"/>
      <protection locked="0" hidden="1"/>
    </xf>
    <xf numFmtId="0" fontId="8" fillId="0" borderId="64" xfId="0" applyFont="1" applyFill="1" applyBorder="1" applyAlignment="1" applyProtection="1">
      <alignment horizontal="center" vertical="center"/>
      <protection locked="0" hidden="1"/>
    </xf>
    <xf numFmtId="0" fontId="8" fillId="0" borderId="65" xfId="0" applyFont="1" applyFill="1" applyBorder="1" applyAlignment="1" applyProtection="1">
      <alignment horizontal="center" vertical="center"/>
      <protection locked="0" hidden="1"/>
    </xf>
    <xf numFmtId="0" fontId="8" fillId="0" borderId="66" xfId="0" applyFont="1" applyFill="1" applyBorder="1" applyAlignment="1" applyProtection="1">
      <alignment horizontal="center" vertical="center"/>
      <protection locked="0" hidden="1"/>
    </xf>
    <xf numFmtId="0" fontId="8" fillId="0" borderId="67" xfId="0" applyFont="1" applyFill="1" applyBorder="1" applyAlignment="1" applyProtection="1">
      <alignment horizontal="center" vertical="center"/>
      <protection locked="0" hidden="1"/>
    </xf>
    <xf numFmtId="0" fontId="8" fillId="0" borderId="68" xfId="0" applyFont="1" applyFill="1" applyBorder="1" applyAlignment="1" applyProtection="1">
      <alignment horizontal="center" vertical="center"/>
      <protection locked="0" hidden="1"/>
    </xf>
    <xf numFmtId="0" fontId="8" fillId="3" borderId="25" xfId="0" applyFont="1" applyFill="1" applyBorder="1" applyAlignment="1" applyProtection="1">
      <alignment horizontal="center" vertical="center" wrapText="1"/>
      <protection hidden="1"/>
    </xf>
    <xf numFmtId="0" fontId="8" fillId="3" borderId="0" xfId="0" applyFont="1" applyFill="1" applyBorder="1" applyAlignment="1" applyProtection="1">
      <alignment horizontal="center" vertical="center" wrapText="1"/>
      <protection hidden="1"/>
    </xf>
    <xf numFmtId="0" fontId="8" fillId="3" borderId="15" xfId="0" applyFont="1" applyFill="1" applyBorder="1" applyAlignment="1" applyProtection="1">
      <alignment horizontal="center" vertical="center" wrapText="1"/>
      <protection hidden="1"/>
    </xf>
    <xf numFmtId="0" fontId="8" fillId="3" borderId="40" xfId="0" applyFont="1" applyFill="1" applyBorder="1" applyAlignment="1" applyProtection="1">
      <alignment horizontal="center" vertical="center" wrapText="1"/>
      <protection hidden="1"/>
    </xf>
    <xf numFmtId="0" fontId="8" fillId="3" borderId="8" xfId="0" applyFont="1" applyFill="1" applyBorder="1" applyAlignment="1" applyProtection="1">
      <alignment horizontal="center" vertical="center" wrapText="1"/>
      <protection hidden="1"/>
    </xf>
    <xf numFmtId="0" fontId="8" fillId="3" borderId="17" xfId="0" applyFont="1" applyFill="1" applyBorder="1" applyAlignment="1" applyProtection="1">
      <alignment horizontal="center" vertical="center" wrapText="1"/>
      <protection hidden="1"/>
    </xf>
    <xf numFmtId="0" fontId="8" fillId="2" borderId="5" xfId="0" applyFont="1" applyFill="1" applyBorder="1" applyAlignment="1" applyProtection="1">
      <alignment horizontal="left" vertical="center" shrinkToFit="1"/>
      <protection hidden="1"/>
    </xf>
    <xf numFmtId="0" fontId="8" fillId="2" borderId="3" xfId="0" applyFont="1" applyFill="1" applyBorder="1" applyAlignment="1" applyProtection="1">
      <alignment horizontal="left" vertical="center" shrinkToFit="1"/>
      <protection hidden="1"/>
    </xf>
    <xf numFmtId="0" fontId="8"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horizontal="left" vertical="center"/>
      <protection hidden="1"/>
    </xf>
    <xf numFmtId="0" fontId="8" fillId="2" borderId="3" xfId="0" applyFont="1" applyFill="1" applyBorder="1" applyAlignment="1" applyProtection="1">
      <alignment horizontal="left" vertical="center"/>
      <protection hidden="1"/>
    </xf>
    <xf numFmtId="0" fontId="8" fillId="2" borderId="4" xfId="0" applyFont="1" applyFill="1" applyBorder="1" applyAlignment="1" applyProtection="1">
      <alignment horizontal="left" vertical="center"/>
      <protection hidden="1"/>
    </xf>
    <xf numFmtId="0" fontId="8" fillId="0" borderId="5" xfId="0" applyFont="1" applyFill="1" applyBorder="1" applyAlignment="1" applyProtection="1">
      <alignment vertical="center"/>
      <protection locked="0"/>
    </xf>
    <xf numFmtId="0" fontId="8" fillId="0" borderId="3" xfId="0" applyFont="1" applyFill="1" applyBorder="1" applyAlignment="1" applyProtection="1">
      <alignment vertical="center"/>
      <protection locked="0"/>
    </xf>
    <xf numFmtId="0" fontId="13" fillId="3" borderId="14" xfId="0" applyFont="1" applyFill="1" applyBorder="1" applyAlignment="1" applyProtection="1">
      <alignment horizontal="center" vertical="center" wrapText="1"/>
      <protection hidden="1"/>
    </xf>
    <xf numFmtId="0" fontId="13" fillId="3" borderId="0" xfId="0" applyFont="1" applyFill="1" applyBorder="1" applyAlignment="1" applyProtection="1">
      <alignment horizontal="center" vertical="center" wrapText="1"/>
      <protection hidden="1"/>
    </xf>
    <xf numFmtId="0" fontId="13" fillId="3" borderId="15" xfId="0" applyFont="1" applyFill="1" applyBorder="1" applyAlignment="1" applyProtection="1">
      <alignment horizontal="center" vertical="center" wrapText="1"/>
      <protection hidden="1"/>
    </xf>
    <xf numFmtId="0" fontId="28" fillId="0" borderId="5" xfId="0" applyNumberFormat="1" applyFont="1" applyBorder="1" applyAlignment="1" applyProtection="1">
      <alignment horizontal="left" vertical="center"/>
      <protection locked="0" hidden="1"/>
    </xf>
    <xf numFmtId="0" fontId="31" fillId="0" borderId="3" xfId="0" applyNumberFormat="1" applyFont="1" applyBorder="1" applyAlignment="1" applyProtection="1">
      <alignment horizontal="left" vertical="center"/>
      <protection locked="0" hidden="1"/>
    </xf>
    <xf numFmtId="0" fontId="31" fillId="0" borderId="6" xfId="0" applyNumberFormat="1" applyFont="1" applyBorder="1" applyAlignment="1" applyProtection="1">
      <alignment horizontal="left" vertical="center"/>
      <protection locked="0" hidden="1"/>
    </xf>
    <xf numFmtId="0" fontId="0" fillId="0" borderId="24" xfId="0" applyBorder="1" applyAlignment="1">
      <alignment horizontal="center" vertical="center"/>
    </xf>
    <xf numFmtId="0" fontId="0" fillId="0" borderId="13" xfId="0" applyBorder="1" applyAlignment="1">
      <alignment horizontal="center" vertical="center"/>
    </xf>
    <xf numFmtId="0" fontId="13" fillId="0" borderId="87" xfId="0" applyFont="1" applyBorder="1" applyAlignment="1" applyProtection="1">
      <alignment horizontal="center" vertical="center" shrinkToFit="1"/>
      <protection hidden="1"/>
    </xf>
    <xf numFmtId="0" fontId="8" fillId="3" borderId="38" xfId="0" applyFont="1" applyFill="1" applyBorder="1" applyAlignment="1" applyProtection="1">
      <alignment horizontal="center" vertical="center" wrapText="1" shrinkToFit="1"/>
      <protection hidden="1"/>
    </xf>
    <xf numFmtId="0" fontId="0" fillId="0" borderId="25"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40" xfId="0" applyBorder="1" applyAlignment="1">
      <alignment horizontal="center" vertical="center"/>
    </xf>
    <xf numFmtId="0" fontId="28" fillId="0" borderId="5" xfId="0" applyFont="1" applyFill="1" applyBorder="1" applyAlignment="1" applyProtection="1">
      <alignment vertical="center"/>
      <protection locked="0" hidden="1"/>
    </xf>
    <xf numFmtId="0" fontId="28" fillId="0" borderId="3" xfId="0" applyFont="1" applyFill="1" applyBorder="1" applyAlignment="1" applyProtection="1">
      <alignment vertical="center"/>
      <protection locked="0" hidden="1"/>
    </xf>
    <xf numFmtId="0" fontId="28" fillId="0" borderId="4" xfId="0" applyFont="1" applyFill="1" applyBorder="1" applyAlignment="1" applyProtection="1">
      <alignment vertical="center"/>
      <protection locked="0" hidden="1"/>
    </xf>
    <xf numFmtId="0" fontId="28" fillId="10" borderId="11" xfId="0" applyFont="1" applyFill="1" applyBorder="1" applyAlignment="1" applyProtection="1">
      <alignment vertical="center" shrinkToFit="1"/>
      <protection locked="0"/>
    </xf>
    <xf numFmtId="0" fontId="28" fillId="10" borderId="24" xfId="0" applyFont="1" applyFill="1" applyBorder="1" applyAlignment="1" applyProtection="1">
      <alignment vertical="center" shrinkToFit="1"/>
      <protection locked="0"/>
    </xf>
    <xf numFmtId="0" fontId="28" fillId="10" borderId="13" xfId="0" applyFont="1" applyFill="1" applyBorder="1" applyAlignment="1" applyProtection="1">
      <alignment vertical="center" shrinkToFit="1"/>
      <protection locked="0"/>
    </xf>
    <xf numFmtId="0" fontId="25" fillId="0" borderId="16" xfId="0" applyFont="1" applyBorder="1" applyAlignment="1" applyProtection="1">
      <alignment horizontal="right" vertical="center"/>
      <protection locked="0" hidden="1"/>
    </xf>
    <xf numFmtId="0" fontId="31" fillId="0" borderId="8" xfId="0" applyFont="1" applyBorder="1" applyAlignment="1">
      <alignment horizontal="right" vertical="center"/>
    </xf>
    <xf numFmtId="0" fontId="31" fillId="0" borderId="26" xfId="0" applyFont="1" applyBorder="1" applyAlignment="1">
      <alignment horizontal="right" vertical="center"/>
    </xf>
    <xf numFmtId="0" fontId="8" fillId="0" borderId="54" xfId="0" applyFont="1" applyBorder="1" applyAlignment="1" applyProtection="1">
      <alignment horizontal="left" vertical="center"/>
      <protection locked="0"/>
    </xf>
    <xf numFmtId="0" fontId="8" fillId="0" borderId="55" xfId="0" applyFont="1" applyBorder="1" applyAlignment="1" applyProtection="1">
      <alignment horizontal="left" vertical="center"/>
      <protection locked="0"/>
    </xf>
    <xf numFmtId="0" fontId="8" fillId="0" borderId="57" xfId="0" applyFont="1" applyBorder="1" applyAlignment="1" applyProtection="1">
      <alignment horizontal="left" vertical="center"/>
      <protection locked="0"/>
    </xf>
    <xf numFmtId="0" fontId="14" fillId="2" borderId="3" xfId="0" applyFont="1" applyFill="1" applyBorder="1" applyAlignment="1" applyProtection="1">
      <alignment horizontal="center" vertical="center" wrapText="1" shrinkToFit="1"/>
      <protection hidden="1"/>
    </xf>
    <xf numFmtId="0" fontId="14" fillId="2" borderId="4" xfId="0" applyFont="1" applyFill="1" applyBorder="1" applyAlignment="1" applyProtection="1">
      <alignment horizontal="center" vertical="center" wrapText="1" shrinkToFit="1"/>
      <protection hidden="1"/>
    </xf>
    <xf numFmtId="0" fontId="12" fillId="0" borderId="86" xfId="0" applyFont="1" applyFill="1" applyBorder="1" applyAlignment="1" applyProtection="1">
      <alignment horizontal="center" vertical="center"/>
      <protection locked="0" hidden="1"/>
    </xf>
    <xf numFmtId="0" fontId="12" fillId="0" borderId="50" xfId="0" applyFont="1" applyFill="1" applyBorder="1" applyAlignment="1" applyProtection="1">
      <alignment horizontal="center" vertical="center"/>
      <protection locked="0" hidden="1"/>
    </xf>
    <xf numFmtId="0" fontId="12" fillId="0" borderId="51" xfId="0" applyFont="1" applyFill="1" applyBorder="1" applyAlignment="1" applyProtection="1">
      <alignment horizontal="center" vertical="center"/>
      <protection locked="0" hidden="1"/>
    </xf>
    <xf numFmtId="0" fontId="12" fillId="0" borderId="1" xfId="0" applyFont="1" applyFill="1" applyBorder="1" applyAlignment="1" applyProtection="1">
      <alignment horizontal="center" vertical="center"/>
      <protection locked="0" hidden="1"/>
    </xf>
    <xf numFmtId="0" fontId="8" fillId="3" borderId="70" xfId="0" applyFont="1" applyFill="1" applyBorder="1" applyAlignment="1" applyProtection="1">
      <alignment horizontal="center" vertical="center"/>
      <protection hidden="1"/>
    </xf>
    <xf numFmtId="0" fontId="8" fillId="3" borderId="25" xfId="0" applyFont="1" applyFill="1" applyBorder="1" applyAlignment="1" applyProtection="1">
      <alignment horizontal="center" vertical="center" shrinkToFit="1"/>
      <protection hidden="1"/>
    </xf>
    <xf numFmtId="0" fontId="8" fillId="3" borderId="0" xfId="0" applyFont="1" applyFill="1" applyBorder="1" applyAlignment="1" applyProtection="1">
      <alignment horizontal="center" vertical="center" shrinkToFit="1"/>
      <protection hidden="1"/>
    </xf>
    <xf numFmtId="0" fontId="8" fillId="3" borderId="15" xfId="0" applyFont="1" applyFill="1" applyBorder="1" applyAlignment="1" applyProtection="1">
      <alignment horizontal="center" vertical="center" shrinkToFit="1"/>
      <protection hidden="1"/>
    </xf>
    <xf numFmtId="0" fontId="8" fillId="0" borderId="86" xfId="0" applyFont="1" applyBorder="1" applyAlignment="1" applyProtection="1">
      <alignment horizontal="center" vertical="center"/>
      <protection hidden="1"/>
    </xf>
    <xf numFmtId="0" fontId="8" fillId="0" borderId="50" xfId="0" applyFont="1" applyBorder="1" applyAlignment="1" applyProtection="1">
      <alignment horizontal="center" vertical="center"/>
      <protection hidden="1"/>
    </xf>
    <xf numFmtId="0" fontId="8" fillId="0" borderId="51" xfId="0" applyFont="1" applyBorder="1" applyAlignment="1" applyProtection="1">
      <alignment horizontal="center" vertical="center"/>
      <protection hidden="1"/>
    </xf>
    <xf numFmtId="49" fontId="8" fillId="0" borderId="3" xfId="0" applyNumberFormat="1" applyFont="1" applyBorder="1" applyAlignment="1" applyProtection="1">
      <alignment horizontal="center" vertical="center"/>
      <protection locked="0"/>
    </xf>
    <xf numFmtId="49" fontId="8" fillId="0" borderId="6" xfId="0" applyNumberFormat="1" applyFont="1" applyBorder="1" applyAlignment="1" applyProtection="1">
      <alignment horizontal="center" vertical="center"/>
      <protection locked="0"/>
    </xf>
    <xf numFmtId="0" fontId="13" fillId="2" borderId="86" xfId="0" applyFont="1" applyFill="1" applyBorder="1" applyAlignment="1" applyProtection="1">
      <alignment horizontal="left" vertical="center" shrinkToFit="1"/>
      <protection hidden="1"/>
    </xf>
    <xf numFmtId="0" fontId="13" fillId="2" borderId="50" xfId="0" applyFont="1" applyFill="1" applyBorder="1" applyAlignment="1" applyProtection="1">
      <alignment horizontal="left" vertical="center" shrinkToFit="1"/>
      <protection hidden="1"/>
    </xf>
    <xf numFmtId="0" fontId="13" fillId="2" borderId="102" xfId="0" applyFont="1" applyFill="1" applyBorder="1" applyAlignment="1" applyProtection="1">
      <alignment horizontal="left" vertical="center" shrinkToFit="1"/>
      <protection hidden="1"/>
    </xf>
    <xf numFmtId="0" fontId="9" fillId="2" borderId="5" xfId="0" applyFont="1" applyFill="1" applyBorder="1" applyAlignment="1" applyProtection="1">
      <alignment horizontal="left" vertical="center" shrinkToFit="1"/>
      <protection hidden="1"/>
    </xf>
    <xf numFmtId="0" fontId="9" fillId="2" borderId="3" xfId="0" applyFont="1" applyFill="1" applyBorder="1" applyAlignment="1" applyProtection="1">
      <alignment horizontal="left" vertical="center" shrinkToFit="1"/>
      <protection hidden="1"/>
    </xf>
    <xf numFmtId="0" fontId="9" fillId="2" borderId="4" xfId="0" applyFont="1" applyFill="1" applyBorder="1" applyAlignment="1" applyProtection="1">
      <alignment horizontal="left" vertical="center" shrinkToFit="1"/>
      <protection hidden="1"/>
    </xf>
    <xf numFmtId="0" fontId="8" fillId="3" borderId="11" xfId="0" applyFont="1" applyFill="1" applyBorder="1" applyAlignment="1" applyProtection="1">
      <alignment vertical="center" wrapText="1"/>
      <protection hidden="1"/>
    </xf>
    <xf numFmtId="0" fontId="8" fillId="3" borderId="16" xfId="0" applyFont="1" applyFill="1" applyBorder="1" applyAlignment="1" applyProtection="1">
      <alignment vertical="center"/>
      <protection hidden="1"/>
    </xf>
    <xf numFmtId="0" fontId="8" fillId="3" borderId="8" xfId="0" applyFont="1" applyFill="1" applyBorder="1" applyAlignment="1" applyProtection="1">
      <alignment vertical="center"/>
      <protection hidden="1"/>
    </xf>
    <xf numFmtId="0" fontId="8" fillId="3" borderId="17" xfId="0" applyFont="1" applyFill="1" applyBorder="1" applyAlignment="1" applyProtection="1">
      <alignment vertical="center"/>
      <protection hidden="1"/>
    </xf>
    <xf numFmtId="0" fontId="8" fillId="3" borderId="5" xfId="0" applyFont="1" applyFill="1" applyBorder="1" applyAlignment="1" applyProtection="1">
      <alignment vertical="center" shrinkToFit="1"/>
      <protection hidden="1"/>
    </xf>
    <xf numFmtId="0" fontId="8" fillId="3" borderId="3" xfId="0" applyFont="1" applyFill="1" applyBorder="1" applyAlignment="1" applyProtection="1">
      <alignment vertical="center" shrinkToFit="1"/>
      <protection hidden="1"/>
    </xf>
    <xf numFmtId="0" fontId="8" fillId="3" borderId="4" xfId="0" applyFont="1" applyFill="1" applyBorder="1" applyAlignment="1" applyProtection="1">
      <alignment vertical="center" shrinkToFit="1"/>
      <protection hidden="1"/>
    </xf>
    <xf numFmtId="0" fontId="8" fillId="2" borderId="5" xfId="0" applyFont="1" applyFill="1" applyBorder="1" applyAlignment="1" applyProtection="1">
      <alignment vertical="center" shrinkToFit="1"/>
      <protection hidden="1"/>
    </xf>
    <xf numFmtId="0" fontId="8" fillId="2" borderId="3" xfId="0" applyFont="1" applyFill="1" applyBorder="1" applyAlignment="1" applyProtection="1">
      <alignment vertical="center" shrinkToFit="1"/>
      <protection hidden="1"/>
    </xf>
    <xf numFmtId="0" fontId="8" fillId="2" borderId="4" xfId="0" applyFont="1" applyFill="1" applyBorder="1" applyAlignment="1" applyProtection="1">
      <alignment vertical="center" shrinkToFit="1"/>
      <protection hidden="1"/>
    </xf>
    <xf numFmtId="0" fontId="8" fillId="2" borderId="12" xfId="0" applyFont="1" applyFill="1" applyBorder="1" applyAlignment="1" applyProtection="1">
      <alignment horizontal="center" vertical="center" textRotation="255" shrinkToFit="1"/>
      <protection hidden="1"/>
    </xf>
    <xf numFmtId="0" fontId="8" fillId="2" borderId="39" xfId="0" applyFont="1" applyFill="1" applyBorder="1" applyAlignment="1" applyProtection="1">
      <alignment horizontal="center" vertical="center" textRotation="255" shrinkToFit="1"/>
      <protection hidden="1"/>
    </xf>
    <xf numFmtId="0" fontId="8" fillId="2" borderId="97" xfId="0" applyFont="1" applyFill="1" applyBorder="1" applyAlignment="1" applyProtection="1">
      <alignment horizontal="center" vertical="center" textRotation="255" shrinkToFit="1"/>
      <protection hidden="1"/>
    </xf>
    <xf numFmtId="0" fontId="13" fillId="2" borderId="5" xfId="0" applyFont="1" applyFill="1" applyBorder="1" applyAlignment="1" applyProtection="1">
      <alignment horizontal="left" vertical="center" wrapText="1" shrinkToFit="1"/>
      <protection hidden="1"/>
    </xf>
    <xf numFmtId="0" fontId="13" fillId="2" borderId="3" xfId="0" applyFont="1" applyFill="1" applyBorder="1" applyAlignment="1" applyProtection="1">
      <alignment horizontal="left" vertical="center" shrinkToFit="1"/>
      <protection hidden="1"/>
    </xf>
    <xf numFmtId="0" fontId="13" fillId="2" borderId="4" xfId="0" applyFont="1" applyFill="1" applyBorder="1" applyAlignment="1" applyProtection="1">
      <alignment horizontal="left" vertical="center" shrinkToFit="1"/>
      <protection hidden="1"/>
    </xf>
    <xf numFmtId="49" fontId="28" fillId="0" borderId="1" xfId="0" applyNumberFormat="1" applyFont="1" applyFill="1" applyBorder="1" applyAlignment="1" applyProtection="1">
      <alignment horizontal="right" vertical="center" shrinkToFit="1"/>
      <protection locked="0" hidden="1"/>
    </xf>
    <xf numFmtId="49" fontId="28" fillId="0" borderId="52" xfId="0" applyNumberFormat="1" applyFont="1" applyFill="1" applyBorder="1" applyAlignment="1" applyProtection="1">
      <alignment horizontal="right" vertical="center" shrinkToFit="1"/>
      <protection locked="0" hidden="1"/>
    </xf>
    <xf numFmtId="0" fontId="8" fillId="0" borderId="12" xfId="0" applyFont="1" applyFill="1" applyBorder="1" applyAlignment="1" applyProtection="1">
      <alignment horizontal="center" vertical="center" wrapText="1"/>
      <protection locked="0"/>
    </xf>
    <xf numFmtId="0" fontId="8" fillId="0" borderId="16" xfId="0" applyFont="1" applyBorder="1" applyAlignment="1" applyProtection="1">
      <alignment horizontal="left" vertical="center"/>
      <protection locked="0"/>
    </xf>
    <xf numFmtId="0" fontId="8" fillId="0" borderId="8" xfId="0" applyFont="1" applyBorder="1" applyAlignment="1" applyProtection="1">
      <alignment horizontal="left" vertical="center"/>
      <protection locked="0"/>
    </xf>
    <xf numFmtId="0" fontId="8" fillId="0" borderId="26" xfId="0" applyFont="1" applyBorder="1" applyAlignment="1" applyProtection="1">
      <alignment horizontal="left" vertical="center"/>
      <protection locked="0"/>
    </xf>
    <xf numFmtId="0" fontId="8" fillId="3" borderId="92" xfId="0" applyFont="1" applyFill="1" applyBorder="1" applyAlignment="1" applyProtection="1">
      <alignment horizontal="center" textRotation="255" wrapText="1"/>
      <protection hidden="1"/>
    </xf>
    <xf numFmtId="0" fontId="8" fillId="3" borderId="93" xfId="0" applyFont="1" applyFill="1" applyBorder="1" applyAlignment="1" applyProtection="1">
      <alignment horizontal="center" textRotation="255" wrapText="1"/>
      <protection hidden="1"/>
    </xf>
    <xf numFmtId="0" fontId="8" fillId="3" borderId="25" xfId="0" applyFont="1" applyFill="1" applyBorder="1" applyAlignment="1" applyProtection="1">
      <alignment horizontal="center" textRotation="255" wrapText="1"/>
      <protection hidden="1"/>
    </xf>
    <xf numFmtId="0" fontId="8" fillId="3" borderId="15" xfId="0" applyFont="1" applyFill="1" applyBorder="1" applyAlignment="1" applyProtection="1">
      <alignment horizontal="center" textRotation="255" wrapText="1"/>
      <protection hidden="1"/>
    </xf>
    <xf numFmtId="0" fontId="30" fillId="0" borderId="5" xfId="0" applyNumberFormat="1" applyFont="1" applyBorder="1" applyAlignment="1" applyProtection="1">
      <alignment horizontal="left" vertical="center"/>
      <protection locked="0"/>
    </xf>
    <xf numFmtId="0" fontId="31" fillId="0" borderId="3" xfId="0" applyFont="1" applyBorder="1" applyAlignment="1">
      <alignment horizontal="left" vertical="center"/>
    </xf>
    <xf numFmtId="0" fontId="31" fillId="0" borderId="6" xfId="0" applyFont="1" applyBorder="1" applyAlignment="1">
      <alignment horizontal="left" vertical="center"/>
    </xf>
    <xf numFmtId="178" fontId="8" fillId="2" borderId="82" xfId="0" applyNumberFormat="1" applyFont="1" applyFill="1" applyBorder="1" applyAlignment="1" applyProtection="1">
      <alignment vertical="center"/>
      <protection locked="0"/>
    </xf>
    <xf numFmtId="178" fontId="8" fillId="2" borderId="103" xfId="0" applyNumberFormat="1" applyFont="1" applyFill="1" applyBorder="1" applyAlignment="1" applyProtection="1">
      <alignment vertical="center"/>
      <protection locked="0"/>
    </xf>
    <xf numFmtId="49" fontId="8" fillId="0" borderId="84" xfId="0" applyNumberFormat="1" applyFont="1" applyBorder="1" applyAlignment="1" applyProtection="1">
      <alignment horizontal="left" vertical="top"/>
      <protection locked="0"/>
    </xf>
    <xf numFmtId="49" fontId="8" fillId="0" borderId="85" xfId="0" applyNumberFormat="1" applyFont="1" applyBorder="1" applyAlignment="1" applyProtection="1">
      <alignment horizontal="left" vertical="top"/>
      <protection locked="0"/>
    </xf>
    <xf numFmtId="0" fontId="8" fillId="2" borderId="82" xfId="0" applyFont="1" applyFill="1" applyBorder="1" applyAlignment="1" applyProtection="1">
      <alignment horizontal="center" vertical="center"/>
      <protection hidden="1"/>
    </xf>
    <xf numFmtId="49" fontId="28" fillId="0" borderId="0" xfId="0" applyNumberFormat="1" applyFont="1" applyFill="1" applyBorder="1" applyAlignment="1" applyProtection="1">
      <alignment horizontal="center" vertical="center" shrinkToFit="1"/>
      <protection locked="0" hidden="1"/>
    </xf>
    <xf numFmtId="49" fontId="28" fillId="10" borderId="5" xfId="0" applyNumberFormat="1" applyFont="1" applyFill="1" applyBorder="1" applyAlignment="1" applyProtection="1">
      <alignment horizontal="center" vertical="center" shrinkToFit="1"/>
      <protection hidden="1"/>
    </xf>
    <xf numFmtId="49" fontId="28" fillId="10" borderId="3" xfId="0" applyNumberFormat="1" applyFont="1" applyFill="1" applyBorder="1" applyAlignment="1" applyProtection="1">
      <alignment horizontal="center" vertical="center" shrinkToFit="1"/>
      <protection hidden="1"/>
    </xf>
    <xf numFmtId="0" fontId="8" fillId="0" borderId="6" xfId="0" applyFont="1" applyFill="1" applyBorder="1" applyAlignment="1" applyProtection="1">
      <alignment vertical="center"/>
      <protection locked="0"/>
    </xf>
    <xf numFmtId="0" fontId="14" fillId="2" borderId="5" xfId="0" applyFont="1" applyFill="1" applyBorder="1" applyAlignment="1" applyProtection="1">
      <alignment horizontal="left" vertical="center"/>
      <protection hidden="1"/>
    </xf>
    <xf numFmtId="0" fontId="14" fillId="2" borderId="3" xfId="0" applyFont="1" applyFill="1" applyBorder="1" applyAlignment="1" applyProtection="1">
      <alignment horizontal="left" vertical="center"/>
      <protection hidden="1"/>
    </xf>
    <xf numFmtId="0" fontId="14" fillId="2" borderId="4" xfId="0" applyFont="1" applyFill="1" applyBorder="1" applyAlignment="1" applyProtection="1">
      <alignment horizontal="left" vertical="center"/>
      <protection hidden="1"/>
    </xf>
    <xf numFmtId="0" fontId="14" fillId="2" borderId="87" xfId="0" applyFont="1" applyFill="1" applyBorder="1" applyAlignment="1" applyProtection="1">
      <alignment horizontal="center" vertical="center" wrapText="1" shrinkToFit="1"/>
      <protection hidden="1"/>
    </xf>
    <xf numFmtId="0" fontId="14" fillId="2" borderId="87" xfId="0" applyFont="1" applyFill="1" applyBorder="1" applyAlignment="1" applyProtection="1">
      <alignment horizontal="center" vertical="center" shrinkToFit="1"/>
      <protection hidden="1"/>
    </xf>
    <xf numFmtId="177" fontId="8" fillId="2" borderId="82" xfId="0" applyNumberFormat="1" applyFont="1" applyFill="1" applyBorder="1" applyAlignment="1" applyProtection="1">
      <alignment vertical="center"/>
      <protection locked="0"/>
    </xf>
    <xf numFmtId="177" fontId="8" fillId="2" borderId="103" xfId="0" applyNumberFormat="1" applyFont="1" applyFill="1" applyBorder="1" applyAlignment="1" applyProtection="1">
      <alignment vertical="center"/>
      <protection locked="0"/>
    </xf>
    <xf numFmtId="0" fontId="8" fillId="0" borderId="5" xfId="0" applyFont="1" applyFill="1" applyBorder="1" applyAlignment="1" applyProtection="1">
      <alignment horizontal="center" vertical="top"/>
      <protection locked="0"/>
    </xf>
    <xf numFmtId="0" fontId="8" fillId="0" borderId="6" xfId="0" applyFont="1" applyFill="1" applyBorder="1" applyAlignment="1" applyProtection="1">
      <alignment horizontal="center" vertical="top"/>
      <protection locked="0"/>
    </xf>
    <xf numFmtId="0" fontId="12" fillId="0" borderId="11" xfId="0" applyFont="1" applyFill="1" applyBorder="1" applyAlignment="1" applyProtection="1">
      <alignment horizontal="center" vertical="top" shrinkToFit="1"/>
      <protection locked="0" hidden="1"/>
    </xf>
    <xf numFmtId="0" fontId="12" fillId="0" borderId="24" xfId="0" applyFont="1" applyFill="1" applyBorder="1" applyAlignment="1" applyProtection="1">
      <alignment horizontal="center" vertical="top" shrinkToFit="1"/>
      <protection locked="0" hidden="1"/>
    </xf>
    <xf numFmtId="0" fontId="12" fillId="0" borderId="13" xfId="0" applyFont="1" applyFill="1" applyBorder="1" applyAlignment="1" applyProtection="1">
      <alignment horizontal="center" vertical="top" shrinkToFit="1"/>
      <protection locked="0" hidden="1"/>
    </xf>
    <xf numFmtId="0" fontId="12" fillId="0" borderId="16" xfId="0" applyFont="1" applyFill="1" applyBorder="1" applyAlignment="1" applyProtection="1">
      <alignment horizontal="center" vertical="top" shrinkToFit="1"/>
      <protection locked="0" hidden="1"/>
    </xf>
    <xf numFmtId="0" fontId="12" fillId="0" borderId="8" xfId="0" applyFont="1" applyFill="1" applyBorder="1" applyAlignment="1" applyProtection="1">
      <alignment horizontal="center" vertical="top" shrinkToFit="1"/>
      <protection locked="0" hidden="1"/>
    </xf>
    <xf numFmtId="0" fontId="12" fillId="0" borderId="17" xfId="0" applyFont="1" applyFill="1" applyBorder="1" applyAlignment="1" applyProtection="1">
      <alignment horizontal="center" vertical="top" shrinkToFit="1"/>
      <protection locked="0" hidden="1"/>
    </xf>
    <xf numFmtId="0" fontId="8" fillId="3" borderId="24" xfId="0" applyFont="1" applyFill="1" applyBorder="1" applyAlignment="1" applyProtection="1">
      <alignment horizontal="center" vertical="center" wrapText="1" shrinkToFit="1"/>
      <protection hidden="1"/>
    </xf>
    <xf numFmtId="0" fontId="8" fillId="3" borderId="6" xfId="0" applyFont="1" applyFill="1" applyBorder="1" applyAlignment="1" applyProtection="1">
      <alignment horizontal="center" vertical="center" shrinkToFit="1"/>
      <protection hidden="1"/>
    </xf>
    <xf numFmtId="0" fontId="8" fillId="0" borderId="11" xfId="0" applyFont="1" applyFill="1" applyBorder="1" applyAlignment="1" applyProtection="1">
      <alignment horizontal="center" vertical="top"/>
      <protection locked="0"/>
    </xf>
    <xf numFmtId="0" fontId="8" fillId="0" borderId="24" xfId="0" applyFont="1" applyFill="1" applyBorder="1" applyAlignment="1" applyProtection="1">
      <alignment horizontal="center" vertical="top"/>
      <protection locked="0"/>
    </xf>
    <xf numFmtId="0" fontId="8" fillId="3" borderId="13" xfId="0" applyFont="1" applyFill="1" applyBorder="1" applyAlignment="1" applyProtection="1">
      <alignment horizontal="center" vertical="center" shrinkToFit="1"/>
      <protection locked="0"/>
    </xf>
    <xf numFmtId="0" fontId="8" fillId="3" borderId="17" xfId="0" applyFont="1" applyFill="1" applyBorder="1" applyAlignment="1" applyProtection="1">
      <alignment horizontal="center" vertical="center" shrinkToFit="1"/>
      <protection locked="0"/>
    </xf>
    <xf numFmtId="0" fontId="8" fillId="3" borderId="5" xfId="0" applyFont="1" applyFill="1" applyBorder="1" applyAlignment="1" applyProtection="1">
      <alignment horizontal="center" vertical="center" wrapText="1" shrinkToFit="1"/>
      <protection hidden="1"/>
    </xf>
    <xf numFmtId="0" fontId="8" fillId="3" borderId="3" xfId="0" applyFont="1" applyFill="1" applyBorder="1" applyAlignment="1" applyProtection="1">
      <alignment horizontal="center" vertical="center" wrapText="1" shrinkToFit="1"/>
      <protection hidden="1"/>
    </xf>
    <xf numFmtId="0" fontId="8" fillId="3" borderId="4" xfId="0" applyFont="1" applyFill="1" applyBorder="1" applyAlignment="1" applyProtection="1">
      <alignment horizontal="center" vertical="center" wrapText="1" shrinkToFit="1"/>
      <protection hidden="1"/>
    </xf>
    <xf numFmtId="0" fontId="8" fillId="0" borderId="60" xfId="0" applyFont="1" applyFill="1" applyBorder="1" applyAlignment="1" applyProtection="1">
      <alignment horizontal="center" vertical="center" shrinkToFit="1"/>
      <protection hidden="1"/>
    </xf>
    <xf numFmtId="0" fontId="8" fillId="0" borderId="61" xfId="0" applyFont="1" applyFill="1" applyBorder="1" applyAlignment="1" applyProtection="1">
      <alignment horizontal="center" vertical="center" shrinkToFit="1"/>
      <protection hidden="1"/>
    </xf>
    <xf numFmtId="0" fontId="8" fillId="0" borderId="62" xfId="0" applyFont="1" applyFill="1" applyBorder="1" applyAlignment="1" applyProtection="1">
      <alignment horizontal="center" vertical="center" shrinkToFit="1"/>
      <protection hidden="1"/>
    </xf>
    <xf numFmtId="0" fontId="8" fillId="0" borderId="63" xfId="0" applyFont="1" applyFill="1" applyBorder="1" applyAlignment="1" applyProtection="1">
      <alignment horizontal="center" vertical="center" shrinkToFit="1"/>
      <protection hidden="1"/>
    </xf>
    <xf numFmtId="0" fontId="8" fillId="0" borderId="64" xfId="0" applyFont="1" applyFill="1" applyBorder="1" applyAlignment="1" applyProtection="1">
      <alignment horizontal="center" vertical="center" shrinkToFit="1"/>
      <protection hidden="1"/>
    </xf>
    <xf numFmtId="0" fontId="8" fillId="0" borderId="65" xfId="0" applyFont="1" applyFill="1" applyBorder="1" applyAlignment="1" applyProtection="1">
      <alignment horizontal="center" vertical="center" shrinkToFit="1"/>
      <protection hidden="1"/>
    </xf>
    <xf numFmtId="0" fontId="8" fillId="0" borderId="66" xfId="0" applyFont="1" applyFill="1" applyBorder="1" applyAlignment="1" applyProtection="1">
      <alignment horizontal="center" vertical="center" shrinkToFit="1"/>
      <protection hidden="1"/>
    </xf>
    <xf numFmtId="0" fontId="8" fillId="0" borderId="67" xfId="0" applyFont="1" applyFill="1" applyBorder="1" applyAlignment="1" applyProtection="1">
      <alignment horizontal="center" vertical="center" shrinkToFit="1"/>
      <protection hidden="1"/>
    </xf>
    <xf numFmtId="0" fontId="8" fillId="0" borderId="68"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locked="0"/>
    </xf>
    <xf numFmtId="0" fontId="8" fillId="0" borderId="86" xfId="0" applyFont="1" applyBorder="1" applyAlignment="1" applyProtection="1">
      <alignment horizontal="center" vertical="center"/>
      <protection locked="0"/>
    </xf>
    <xf numFmtId="0" fontId="8" fillId="0" borderId="50" xfId="0" applyFont="1" applyBorder="1" applyAlignment="1" applyProtection="1">
      <alignment horizontal="center" vertical="center"/>
      <protection locked="0"/>
    </xf>
    <xf numFmtId="0" fontId="8" fillId="0" borderId="51" xfId="0" applyFont="1" applyBorder="1" applyAlignment="1" applyProtection="1">
      <alignment horizontal="center" vertical="center"/>
      <protection locked="0"/>
    </xf>
    <xf numFmtId="0" fontId="8" fillId="0" borderId="43" xfId="0" applyFont="1" applyBorder="1" applyAlignment="1" applyProtection="1">
      <alignment horizontal="center" vertical="center"/>
      <protection locked="0"/>
    </xf>
    <xf numFmtId="0" fontId="8" fillId="0" borderId="71" xfId="0" applyFont="1" applyBorder="1" applyAlignment="1" applyProtection="1">
      <alignment horizontal="center" vertical="center"/>
      <protection locked="0"/>
    </xf>
    <xf numFmtId="0" fontId="13" fillId="2" borderId="46" xfId="0" applyFont="1" applyFill="1" applyBorder="1" applyAlignment="1" applyProtection="1">
      <alignment horizontal="center" vertical="center" wrapText="1"/>
      <protection hidden="1"/>
    </xf>
    <xf numFmtId="0" fontId="13" fillId="2" borderId="3" xfId="0" applyFont="1" applyFill="1" applyBorder="1" applyAlignment="1" applyProtection="1">
      <alignment horizontal="center" vertical="center" wrapText="1"/>
      <protection hidden="1"/>
    </xf>
    <xf numFmtId="0" fontId="13" fillId="2" borderId="4" xfId="0" applyFont="1" applyFill="1" applyBorder="1" applyAlignment="1" applyProtection="1">
      <alignment horizontal="center" vertical="center" wrapText="1"/>
      <protection hidden="1"/>
    </xf>
    <xf numFmtId="0" fontId="13" fillId="2" borderId="96" xfId="0" applyFont="1" applyFill="1" applyBorder="1" applyAlignment="1" applyProtection="1">
      <alignment horizontal="center" vertical="center" wrapText="1"/>
      <protection hidden="1"/>
    </xf>
    <xf numFmtId="0" fontId="13" fillId="2" borderId="7" xfId="0" applyFont="1" applyFill="1" applyBorder="1" applyAlignment="1" applyProtection="1">
      <alignment horizontal="center" vertical="center" wrapText="1"/>
      <protection hidden="1"/>
    </xf>
    <xf numFmtId="0" fontId="13" fillId="2" borderId="32"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center" vertical="center"/>
      <protection hidden="1"/>
    </xf>
    <xf numFmtId="0" fontId="8" fillId="0" borderId="24" xfId="0" applyFont="1" applyFill="1" applyBorder="1" applyAlignment="1" applyProtection="1">
      <alignment horizontal="center" vertical="center"/>
      <protection hidden="1"/>
    </xf>
    <xf numFmtId="0" fontId="8" fillId="0" borderId="29" xfId="0" applyFont="1" applyFill="1" applyBorder="1" applyAlignment="1" applyProtection="1">
      <alignment horizontal="center" vertical="center"/>
      <protection hidden="1"/>
    </xf>
    <xf numFmtId="0" fontId="8" fillId="3" borderId="38" xfId="0" applyFont="1" applyFill="1" applyBorder="1" applyAlignment="1" applyProtection="1">
      <alignment horizontal="center" textRotation="255"/>
      <protection hidden="1"/>
    </xf>
    <xf numFmtId="0" fontId="8" fillId="3" borderId="13" xfId="0" applyFont="1" applyFill="1" applyBorder="1" applyAlignment="1" applyProtection="1">
      <alignment horizontal="center" textRotation="255"/>
      <protection hidden="1"/>
    </xf>
    <xf numFmtId="0" fontId="8" fillId="3" borderId="25" xfId="0" applyFont="1" applyFill="1" applyBorder="1" applyAlignment="1" applyProtection="1">
      <alignment horizontal="center" textRotation="255"/>
      <protection hidden="1"/>
    </xf>
    <xf numFmtId="0" fontId="8" fillId="3" borderId="15" xfId="0" applyFont="1" applyFill="1" applyBorder="1" applyAlignment="1" applyProtection="1">
      <alignment horizontal="center" textRotation="255"/>
      <protection hidden="1"/>
    </xf>
    <xf numFmtId="0" fontId="9" fillId="3" borderId="25" xfId="0" quotePrefix="1" applyFont="1" applyFill="1" applyBorder="1" applyAlignment="1">
      <alignment horizontal="center"/>
    </xf>
    <xf numFmtId="0" fontId="9" fillId="3" borderId="15" xfId="0" applyFont="1" applyFill="1" applyBorder="1" applyAlignment="1">
      <alignment horizontal="center"/>
    </xf>
    <xf numFmtId="0" fontId="8" fillId="3" borderId="105" xfId="0" applyFont="1" applyFill="1" applyBorder="1" applyAlignment="1" applyProtection="1">
      <alignment horizontal="center" vertical="center" shrinkToFit="1"/>
      <protection hidden="1"/>
    </xf>
    <xf numFmtId="0" fontId="8" fillId="3" borderId="106" xfId="0" applyFont="1" applyFill="1" applyBorder="1" applyAlignment="1" applyProtection="1">
      <alignment horizontal="center" vertical="center" shrinkToFit="1"/>
      <protection hidden="1"/>
    </xf>
    <xf numFmtId="0" fontId="8" fillId="3" borderId="107" xfId="0" applyFont="1" applyFill="1" applyBorder="1" applyAlignment="1" applyProtection="1">
      <alignment horizontal="center" vertical="center" shrinkToFit="1"/>
      <protection hidden="1"/>
    </xf>
    <xf numFmtId="0" fontId="8" fillId="0" borderId="45" xfId="0" applyFont="1" applyFill="1" applyBorder="1" applyAlignment="1" applyProtection="1">
      <alignment horizontal="center" vertical="center"/>
      <protection hidden="1"/>
    </xf>
    <xf numFmtId="0" fontId="8" fillId="0" borderId="10" xfId="0" applyFont="1" applyFill="1" applyBorder="1" applyAlignment="1" applyProtection="1">
      <alignment horizontal="center" vertical="center"/>
      <protection hidden="1"/>
    </xf>
    <xf numFmtId="0" fontId="8" fillId="0" borderId="28" xfId="0" applyFont="1" applyFill="1" applyBorder="1" applyAlignment="1" applyProtection="1">
      <alignment horizontal="center" vertical="center"/>
      <protection hidden="1"/>
    </xf>
    <xf numFmtId="0" fontId="8" fillId="0" borderId="34" xfId="0" applyFont="1" applyFill="1" applyBorder="1" applyAlignment="1" applyProtection="1">
      <alignment horizontal="center" vertical="center"/>
      <protection hidden="1"/>
    </xf>
    <xf numFmtId="0" fontId="8" fillId="0" borderId="7" xfId="0" applyFont="1" applyFill="1" applyBorder="1" applyAlignment="1" applyProtection="1">
      <alignment horizontal="center" vertical="center"/>
      <protection hidden="1"/>
    </xf>
    <xf numFmtId="0" fontId="8" fillId="0" borderId="32" xfId="0" applyFont="1" applyFill="1" applyBorder="1" applyAlignment="1" applyProtection="1">
      <alignment horizontal="center" vertical="center"/>
      <protection hidden="1"/>
    </xf>
    <xf numFmtId="0" fontId="8" fillId="3" borderId="87" xfId="0" applyFont="1" applyFill="1" applyBorder="1" applyAlignment="1" applyProtection="1">
      <alignment horizontal="center" vertical="center" shrinkToFit="1"/>
      <protection hidden="1"/>
    </xf>
    <xf numFmtId="0" fontId="8" fillId="0" borderId="87" xfId="0" applyFont="1" applyFill="1" applyBorder="1" applyAlignment="1" applyProtection="1">
      <alignment horizontal="center" vertical="center"/>
      <protection hidden="1"/>
    </xf>
    <xf numFmtId="0" fontId="8" fillId="0" borderId="109" xfId="0" applyFont="1" applyFill="1" applyBorder="1" applyAlignment="1" applyProtection="1">
      <alignment horizontal="center" vertical="center"/>
      <protection hidden="1"/>
    </xf>
    <xf numFmtId="0" fontId="8" fillId="3" borderId="5" xfId="0" applyFont="1" applyFill="1" applyBorder="1" applyAlignment="1" applyProtection="1">
      <alignment horizontal="center" vertical="center" shrinkToFit="1"/>
      <protection locked="0"/>
    </xf>
    <xf numFmtId="0" fontId="8" fillId="3" borderId="3" xfId="0" applyFont="1" applyFill="1" applyBorder="1" applyAlignment="1" applyProtection="1">
      <alignment horizontal="center" vertical="center" shrinkToFit="1"/>
      <protection locked="0"/>
    </xf>
    <xf numFmtId="0" fontId="8" fillId="3" borderId="4" xfId="0" applyFont="1" applyFill="1" applyBorder="1" applyAlignment="1" applyProtection="1">
      <alignment horizontal="center" vertical="center" shrinkToFit="1"/>
      <protection locked="0"/>
    </xf>
    <xf numFmtId="0" fontId="8" fillId="3" borderId="6" xfId="0" applyFont="1" applyFill="1" applyBorder="1" applyAlignment="1" applyProtection="1">
      <alignment horizontal="center" vertical="center" shrinkToFit="1"/>
      <protection locked="0"/>
    </xf>
    <xf numFmtId="0" fontId="8" fillId="3" borderId="14" xfId="0" applyFont="1" applyFill="1" applyBorder="1" applyAlignment="1" applyProtection="1">
      <alignment horizontal="center" vertical="center" shrinkToFit="1"/>
      <protection hidden="1"/>
    </xf>
    <xf numFmtId="0" fontId="8" fillId="3" borderId="44" xfId="0" applyFont="1" applyFill="1" applyBorder="1" applyAlignment="1" applyProtection="1">
      <alignment horizontal="center" vertical="center" shrinkToFit="1"/>
      <protection hidden="1"/>
    </xf>
    <xf numFmtId="0" fontId="14" fillId="3" borderId="14" xfId="0" applyFont="1" applyFill="1" applyBorder="1" applyAlignment="1" applyProtection="1">
      <alignment horizontal="center" vertical="center" wrapText="1" shrinkToFit="1"/>
      <protection hidden="1"/>
    </xf>
    <xf numFmtId="0" fontId="14" fillId="3" borderId="0" xfId="0" applyFont="1" applyFill="1" applyBorder="1" applyAlignment="1" applyProtection="1">
      <alignment horizontal="center" vertical="center" shrinkToFit="1"/>
      <protection hidden="1"/>
    </xf>
    <xf numFmtId="0" fontId="14" fillId="3" borderId="15" xfId="0" applyFont="1" applyFill="1" applyBorder="1" applyAlignment="1" applyProtection="1">
      <alignment horizontal="center" vertical="center" shrinkToFit="1"/>
      <protection hidden="1"/>
    </xf>
    <xf numFmtId="0" fontId="8" fillId="0" borderId="108" xfId="0" applyFont="1" applyFill="1" applyBorder="1" applyAlignment="1" applyProtection="1">
      <alignment horizontal="center" vertical="center" shrinkToFit="1"/>
      <protection locked="0"/>
    </xf>
    <xf numFmtId="0" fontId="8" fillId="0" borderId="106" xfId="0" applyFont="1" applyFill="1" applyBorder="1" applyAlignment="1" applyProtection="1">
      <alignment horizontal="center" vertical="center" shrinkToFit="1"/>
      <protection locked="0"/>
    </xf>
    <xf numFmtId="0" fontId="8" fillId="0" borderId="107" xfId="0" applyFont="1" applyFill="1" applyBorder="1" applyAlignment="1" applyProtection="1">
      <alignment horizontal="center" vertical="center" shrinkToFit="1"/>
      <protection locked="0"/>
    </xf>
    <xf numFmtId="182" fontId="8" fillId="2" borderId="82" xfId="0" applyNumberFormat="1" applyFont="1" applyFill="1" applyBorder="1" applyAlignment="1" applyProtection="1">
      <alignment vertical="center"/>
      <protection locked="0"/>
    </xf>
    <xf numFmtId="182" fontId="8" fillId="2" borderId="103" xfId="0" applyNumberFormat="1" applyFont="1" applyFill="1" applyBorder="1" applyAlignment="1" applyProtection="1">
      <alignment vertical="center"/>
      <protection locked="0"/>
    </xf>
    <xf numFmtId="0" fontId="8" fillId="3" borderId="38" xfId="0" applyFont="1" applyFill="1" applyBorder="1" applyAlignment="1" applyProtection="1">
      <alignment horizontal="center" vertical="center" textRotation="255" shrinkToFit="1"/>
      <protection hidden="1"/>
    </xf>
    <xf numFmtId="0" fontId="8" fillId="3" borderId="13" xfId="0" applyFont="1" applyFill="1" applyBorder="1" applyAlignment="1" applyProtection="1">
      <alignment horizontal="center" vertical="center" textRotation="255" shrinkToFit="1"/>
      <protection hidden="1"/>
    </xf>
    <xf numFmtId="0" fontId="8" fillId="3" borderId="25" xfId="0" applyFont="1" applyFill="1" applyBorder="1" applyAlignment="1" applyProtection="1">
      <alignment horizontal="center" vertical="center" textRotation="255" shrinkToFit="1"/>
      <protection hidden="1"/>
    </xf>
    <xf numFmtId="0" fontId="8" fillId="3" borderId="15" xfId="0" applyFont="1" applyFill="1" applyBorder="1" applyAlignment="1" applyProtection="1">
      <alignment horizontal="center" vertical="center" textRotation="255" shrinkToFit="1"/>
      <protection hidden="1"/>
    </xf>
    <xf numFmtId="0" fontId="8" fillId="0" borderId="11" xfId="0" applyFont="1" applyFill="1" applyBorder="1" applyAlignment="1" applyProtection="1">
      <alignment horizontal="center" vertical="center" shrinkToFit="1"/>
      <protection locked="0"/>
    </xf>
    <xf numFmtId="0" fontId="8" fillId="0" borderId="24" xfId="0" applyFont="1" applyFill="1" applyBorder="1" applyAlignment="1" applyProtection="1">
      <alignment horizontal="center" vertical="center" shrinkToFit="1"/>
      <protection locked="0"/>
    </xf>
    <xf numFmtId="0" fontId="8" fillId="0" borderId="29" xfId="0" applyFont="1" applyFill="1" applyBorder="1" applyAlignment="1" applyProtection="1">
      <alignment horizontal="center" vertical="center" shrinkToFit="1"/>
      <protection locked="0"/>
    </xf>
    <xf numFmtId="49" fontId="8" fillId="0" borderId="5" xfId="0" applyNumberFormat="1"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hidden="1"/>
    </xf>
    <xf numFmtId="49" fontId="8" fillId="0" borderId="6" xfId="0" applyNumberFormat="1" applyFont="1" applyFill="1" applyBorder="1" applyAlignment="1" applyProtection="1">
      <alignment horizontal="center"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12" fillId="0" borderId="6" xfId="0" applyFont="1" applyFill="1" applyBorder="1" applyAlignment="1" applyProtection="1">
      <alignment horizontal="center" vertical="center" shrinkToFit="1"/>
      <protection locked="0" hidden="1"/>
    </xf>
    <xf numFmtId="49" fontId="8" fillId="0" borderId="4" xfId="0" applyNumberFormat="1" applyFont="1" applyFill="1" applyBorder="1" applyAlignment="1" applyProtection="1">
      <alignment horizontal="center" vertical="center"/>
      <protection hidden="1"/>
    </xf>
    <xf numFmtId="49" fontId="8" fillId="0" borderId="47" xfId="0" applyNumberFormat="1" applyFont="1" applyFill="1" applyBorder="1" applyAlignment="1" applyProtection="1">
      <alignment horizontal="left" vertical="top"/>
      <protection hidden="1"/>
    </xf>
    <xf numFmtId="49" fontId="8" fillId="0" borderId="48" xfId="0" applyNumberFormat="1" applyFont="1" applyFill="1" applyBorder="1" applyAlignment="1" applyProtection="1">
      <alignment horizontal="left" vertical="top"/>
      <protection hidden="1"/>
    </xf>
    <xf numFmtId="49" fontId="8" fillId="0" borderId="49" xfId="0" applyNumberFormat="1" applyFont="1" applyFill="1" applyBorder="1" applyAlignment="1" applyProtection="1">
      <alignment horizontal="left" vertical="top"/>
      <protection hidden="1"/>
    </xf>
    <xf numFmtId="49" fontId="8" fillId="0" borderId="9" xfId="0" applyNumberFormat="1" applyFont="1" applyFill="1" applyBorder="1" applyAlignment="1" applyProtection="1">
      <alignment horizontal="left" vertical="center"/>
      <protection hidden="1"/>
    </xf>
    <xf numFmtId="49" fontId="8" fillId="0" borderId="74" xfId="0" applyNumberFormat="1" applyFont="1" applyFill="1" applyBorder="1" applyAlignment="1" applyProtection="1">
      <alignment horizontal="left" vertical="center"/>
      <protection hidden="1"/>
    </xf>
    <xf numFmtId="49" fontId="8" fillId="0" borderId="76" xfId="0" applyNumberFormat="1" applyFont="1" applyFill="1" applyBorder="1" applyAlignment="1" applyProtection="1">
      <alignment horizontal="left" vertical="center"/>
      <protection hidden="1"/>
    </xf>
    <xf numFmtId="49" fontId="8" fillId="0" borderId="77" xfId="0" applyNumberFormat="1" applyFont="1" applyFill="1" applyBorder="1" applyAlignment="1" applyProtection="1">
      <alignment horizontal="left" vertical="center"/>
      <protection hidden="1"/>
    </xf>
    <xf numFmtId="49" fontId="8" fillId="0" borderId="78" xfId="0" applyNumberFormat="1" applyFont="1" applyFill="1" applyBorder="1" applyAlignment="1" applyProtection="1">
      <alignment horizontal="left" vertical="center"/>
      <protection hidden="1"/>
    </xf>
    <xf numFmtId="49" fontId="8" fillId="0" borderId="54" xfId="0" applyNumberFormat="1" applyFont="1" applyFill="1" applyBorder="1" applyAlignment="1" applyProtection="1">
      <alignment horizontal="left" vertical="center"/>
      <protection hidden="1"/>
    </xf>
    <xf numFmtId="49" fontId="8" fillId="0" borderId="55" xfId="0" applyNumberFormat="1" applyFont="1" applyFill="1" applyBorder="1" applyAlignment="1" applyProtection="1">
      <alignment horizontal="left" vertical="center"/>
      <protection hidden="1"/>
    </xf>
    <xf numFmtId="49" fontId="8" fillId="0" borderId="56" xfId="0" applyNumberFormat="1" applyFont="1" applyFill="1" applyBorder="1" applyAlignment="1" applyProtection="1">
      <alignment horizontal="left" vertical="center"/>
      <protection hidden="1"/>
    </xf>
    <xf numFmtId="0" fontId="8" fillId="3" borderId="38" xfId="0" applyFont="1" applyFill="1" applyBorder="1" applyAlignment="1" applyProtection="1">
      <alignment vertical="center" shrinkToFit="1"/>
      <protection hidden="1"/>
    </xf>
    <xf numFmtId="0" fontId="8" fillId="3" borderId="24" xfId="0" applyFont="1" applyFill="1" applyBorder="1" applyAlignment="1" applyProtection="1">
      <alignment vertical="center" shrinkToFit="1"/>
      <protection hidden="1"/>
    </xf>
    <xf numFmtId="0" fontId="8" fillId="3" borderId="13" xfId="0" applyFont="1" applyFill="1" applyBorder="1" applyAlignment="1" applyProtection="1">
      <alignment vertical="center" shrinkToFit="1"/>
      <protection hidden="1"/>
    </xf>
    <xf numFmtId="0" fontId="8" fillId="3" borderId="40" xfId="0" applyFont="1" applyFill="1" applyBorder="1" applyAlignment="1" applyProtection="1">
      <alignment horizontal="center" vertical="center" shrinkToFit="1"/>
      <protection hidden="1"/>
    </xf>
    <xf numFmtId="0" fontId="13" fillId="3" borderId="0" xfId="0" applyFont="1" applyFill="1" applyBorder="1" applyAlignment="1" applyProtection="1">
      <alignment horizontal="center" vertical="center" textRotation="255" wrapText="1" shrinkToFit="1"/>
      <protection hidden="1"/>
    </xf>
    <xf numFmtId="0" fontId="13" fillId="3" borderId="8" xfId="0" applyFont="1" applyFill="1" applyBorder="1" applyAlignment="1" applyProtection="1">
      <alignment horizontal="center" vertical="center" textRotation="255" wrapText="1" shrinkToFit="1"/>
      <protection hidden="1"/>
    </xf>
    <xf numFmtId="49" fontId="8" fillId="0" borderId="11" xfId="0" applyNumberFormat="1" applyFont="1" applyFill="1" applyBorder="1" applyAlignment="1" applyProtection="1">
      <alignment horizontal="left" vertical="center"/>
      <protection hidden="1"/>
    </xf>
    <xf numFmtId="49" fontId="8" fillId="0" borderId="24" xfId="0" applyNumberFormat="1" applyFont="1" applyFill="1" applyBorder="1" applyAlignment="1" applyProtection="1">
      <alignment horizontal="left" vertical="center"/>
      <protection hidden="1"/>
    </xf>
    <xf numFmtId="49" fontId="8" fillId="0" borderId="29" xfId="0" applyNumberFormat="1" applyFont="1" applyFill="1" applyBorder="1" applyAlignment="1" applyProtection="1">
      <alignment horizontal="left" vertical="center"/>
      <protection hidden="1"/>
    </xf>
    <xf numFmtId="0" fontId="8" fillId="3" borderId="11" xfId="0" applyFont="1" applyFill="1" applyBorder="1" applyAlignment="1" applyProtection="1">
      <alignment horizontal="center" vertical="center" wrapText="1" shrinkToFit="1"/>
      <protection hidden="1"/>
    </xf>
    <xf numFmtId="0" fontId="8" fillId="3" borderId="38" xfId="0" applyFont="1" applyFill="1" applyBorder="1" applyAlignment="1" applyProtection="1">
      <alignment horizontal="center" vertical="center" shrinkToFit="1"/>
      <protection hidden="1"/>
    </xf>
    <xf numFmtId="0" fontId="8" fillId="0" borderId="2" xfId="0" applyFont="1" applyFill="1" applyBorder="1" applyAlignment="1" applyProtection="1">
      <alignment horizontal="center" vertical="center"/>
      <protection locked="0"/>
    </xf>
    <xf numFmtId="0" fontId="8" fillId="2" borderId="3" xfId="0" applyFont="1" applyFill="1" applyBorder="1" applyAlignment="1" applyProtection="1">
      <alignment vertical="center"/>
      <protection hidden="1"/>
    </xf>
    <xf numFmtId="0" fontId="8" fillId="2" borderId="6" xfId="0" applyFont="1" applyFill="1" applyBorder="1" applyAlignment="1" applyProtection="1">
      <alignment vertical="center"/>
      <protection hidden="1"/>
    </xf>
    <xf numFmtId="0" fontId="8" fillId="0" borderId="15" xfId="0" applyFont="1" applyFill="1" applyBorder="1" applyAlignment="1" applyProtection="1">
      <alignment horizontal="center" vertical="center"/>
      <protection hidden="1"/>
    </xf>
    <xf numFmtId="0" fontId="14" fillId="3" borderId="0" xfId="0" applyFont="1" applyFill="1" applyBorder="1" applyAlignment="1" applyProtection="1">
      <alignment horizontal="center" vertical="center" wrapText="1" shrinkToFit="1"/>
      <protection hidden="1"/>
    </xf>
    <xf numFmtId="0" fontId="8" fillId="3" borderId="12" xfId="0" applyFont="1" applyFill="1" applyBorder="1" applyAlignment="1" applyProtection="1">
      <alignment horizontal="center" vertical="center" shrinkToFit="1"/>
      <protection hidden="1"/>
    </xf>
    <xf numFmtId="0" fontId="8" fillId="2" borderId="1" xfId="0" applyFont="1" applyFill="1" applyBorder="1" applyAlignment="1" applyProtection="1">
      <alignment horizontal="center" vertical="center"/>
      <protection hidden="1"/>
    </xf>
    <xf numFmtId="183" fontId="8" fillId="0" borderId="5" xfId="0" applyNumberFormat="1" applyFont="1" applyBorder="1" applyAlignment="1" applyProtection="1">
      <alignment horizontal="center" vertical="center"/>
      <protection locked="0"/>
    </xf>
    <xf numFmtId="183" fontId="8" fillId="0" borderId="3" xfId="0" applyNumberFormat="1" applyFont="1" applyBorder="1" applyAlignment="1" applyProtection="1">
      <alignment horizontal="center" vertical="center"/>
      <protection locked="0"/>
    </xf>
    <xf numFmtId="183" fontId="8" fillId="0" borderId="6" xfId="0" applyNumberFormat="1" applyFont="1" applyBorder="1" applyAlignment="1" applyProtection="1">
      <alignment horizontal="center" vertical="center"/>
      <protection locked="0"/>
    </xf>
    <xf numFmtId="0" fontId="8" fillId="0" borderId="12" xfId="0" applyFont="1" applyFill="1" applyBorder="1" applyAlignment="1" applyProtection="1">
      <alignment horizontal="center" vertical="center"/>
      <protection hidden="1"/>
    </xf>
    <xf numFmtId="0" fontId="8" fillId="0" borderId="95" xfId="0" applyFont="1" applyFill="1" applyBorder="1" applyAlignment="1" applyProtection="1">
      <alignment horizontal="center" vertical="center"/>
      <protection hidden="1"/>
    </xf>
    <xf numFmtId="0" fontId="8" fillId="3" borderId="27" xfId="0" applyFont="1" applyFill="1" applyBorder="1" applyAlignment="1" applyProtection="1">
      <alignment horizontal="center" vertical="center" textRotation="255" wrapText="1" shrinkToFit="1"/>
      <protection hidden="1"/>
    </xf>
    <xf numFmtId="0" fontId="8" fillId="3" borderId="28" xfId="0" applyFont="1" applyFill="1" applyBorder="1" applyAlignment="1" applyProtection="1">
      <alignment horizontal="center" vertical="center" textRotation="255" wrapText="1" shrinkToFit="1"/>
      <protection hidden="1"/>
    </xf>
    <xf numFmtId="0" fontId="8" fillId="0" borderId="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wrapText="1" shrinkToFit="1"/>
      <protection hidden="1"/>
    </xf>
    <xf numFmtId="0" fontId="8" fillId="2" borderId="3" xfId="0" applyFont="1" applyFill="1" applyBorder="1" applyAlignment="1" applyProtection="1">
      <alignment horizontal="center" vertical="center" wrapText="1" shrinkToFit="1"/>
      <protection hidden="1"/>
    </xf>
    <xf numFmtId="0" fontId="8" fillId="2" borderId="4" xfId="0" applyFont="1" applyFill="1" applyBorder="1" applyAlignment="1" applyProtection="1">
      <alignment horizontal="center" vertical="center" wrapText="1" shrinkToFit="1"/>
      <protection hidden="1"/>
    </xf>
    <xf numFmtId="0" fontId="12" fillId="0" borderId="4" xfId="0" applyFont="1" applyFill="1" applyBorder="1" applyAlignment="1" applyProtection="1">
      <alignment horizontal="center" vertical="center" shrinkToFit="1"/>
      <protection locked="0" hidden="1"/>
    </xf>
    <xf numFmtId="0" fontId="19" fillId="0" borderId="5" xfId="0" applyFont="1" applyFill="1" applyBorder="1" applyAlignment="1" applyProtection="1">
      <alignment horizontal="center" vertical="center" shrinkToFit="1"/>
      <protection locked="0" hidden="1"/>
    </xf>
    <xf numFmtId="0" fontId="19" fillId="0" borderId="3" xfId="0" applyFont="1" applyFill="1" applyBorder="1" applyAlignment="1" applyProtection="1">
      <alignment horizontal="center" vertical="center" shrinkToFit="1"/>
      <protection locked="0" hidden="1"/>
    </xf>
    <xf numFmtId="0" fontId="19" fillId="0" borderId="6" xfId="0" applyFont="1" applyFill="1" applyBorder="1" applyAlignment="1" applyProtection="1">
      <alignment horizontal="center" vertical="center" shrinkToFit="1"/>
      <protection locked="0" hidden="1"/>
    </xf>
    <xf numFmtId="0" fontId="13" fillId="2" borderId="46" xfId="0" applyFont="1" applyFill="1" applyBorder="1" applyAlignment="1" applyProtection="1">
      <alignment horizontal="center" vertical="center" shrinkToFit="1"/>
      <protection hidden="1"/>
    </xf>
    <xf numFmtId="0" fontId="14" fillId="7" borderId="46" xfId="0" applyFont="1" applyFill="1" applyBorder="1" applyAlignment="1" applyProtection="1">
      <alignment horizontal="center" vertical="center" wrapText="1" shrinkToFit="1"/>
      <protection hidden="1"/>
    </xf>
    <xf numFmtId="0" fontId="14" fillId="7" borderId="3" xfId="0" applyFont="1" applyFill="1" applyBorder="1" applyAlignment="1" applyProtection="1">
      <alignment horizontal="center" vertical="center" wrapText="1" shrinkToFit="1"/>
      <protection hidden="1"/>
    </xf>
    <xf numFmtId="0" fontId="14" fillId="7" borderId="4" xfId="0" applyFont="1" applyFill="1" applyBorder="1" applyAlignment="1" applyProtection="1">
      <alignment horizontal="center" vertical="center" wrapText="1" shrinkToFit="1"/>
      <protection hidden="1"/>
    </xf>
    <xf numFmtId="0" fontId="8" fillId="3" borderId="14" xfId="0" applyFont="1" applyFill="1" applyBorder="1" applyAlignment="1" applyProtection="1">
      <alignment horizontal="center" vertical="center" shrinkToFit="1"/>
      <protection locked="0"/>
    </xf>
    <xf numFmtId="0" fontId="8" fillId="3" borderId="0" xfId="0" applyFont="1" applyFill="1" applyBorder="1" applyAlignment="1" applyProtection="1">
      <alignment horizontal="center" vertical="center" shrinkToFit="1"/>
      <protection locked="0"/>
    </xf>
    <xf numFmtId="0" fontId="14" fillId="2" borderId="46" xfId="0" applyFont="1" applyFill="1" applyBorder="1" applyAlignment="1" applyProtection="1">
      <alignment horizontal="center" vertical="center" wrapText="1" shrinkToFit="1"/>
      <protection hidden="1"/>
    </xf>
    <xf numFmtId="0" fontId="8" fillId="2" borderId="9" xfId="0" applyFont="1" applyFill="1" applyBorder="1" applyAlignment="1" applyProtection="1">
      <alignment horizontal="center" vertical="center"/>
      <protection hidden="1"/>
    </xf>
    <xf numFmtId="177" fontId="8" fillId="2" borderId="9" xfId="0" applyNumberFormat="1" applyFont="1" applyFill="1" applyBorder="1" applyAlignment="1" applyProtection="1">
      <alignment vertical="center"/>
      <protection locked="0"/>
    </xf>
    <xf numFmtId="177" fontId="8" fillId="2" borderId="74" xfId="0" applyNumberFormat="1" applyFont="1" applyFill="1" applyBorder="1" applyAlignment="1" applyProtection="1">
      <alignment vertical="center"/>
      <protection locked="0"/>
    </xf>
    <xf numFmtId="49" fontId="8" fillId="2" borderId="12" xfId="0" applyNumberFormat="1" applyFont="1" applyFill="1" applyBorder="1" applyAlignment="1" applyProtection="1">
      <alignment vertical="center"/>
      <protection locked="0"/>
    </xf>
    <xf numFmtId="0" fontId="8" fillId="0" borderId="76" xfId="0" applyNumberFormat="1" applyFont="1" applyFill="1" applyBorder="1" applyAlignment="1" applyProtection="1">
      <alignment horizontal="left" vertical="center"/>
      <protection hidden="1"/>
    </xf>
    <xf numFmtId="0" fontId="8" fillId="0" borderId="77" xfId="0" applyNumberFormat="1" applyFont="1" applyFill="1" applyBorder="1" applyAlignment="1" applyProtection="1">
      <alignment horizontal="left" vertical="center"/>
      <protection hidden="1"/>
    </xf>
    <xf numFmtId="0" fontId="8" fillId="0" borderId="78" xfId="0" applyNumberFormat="1" applyFont="1" applyFill="1" applyBorder="1" applyAlignment="1" applyProtection="1">
      <alignment horizontal="left" vertical="center"/>
      <protection hidden="1"/>
    </xf>
    <xf numFmtId="49" fontId="8" fillId="0" borderId="84" xfId="0" applyNumberFormat="1" applyFont="1" applyFill="1" applyBorder="1" applyAlignment="1" applyProtection="1">
      <alignment horizontal="left" vertical="top"/>
      <protection hidden="1"/>
    </xf>
    <xf numFmtId="49" fontId="8" fillId="0" borderId="85" xfId="0" applyNumberFormat="1" applyFont="1" applyFill="1" applyBorder="1" applyAlignment="1" applyProtection="1">
      <alignment horizontal="left" vertical="top"/>
      <protection hidden="1"/>
    </xf>
    <xf numFmtId="0" fontId="8" fillId="3" borderId="5" xfId="0" applyFont="1" applyFill="1" applyBorder="1" applyAlignment="1" applyProtection="1">
      <alignment horizontal="center" vertical="top"/>
      <protection locked="0" hidden="1"/>
    </xf>
    <xf numFmtId="0" fontId="8" fillId="3" borderId="3" xfId="0" applyFont="1" applyFill="1" applyBorder="1" applyAlignment="1" applyProtection="1">
      <alignment horizontal="center" vertical="top"/>
      <protection locked="0" hidden="1"/>
    </xf>
    <xf numFmtId="0" fontId="8" fillId="3" borderId="75" xfId="0" applyFont="1" applyFill="1" applyBorder="1" applyAlignment="1" applyProtection="1">
      <alignment horizontal="center" vertical="center"/>
      <protection locked="0" hidden="1"/>
    </xf>
    <xf numFmtId="0" fontId="8" fillId="3" borderId="1" xfId="0" applyFont="1" applyFill="1" applyBorder="1" applyAlignment="1" applyProtection="1">
      <alignment horizontal="center" vertical="center"/>
      <protection locked="0" hidden="1"/>
    </xf>
    <xf numFmtId="0" fontId="8" fillId="3" borderId="83" xfId="0" applyFont="1" applyFill="1" applyBorder="1" applyAlignment="1" applyProtection="1">
      <alignment horizontal="center" vertical="center"/>
      <protection locked="0" hidden="1"/>
    </xf>
    <xf numFmtId="0" fontId="8" fillId="0" borderId="11" xfId="0" applyNumberFormat="1" applyFont="1" applyFill="1" applyBorder="1" applyAlignment="1" applyProtection="1">
      <alignment horizontal="left" vertical="center"/>
      <protection hidden="1"/>
    </xf>
    <xf numFmtId="0" fontId="8" fillId="0" borderId="24" xfId="0" applyNumberFormat="1" applyFont="1" applyFill="1" applyBorder="1" applyAlignment="1" applyProtection="1">
      <alignment horizontal="left" vertical="center"/>
      <protection hidden="1"/>
    </xf>
    <xf numFmtId="0" fontId="8" fillId="0" borderId="29" xfId="0" applyNumberFormat="1" applyFont="1" applyFill="1" applyBorder="1" applyAlignment="1" applyProtection="1">
      <alignment horizontal="left" vertical="center"/>
      <protection hidden="1"/>
    </xf>
    <xf numFmtId="0" fontId="13" fillId="3" borderId="5" xfId="0" applyFont="1" applyFill="1" applyBorder="1" applyAlignment="1" applyProtection="1">
      <alignment vertical="center"/>
      <protection locked="0" hidden="1"/>
    </xf>
    <xf numFmtId="0" fontId="13" fillId="3" borderId="3" xfId="0" applyFont="1" applyFill="1" applyBorder="1" applyAlignment="1" applyProtection="1">
      <alignment vertical="center"/>
      <protection locked="0" hidden="1"/>
    </xf>
    <xf numFmtId="0" fontId="13" fillId="3" borderId="6" xfId="0" applyFont="1" applyFill="1" applyBorder="1" applyAlignment="1" applyProtection="1">
      <alignment vertical="center"/>
      <protection locked="0" hidden="1"/>
    </xf>
    <xf numFmtId="0" fontId="8" fillId="0" borderId="30" xfId="0" applyNumberFormat="1" applyFont="1" applyFill="1" applyBorder="1" applyAlignment="1" applyProtection="1">
      <alignment horizontal="left" vertical="center"/>
      <protection hidden="1"/>
    </xf>
    <xf numFmtId="0" fontId="8" fillId="0" borderId="31" xfId="0" applyNumberFormat="1" applyFont="1" applyFill="1" applyBorder="1" applyAlignment="1" applyProtection="1">
      <alignment horizontal="left" vertical="center"/>
      <protection hidden="1"/>
    </xf>
    <xf numFmtId="0" fontId="8" fillId="0" borderId="80" xfId="0" applyNumberFormat="1" applyFont="1" applyFill="1" applyBorder="1" applyAlignment="1" applyProtection="1">
      <alignment horizontal="left" vertical="center"/>
      <protection hidden="1"/>
    </xf>
    <xf numFmtId="49" fontId="8" fillId="0" borderId="1" xfId="0" applyNumberFormat="1" applyFont="1" applyFill="1" applyBorder="1" applyAlignment="1" applyProtection="1">
      <alignment horizontal="center" vertical="center"/>
      <protection hidden="1"/>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49" fontId="8" fillId="0" borderId="5" xfId="0" applyNumberFormat="1"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8" fillId="0" borderId="6" xfId="0" applyNumberFormat="1" applyFont="1" applyFill="1" applyBorder="1" applyAlignment="1" applyProtection="1">
      <alignment horizontal="center" vertical="center"/>
      <protection locked="0" hidden="1"/>
    </xf>
    <xf numFmtId="0" fontId="8" fillId="3" borderId="81" xfId="0" applyFont="1" applyFill="1" applyBorder="1" applyAlignment="1" applyProtection="1">
      <alignment horizontal="center" vertical="center" textRotation="255" wrapText="1"/>
      <protection locked="0" hidden="1"/>
    </xf>
    <xf numFmtId="0" fontId="8" fillId="3" borderId="82" xfId="0" applyFont="1" applyFill="1" applyBorder="1" applyAlignment="1" applyProtection="1">
      <alignment horizontal="center" vertical="center" textRotation="255" wrapText="1"/>
      <protection locked="0" hidden="1"/>
    </xf>
    <xf numFmtId="0" fontId="8" fillId="3" borderId="70" xfId="0" applyFont="1" applyFill="1" applyBorder="1" applyAlignment="1" applyProtection="1">
      <alignment horizontal="center" vertical="center" textRotation="255" wrapText="1"/>
      <protection locked="0" hidden="1"/>
    </xf>
    <xf numFmtId="0" fontId="8" fillId="3" borderId="1" xfId="0" applyFont="1" applyFill="1" applyBorder="1" applyAlignment="1" applyProtection="1">
      <alignment horizontal="center" vertical="center" textRotation="255" wrapText="1"/>
      <protection locked="0" hidden="1"/>
    </xf>
    <xf numFmtId="0" fontId="8" fillId="3" borderId="38" xfId="0" applyFont="1" applyFill="1" applyBorder="1" applyAlignment="1" applyProtection="1">
      <alignment horizontal="center" vertical="center" textRotation="255" wrapText="1"/>
      <protection locked="0" hidden="1"/>
    </xf>
    <xf numFmtId="0" fontId="8" fillId="3" borderId="24" xfId="0" applyFont="1" applyFill="1" applyBorder="1" applyAlignment="1" applyProtection="1">
      <alignment horizontal="center" vertical="center" textRotation="255" wrapText="1"/>
      <protection locked="0" hidden="1"/>
    </xf>
    <xf numFmtId="0" fontId="8" fillId="3" borderId="25" xfId="0" applyFont="1" applyFill="1" applyBorder="1" applyAlignment="1" applyProtection="1">
      <alignment horizontal="center" vertical="center" textRotation="255" wrapText="1"/>
      <protection locked="0" hidden="1"/>
    </xf>
    <xf numFmtId="0" fontId="8" fillId="3" borderId="0" xfId="0" applyFont="1" applyFill="1" applyBorder="1" applyAlignment="1" applyProtection="1">
      <alignment horizontal="center" vertical="center" textRotation="255" wrapText="1"/>
      <protection locked="0" hidden="1"/>
    </xf>
    <xf numFmtId="0" fontId="8" fillId="3" borderId="12" xfId="0" applyFont="1" applyFill="1" applyBorder="1" applyAlignment="1" applyProtection="1">
      <alignment horizontal="center" vertical="center"/>
      <protection locked="0" hidden="1"/>
    </xf>
    <xf numFmtId="0" fontId="8" fillId="3" borderId="38" xfId="0" applyFont="1" applyFill="1" applyBorder="1" applyAlignment="1" applyProtection="1">
      <alignment horizontal="center" vertical="center" wrapText="1" shrinkToFit="1"/>
      <protection locked="0" hidden="1"/>
    </xf>
    <xf numFmtId="0" fontId="8" fillId="3" borderId="24" xfId="0" applyFont="1" applyFill="1" applyBorder="1" applyAlignment="1" applyProtection="1">
      <alignment horizontal="center" vertical="center" wrapText="1" shrinkToFit="1"/>
      <protection locked="0" hidden="1"/>
    </xf>
    <xf numFmtId="0" fontId="8" fillId="3" borderId="13" xfId="0" applyFont="1" applyFill="1" applyBorder="1" applyAlignment="1" applyProtection="1">
      <alignment horizontal="center" vertical="center" wrapText="1" shrinkToFit="1"/>
      <protection locked="0" hidden="1"/>
    </xf>
    <xf numFmtId="0" fontId="8" fillId="3" borderId="25" xfId="0" applyFont="1" applyFill="1" applyBorder="1" applyAlignment="1" applyProtection="1">
      <alignment horizontal="center" vertical="center" wrapText="1" shrinkToFit="1"/>
      <protection locked="0" hidden="1"/>
    </xf>
    <xf numFmtId="0" fontId="8" fillId="3" borderId="0" xfId="0" applyFont="1" applyFill="1" applyBorder="1" applyAlignment="1" applyProtection="1">
      <alignment horizontal="center" vertical="center" wrapText="1" shrinkToFit="1"/>
      <protection locked="0" hidden="1"/>
    </xf>
    <xf numFmtId="0" fontId="8" fillId="3" borderId="15" xfId="0" applyFont="1" applyFill="1" applyBorder="1" applyAlignment="1" applyProtection="1">
      <alignment horizontal="center" vertical="center" wrapText="1" shrinkToFit="1"/>
      <protection locked="0" hidden="1"/>
    </xf>
    <xf numFmtId="0" fontId="8" fillId="3" borderId="40" xfId="0" applyFont="1" applyFill="1" applyBorder="1" applyAlignment="1" applyProtection="1">
      <alignment horizontal="center" vertical="center" wrapText="1" shrinkToFit="1"/>
      <protection locked="0" hidden="1"/>
    </xf>
    <xf numFmtId="0" fontId="8" fillId="3" borderId="8" xfId="0" applyFont="1" applyFill="1" applyBorder="1" applyAlignment="1" applyProtection="1">
      <alignment horizontal="center" vertical="center" wrapText="1" shrinkToFit="1"/>
      <protection locked="0" hidden="1"/>
    </xf>
    <xf numFmtId="0" fontId="8" fillId="3" borderId="17" xfId="0" applyFont="1" applyFill="1" applyBorder="1" applyAlignment="1" applyProtection="1">
      <alignment horizontal="center" vertical="center" wrapText="1" shrinkToFit="1"/>
      <protection locked="0" hidden="1"/>
    </xf>
    <xf numFmtId="0" fontId="8" fillId="0" borderId="6" xfId="0" applyFont="1" applyFill="1" applyBorder="1" applyAlignment="1" applyProtection="1">
      <alignment vertical="center" shrinkToFit="1"/>
      <protection locked="0" hidden="1"/>
    </xf>
    <xf numFmtId="0" fontId="8" fillId="3" borderId="11" xfId="0" applyFont="1" applyFill="1" applyBorder="1" applyAlignment="1" applyProtection="1">
      <alignment horizontal="center" vertical="center" wrapText="1" shrinkToFit="1"/>
      <protection locked="0" hidden="1"/>
    </xf>
    <xf numFmtId="0" fontId="8" fillId="3" borderId="24" xfId="0" applyFont="1" applyFill="1" applyBorder="1" applyAlignment="1" applyProtection="1">
      <alignment horizontal="center" vertical="center" shrinkToFit="1"/>
      <protection locked="0" hidden="1"/>
    </xf>
    <xf numFmtId="0" fontId="8" fillId="3" borderId="13" xfId="0" applyFont="1" applyFill="1" applyBorder="1" applyAlignment="1" applyProtection="1">
      <alignment horizontal="center" vertical="center" shrinkToFit="1"/>
      <protection locked="0" hidden="1"/>
    </xf>
    <xf numFmtId="0" fontId="8" fillId="3" borderId="14" xfId="0" applyFont="1" applyFill="1" applyBorder="1" applyAlignment="1" applyProtection="1">
      <alignment horizontal="center" vertical="center" shrinkToFit="1"/>
      <protection locked="0" hidden="1"/>
    </xf>
    <xf numFmtId="0" fontId="8" fillId="3" borderId="0" xfId="0" applyFont="1" applyFill="1" applyBorder="1" applyAlignment="1" applyProtection="1">
      <alignment horizontal="center" vertical="center" shrinkToFit="1"/>
      <protection locked="0" hidden="1"/>
    </xf>
    <xf numFmtId="0" fontId="8" fillId="3" borderId="15" xfId="0" applyFont="1" applyFill="1" applyBorder="1" applyAlignment="1" applyProtection="1">
      <alignment horizontal="center" vertical="center" shrinkToFit="1"/>
      <protection locked="0" hidden="1"/>
    </xf>
    <xf numFmtId="0" fontId="8" fillId="3" borderId="16" xfId="0" applyFont="1" applyFill="1" applyBorder="1" applyAlignment="1" applyProtection="1">
      <alignment horizontal="center" vertical="center" shrinkToFit="1"/>
      <protection locked="0" hidden="1"/>
    </xf>
    <xf numFmtId="0" fontId="8" fillId="3" borderId="8" xfId="0" applyFont="1" applyFill="1" applyBorder="1" applyAlignment="1" applyProtection="1">
      <alignment horizontal="center" vertical="center" shrinkToFit="1"/>
      <protection locked="0" hidden="1"/>
    </xf>
    <xf numFmtId="0" fontId="8" fillId="3" borderId="17" xfId="0" applyFont="1" applyFill="1" applyBorder="1" applyAlignment="1" applyProtection="1">
      <alignment horizontal="center" vertical="center" shrinkToFit="1"/>
      <protection locked="0" hidden="1"/>
    </xf>
    <xf numFmtId="0" fontId="8" fillId="3" borderId="1" xfId="0" applyFont="1" applyFill="1" applyBorder="1" applyAlignment="1" applyProtection="1">
      <alignment horizontal="center" vertical="center" shrinkToFit="1"/>
      <protection locked="0" hidden="1"/>
    </xf>
    <xf numFmtId="0" fontId="8" fillId="3" borderId="70" xfId="0" applyFont="1" applyFill="1" applyBorder="1" applyAlignment="1" applyProtection="1">
      <alignment horizontal="center" vertical="center" shrinkToFit="1"/>
      <protection locked="0" hidden="1"/>
    </xf>
    <xf numFmtId="0" fontId="8" fillId="3" borderId="70" xfId="0" applyFont="1" applyFill="1" applyBorder="1" applyAlignment="1" applyProtection="1">
      <alignment horizontal="center" vertical="center" textRotation="255" wrapText="1" shrinkToFit="1"/>
      <protection locked="0" hidden="1"/>
    </xf>
    <xf numFmtId="0" fontId="8" fillId="3" borderId="1" xfId="0" applyFont="1" applyFill="1" applyBorder="1" applyAlignment="1" applyProtection="1">
      <alignment horizontal="center" vertical="center" textRotation="255" wrapText="1" shrinkToFit="1"/>
      <protection locked="0" hidden="1"/>
    </xf>
    <xf numFmtId="0" fontId="8" fillId="3" borderId="1" xfId="0" applyFont="1" applyFill="1" applyBorder="1" applyAlignment="1" applyProtection="1">
      <alignment horizontal="center" vertical="center" wrapText="1" shrinkToFit="1"/>
      <protection locked="0" hidden="1"/>
    </xf>
    <xf numFmtId="0" fontId="12" fillId="0" borderId="86" xfId="0" applyFont="1" applyFill="1" applyBorder="1" applyAlignment="1" applyProtection="1">
      <alignment vertical="center"/>
      <protection locked="0" hidden="1"/>
    </xf>
    <xf numFmtId="0" fontId="12" fillId="0" borderId="50" xfId="0" applyFont="1" applyFill="1" applyBorder="1" applyAlignment="1" applyProtection="1">
      <alignment vertical="center"/>
      <protection locked="0" hidden="1"/>
    </xf>
    <xf numFmtId="0" fontId="12" fillId="0" borderId="51" xfId="0" applyFont="1" applyFill="1" applyBorder="1" applyAlignment="1" applyProtection="1">
      <alignment vertical="center"/>
      <protection locked="0" hidden="1"/>
    </xf>
    <xf numFmtId="0" fontId="12" fillId="0" borderId="11" xfId="0" applyFont="1" applyBorder="1" applyAlignment="1" applyProtection="1">
      <alignment vertical="center"/>
      <protection locked="0" hidden="1"/>
    </xf>
    <xf numFmtId="0" fontId="12" fillId="0" borderId="24" xfId="0" applyFont="1" applyBorder="1" applyAlignment="1" applyProtection="1">
      <alignment vertical="center"/>
      <protection locked="0" hidden="1"/>
    </xf>
    <xf numFmtId="0" fontId="12" fillId="0" borderId="29" xfId="0" applyFont="1" applyBorder="1" applyAlignment="1" applyProtection="1">
      <alignment vertical="center"/>
      <protection locked="0" hidden="1"/>
    </xf>
    <xf numFmtId="0" fontId="12" fillId="0" borderId="14" xfId="0" applyFont="1" applyBorder="1" applyAlignment="1" applyProtection="1">
      <alignment vertical="center"/>
      <protection locked="0" hidden="1"/>
    </xf>
    <xf numFmtId="0" fontId="12" fillId="0" borderId="0" xfId="0" applyFont="1" applyBorder="1" applyAlignment="1" applyProtection="1">
      <alignment vertical="center"/>
      <protection locked="0" hidden="1"/>
    </xf>
    <xf numFmtId="0" fontId="12" fillId="0" borderId="44" xfId="0" applyFont="1" applyBorder="1" applyAlignment="1" applyProtection="1">
      <alignment vertical="center"/>
      <protection locked="0" hidden="1"/>
    </xf>
    <xf numFmtId="0" fontId="12" fillId="0" borderId="16" xfId="0" applyFont="1" applyBorder="1" applyAlignment="1" applyProtection="1">
      <alignment vertical="center"/>
      <protection locked="0" hidden="1"/>
    </xf>
    <xf numFmtId="0" fontId="12" fillId="0" borderId="8" xfId="0" applyFont="1" applyBorder="1" applyAlignment="1" applyProtection="1">
      <alignment vertical="center"/>
      <protection locked="0" hidden="1"/>
    </xf>
    <xf numFmtId="0" fontId="12" fillId="0" borderId="26" xfId="0" applyFont="1" applyBorder="1" applyAlignment="1" applyProtection="1">
      <alignment vertical="center"/>
      <protection locked="0" hidden="1"/>
    </xf>
    <xf numFmtId="0" fontId="8" fillId="2" borderId="3" xfId="0" applyFont="1" applyFill="1" applyBorder="1" applyAlignment="1" applyProtection="1">
      <alignment vertical="center" shrinkToFit="1"/>
      <protection locked="0" hidden="1"/>
    </xf>
    <xf numFmtId="0" fontId="8" fillId="2" borderId="4" xfId="0" applyFont="1" applyFill="1" applyBorder="1" applyAlignment="1" applyProtection="1">
      <alignment vertical="center" shrinkToFit="1"/>
      <protection locked="0" hidden="1"/>
    </xf>
    <xf numFmtId="0" fontId="8" fillId="3" borderId="5" xfId="0" applyFont="1" applyFill="1" applyBorder="1" applyAlignment="1" applyProtection="1">
      <alignment horizontal="center" vertical="center" wrapText="1" shrinkToFit="1"/>
      <protection locked="0" hidden="1"/>
    </xf>
    <xf numFmtId="0" fontId="8" fillId="3" borderId="3" xfId="0" applyFont="1" applyFill="1" applyBorder="1" applyAlignment="1" applyProtection="1">
      <alignment horizontal="center" vertical="center" wrapText="1" shrinkToFit="1"/>
      <protection locked="0" hidden="1"/>
    </xf>
    <xf numFmtId="0" fontId="8" fillId="3" borderId="4" xfId="0" applyFont="1" applyFill="1" applyBorder="1" applyAlignment="1" applyProtection="1">
      <alignment horizontal="center" vertical="center" wrapText="1" shrinkToFit="1"/>
      <protection locked="0" hidden="1"/>
    </xf>
    <xf numFmtId="0" fontId="8" fillId="3" borderId="11" xfId="0" applyFont="1" applyFill="1" applyBorder="1" applyAlignment="1" applyProtection="1">
      <alignment horizontal="center" vertical="center" shrinkToFit="1"/>
      <protection locked="0" hidden="1"/>
    </xf>
    <xf numFmtId="0" fontId="8" fillId="3" borderId="29" xfId="0" applyFont="1" applyFill="1" applyBorder="1" applyAlignment="1" applyProtection="1">
      <alignment horizontal="center" vertical="center" shrinkToFit="1"/>
      <protection locked="0" hidden="1"/>
    </xf>
    <xf numFmtId="0" fontId="8" fillId="3" borderId="26" xfId="0" applyFont="1" applyFill="1" applyBorder="1" applyAlignment="1" applyProtection="1">
      <alignment horizontal="center" vertical="center" shrinkToFit="1"/>
      <protection locked="0" hidden="1"/>
    </xf>
    <xf numFmtId="0" fontId="8" fillId="3" borderId="5" xfId="0" applyFont="1" applyFill="1" applyBorder="1" applyAlignment="1" applyProtection="1">
      <alignment horizontal="center" vertical="center" shrinkToFit="1"/>
      <protection locked="0" hidden="1"/>
    </xf>
    <xf numFmtId="0" fontId="8" fillId="3" borderId="3" xfId="0" applyFont="1" applyFill="1" applyBorder="1" applyAlignment="1" applyProtection="1">
      <alignment horizontal="center" vertical="center" shrinkToFit="1"/>
      <protection locked="0" hidden="1"/>
    </xf>
    <xf numFmtId="0" fontId="8" fillId="3" borderId="4"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xf>
    <xf numFmtId="0" fontId="8" fillId="0" borderId="24" xfId="0" applyFont="1" applyFill="1" applyBorder="1" applyAlignment="1" applyProtection="1">
      <alignment vertical="center" shrinkToFit="1"/>
      <protection locked="0" hidden="1"/>
    </xf>
    <xf numFmtId="0" fontId="8" fillId="0" borderId="29" xfId="0" applyFont="1" applyFill="1" applyBorder="1" applyAlignment="1" applyProtection="1">
      <alignment vertical="center" shrinkToFit="1"/>
      <protection locked="0" hidden="1"/>
    </xf>
    <xf numFmtId="0" fontId="8" fillId="2" borderId="38" xfId="0" applyFont="1" applyFill="1" applyBorder="1" applyAlignment="1" applyProtection="1">
      <alignment horizontal="center" vertical="center" shrinkToFit="1"/>
      <protection hidden="1"/>
    </xf>
    <xf numFmtId="0" fontId="8" fillId="0" borderId="86" xfId="0" applyFont="1" applyFill="1" applyBorder="1" applyAlignment="1" applyProtection="1">
      <alignment horizontal="center" vertical="center" shrinkToFit="1"/>
      <protection locked="0" hidden="1"/>
    </xf>
    <xf numFmtId="0" fontId="8" fillId="0" borderId="50" xfId="0" applyFont="1" applyFill="1" applyBorder="1" applyAlignment="1" applyProtection="1">
      <alignment horizontal="center" vertical="center" shrinkToFit="1"/>
      <protection locked="0" hidden="1"/>
    </xf>
    <xf numFmtId="0" fontId="8" fillId="0" borderId="51" xfId="0" applyFont="1" applyFill="1" applyBorder="1" applyAlignment="1" applyProtection="1">
      <alignment horizontal="center" vertical="center" shrinkToFit="1"/>
      <protection locked="0" hidden="1"/>
    </xf>
    <xf numFmtId="0" fontId="12" fillId="0" borderId="1" xfId="0" applyFont="1" applyFill="1" applyBorder="1" applyAlignment="1" applyProtection="1">
      <alignment horizontal="center" vertical="center" shrinkToFit="1"/>
      <protection locked="0" hidden="1"/>
    </xf>
    <xf numFmtId="0" fontId="12" fillId="0" borderId="11" xfId="0" applyFont="1" applyFill="1" applyBorder="1" applyAlignment="1" applyProtection="1">
      <alignment horizontal="center" vertical="center" shrinkToFit="1"/>
      <protection locked="0" hidden="1"/>
    </xf>
    <xf numFmtId="0" fontId="12" fillId="0" borderId="24" xfId="0" applyFont="1" applyFill="1" applyBorder="1" applyAlignment="1" applyProtection="1">
      <alignment horizontal="center" vertical="center" shrinkToFit="1"/>
      <protection locked="0" hidden="1"/>
    </xf>
    <xf numFmtId="0" fontId="26" fillId="0" borderId="5" xfId="0" applyFont="1" applyFill="1" applyBorder="1" applyAlignment="1" applyProtection="1">
      <alignment horizontal="center" vertical="center" shrinkToFit="1"/>
      <protection hidden="1"/>
    </xf>
    <xf numFmtId="0" fontId="26" fillId="0" borderId="3" xfId="0" applyFont="1" applyFill="1" applyBorder="1" applyAlignment="1" applyProtection="1">
      <alignment horizontal="center" vertical="center" shrinkToFit="1"/>
      <protection hidden="1"/>
    </xf>
    <xf numFmtId="0" fontId="8" fillId="0" borderId="3" xfId="0" applyFont="1" applyFill="1" applyBorder="1" applyAlignment="1" applyProtection="1">
      <alignment horizontal="center" vertical="center" shrinkToFit="1"/>
      <protection locked="0" hidden="1"/>
    </xf>
    <xf numFmtId="0" fontId="8" fillId="0" borderId="4" xfId="0" applyFont="1" applyFill="1" applyBorder="1" applyAlignment="1" applyProtection="1">
      <alignment horizontal="center" vertical="center" shrinkToFit="1"/>
      <protection locked="0" hidden="1"/>
    </xf>
    <xf numFmtId="0" fontId="8" fillId="2" borderId="86" xfId="0" applyFont="1" applyFill="1" applyBorder="1" applyAlignment="1" applyProtection="1">
      <alignment horizontal="center" vertical="center" shrinkToFit="1"/>
      <protection locked="0" hidden="1"/>
    </xf>
    <xf numFmtId="0" fontId="8" fillId="2" borderId="50" xfId="0" applyFont="1" applyFill="1" applyBorder="1" applyAlignment="1" applyProtection="1">
      <alignment horizontal="center" vertical="center" shrinkToFit="1"/>
      <protection locked="0" hidden="1"/>
    </xf>
    <xf numFmtId="0" fontId="8" fillId="2" borderId="102"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horizontal="center" vertical="center"/>
      <protection locked="0"/>
    </xf>
    <xf numFmtId="0" fontId="12" fillId="0" borderId="3"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shrinkToFit="1"/>
      <protection hidden="1"/>
    </xf>
    <xf numFmtId="3" fontId="12" fillId="0" borderId="34" xfId="0" applyNumberFormat="1" applyFont="1" applyFill="1" applyBorder="1" applyAlignment="1" applyProtection="1">
      <alignment vertical="center" shrinkToFit="1"/>
      <protection locked="0"/>
    </xf>
    <xf numFmtId="3" fontId="12" fillId="0" borderId="7" xfId="0" applyNumberFormat="1" applyFont="1" applyFill="1" applyBorder="1" applyAlignment="1" applyProtection="1">
      <alignment vertical="center" shrinkToFit="1"/>
      <protection locked="0"/>
    </xf>
    <xf numFmtId="3" fontId="12" fillId="0" borderId="32" xfId="0" applyNumberFormat="1" applyFont="1" applyFill="1" applyBorder="1" applyAlignment="1" applyProtection="1">
      <alignment vertical="center" shrinkToFit="1"/>
      <protection locked="0"/>
    </xf>
    <xf numFmtId="0" fontId="12" fillId="0" borderId="33" xfId="0" applyFont="1" applyFill="1" applyBorder="1" applyAlignment="1" applyProtection="1">
      <alignment horizontal="center" vertical="center" shrinkToFit="1"/>
      <protection locked="0"/>
    </xf>
    <xf numFmtId="0" fontId="17" fillId="2" borderId="5" xfId="0" applyFont="1" applyFill="1" applyBorder="1" applyAlignment="1" applyProtection="1">
      <alignment horizontal="center" vertical="center" wrapText="1"/>
      <protection hidden="1"/>
    </xf>
    <xf numFmtId="0" fontId="17" fillId="2" borderId="3" xfId="0" applyFont="1" applyFill="1" applyBorder="1" applyAlignment="1" applyProtection="1">
      <alignment horizontal="center" vertical="center" wrapText="1"/>
      <protection hidden="1"/>
    </xf>
    <xf numFmtId="0" fontId="17" fillId="2" borderId="4" xfId="0" applyFont="1" applyFill="1" applyBorder="1" applyAlignment="1" applyProtection="1">
      <alignment horizontal="center" vertical="center" wrapText="1"/>
      <protection hidden="1"/>
    </xf>
    <xf numFmtId="0" fontId="12" fillId="0" borderId="6" xfId="0" applyFont="1" applyFill="1" applyBorder="1" applyAlignment="1" applyProtection="1">
      <alignment horizontal="center" vertical="center" shrinkToFit="1"/>
      <protection locked="0"/>
    </xf>
    <xf numFmtId="0" fontId="8" fillId="0" borderId="16" xfId="0" applyFont="1" applyFill="1" applyBorder="1" applyAlignment="1" applyProtection="1">
      <alignment horizontal="center" vertical="center" shrinkToFit="1"/>
      <protection locked="0"/>
    </xf>
    <xf numFmtId="0" fontId="8" fillId="0" borderId="8" xfId="0" applyFont="1" applyFill="1" applyBorder="1" applyAlignment="1" applyProtection="1">
      <alignment horizontal="center" vertical="center" shrinkToFit="1"/>
      <protection locked="0"/>
    </xf>
    <xf numFmtId="0" fontId="8" fillId="0" borderId="17" xfId="0" applyFont="1" applyFill="1" applyBorder="1" applyAlignment="1" applyProtection="1">
      <alignment horizontal="center" vertical="center" shrinkToFit="1"/>
      <protection locked="0"/>
    </xf>
    <xf numFmtId="0" fontId="12" fillId="0" borderId="4" xfId="0" applyFont="1" applyFill="1" applyBorder="1" applyAlignment="1" applyProtection="1">
      <alignment vertical="center" shrinkToFit="1"/>
      <protection locked="0"/>
    </xf>
    <xf numFmtId="0" fontId="13" fillId="2" borderId="5" xfId="0" applyFont="1" applyFill="1" applyBorder="1" applyAlignment="1" applyProtection="1">
      <alignment horizontal="center" vertical="center" wrapText="1" shrinkToFit="1"/>
      <protection hidden="1"/>
    </xf>
    <xf numFmtId="0" fontId="14" fillId="2" borderId="5" xfId="0" applyFont="1" applyFill="1" applyBorder="1" applyAlignment="1" applyProtection="1">
      <alignment horizontal="left" vertical="center" wrapText="1" shrinkToFit="1"/>
      <protection hidden="1"/>
    </xf>
    <xf numFmtId="0" fontId="14" fillId="2" borderId="3" xfId="0" applyFont="1" applyFill="1" applyBorder="1" applyAlignment="1" applyProtection="1">
      <alignment horizontal="left" vertical="center" shrinkToFit="1"/>
      <protection hidden="1"/>
    </xf>
    <xf numFmtId="0" fontId="14" fillId="2" borderId="4" xfId="0" applyFont="1" applyFill="1" applyBorder="1" applyAlignment="1" applyProtection="1">
      <alignment horizontal="left" vertical="center" shrinkToFit="1"/>
      <protection hidden="1"/>
    </xf>
    <xf numFmtId="0" fontId="8" fillId="0" borderId="5"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hidden="1"/>
    </xf>
    <xf numFmtId="0" fontId="14" fillId="2" borderId="46" xfId="0" applyFont="1" applyFill="1" applyBorder="1" applyAlignment="1" applyProtection="1">
      <alignment horizontal="center" vertical="center" shrinkToFit="1"/>
      <protection hidden="1"/>
    </xf>
    <xf numFmtId="0" fontId="19" fillId="0" borderId="4" xfId="0" applyFont="1" applyFill="1" applyBorder="1" applyAlignment="1" applyProtection="1">
      <alignment horizontal="center" vertical="center" shrinkToFit="1"/>
      <protection locked="0"/>
    </xf>
    <xf numFmtId="0" fontId="46" fillId="7" borderId="5" xfId="0" applyFont="1" applyFill="1" applyBorder="1" applyAlignment="1" applyProtection="1">
      <alignment horizontal="center" vertical="center" shrinkToFit="1"/>
    </xf>
    <xf numFmtId="0" fontId="46" fillId="7" borderId="3" xfId="0" applyFont="1" applyFill="1" applyBorder="1" applyAlignment="1" applyProtection="1">
      <alignment horizontal="center" vertical="center" shrinkToFit="1"/>
    </xf>
    <xf numFmtId="0" fontId="46" fillId="7" borderId="4" xfId="0" applyFont="1" applyFill="1" applyBorder="1" applyAlignment="1" applyProtection="1">
      <alignment horizontal="center" vertical="center" shrinkToFit="1"/>
    </xf>
    <xf numFmtId="0" fontId="14" fillId="11" borderId="86" xfId="0" applyFont="1" applyFill="1" applyBorder="1" applyAlignment="1" applyProtection="1">
      <alignment horizontal="center" vertical="center" wrapText="1" shrinkToFit="1"/>
      <protection hidden="1"/>
    </xf>
    <xf numFmtId="0" fontId="14" fillId="11" borderId="50" xfId="0" applyFont="1" applyFill="1" applyBorder="1" applyAlignment="1" applyProtection="1">
      <alignment horizontal="center" vertical="center" wrapText="1" shrinkToFit="1"/>
      <protection hidden="1"/>
    </xf>
    <xf numFmtId="0" fontId="14" fillId="11" borderId="51" xfId="0" applyFont="1" applyFill="1" applyBorder="1" applyAlignment="1" applyProtection="1">
      <alignment horizontal="center" vertical="center" wrapText="1" shrinkToFit="1"/>
      <protection hidden="1"/>
    </xf>
    <xf numFmtId="0" fontId="8" fillId="0" borderId="5" xfId="0" applyNumberFormat="1" applyFont="1" applyBorder="1" applyAlignment="1" applyProtection="1">
      <alignment horizontal="center" vertical="center"/>
      <protection locked="0"/>
    </xf>
    <xf numFmtId="0" fontId="8" fillId="0" borderId="3" xfId="0" applyNumberFormat="1" applyFont="1" applyBorder="1" applyAlignment="1" applyProtection="1">
      <alignment horizontal="center" vertical="center"/>
      <protection locked="0"/>
    </xf>
    <xf numFmtId="0" fontId="8" fillId="0" borderId="6" xfId="0" applyNumberFormat="1" applyFont="1" applyBorder="1" applyAlignment="1" applyProtection="1">
      <alignment horizontal="center" vertical="center"/>
      <protection locked="0"/>
    </xf>
    <xf numFmtId="183" fontId="8" fillId="0" borderId="5" xfId="0" applyNumberFormat="1" applyFont="1" applyFill="1" applyBorder="1" applyAlignment="1" applyProtection="1">
      <alignment horizontal="center" vertical="center" shrinkToFit="1"/>
      <protection locked="0"/>
    </xf>
    <xf numFmtId="183" fontId="8" fillId="0" borderId="3" xfId="0" applyNumberFormat="1" applyFont="1" applyFill="1" applyBorder="1" applyAlignment="1" applyProtection="1">
      <alignment horizontal="center" vertical="center" shrinkToFit="1"/>
      <protection locked="0"/>
    </xf>
    <xf numFmtId="183" fontId="8" fillId="0" borderId="6" xfId="0" applyNumberFormat="1" applyFont="1" applyFill="1" applyBorder="1" applyAlignment="1" applyProtection="1">
      <alignment horizontal="center" vertical="center" shrinkToFit="1"/>
      <protection locked="0"/>
    </xf>
    <xf numFmtId="183" fontId="8" fillId="0" borderId="34" xfId="0" applyNumberFormat="1" applyFont="1" applyFill="1" applyBorder="1" applyAlignment="1" applyProtection="1">
      <alignment horizontal="center" vertical="center" shrinkToFit="1"/>
      <protection locked="0"/>
    </xf>
    <xf numFmtId="183" fontId="8" fillId="0" borderId="7" xfId="0" applyNumberFormat="1" applyFont="1" applyFill="1" applyBorder="1" applyAlignment="1" applyProtection="1">
      <alignment horizontal="center" vertical="center" shrinkToFit="1"/>
      <protection locked="0"/>
    </xf>
    <xf numFmtId="183" fontId="8" fillId="0" borderId="33" xfId="0" applyNumberFormat="1" applyFont="1" applyFill="1" applyBorder="1" applyAlignment="1" applyProtection="1">
      <alignment horizontal="center" vertical="center" shrinkToFit="1"/>
      <protection locked="0"/>
    </xf>
    <xf numFmtId="0" fontId="0" fillId="0" borderId="1" xfId="0" applyBorder="1" applyAlignment="1">
      <alignment horizontal="center" vertical="center"/>
    </xf>
    <xf numFmtId="0" fontId="8" fillId="2" borderId="9" xfId="0" applyFont="1" applyFill="1" applyBorder="1" applyAlignment="1" applyProtection="1">
      <alignment horizontal="center" vertical="center" shrinkToFit="1"/>
      <protection hidden="1"/>
    </xf>
    <xf numFmtId="0" fontId="19" fillId="0" borderId="11" xfId="0" applyNumberFormat="1" applyFont="1" applyFill="1" applyBorder="1" applyAlignment="1" applyProtection="1">
      <alignment horizontal="center" vertical="center"/>
      <protection locked="0"/>
    </xf>
    <xf numFmtId="0" fontId="19" fillId="0" borderId="24" xfId="0" applyNumberFormat="1" applyFont="1" applyFill="1" applyBorder="1" applyAlignment="1" applyProtection="1">
      <alignment horizontal="center" vertical="center"/>
      <protection locked="0"/>
    </xf>
    <xf numFmtId="0" fontId="19" fillId="0" borderId="13" xfId="0" applyNumberFormat="1" applyFont="1" applyFill="1" applyBorder="1" applyAlignment="1" applyProtection="1">
      <alignment horizontal="center" vertical="center"/>
      <protection locked="0"/>
    </xf>
    <xf numFmtId="0" fontId="8" fillId="0" borderId="50" xfId="0" applyFont="1" applyFill="1" applyBorder="1" applyAlignment="1" applyProtection="1">
      <alignment horizontal="center" vertical="center" shrinkToFit="1"/>
      <protection hidden="1"/>
    </xf>
    <xf numFmtId="0" fontId="8" fillId="0" borderId="51" xfId="0" applyFont="1" applyFill="1" applyBorder="1" applyAlignment="1" applyProtection="1">
      <alignment horizontal="center" vertical="center" shrinkToFit="1"/>
      <protection hidden="1"/>
    </xf>
    <xf numFmtId="0" fontId="12" fillId="0" borderId="5" xfId="0" applyNumberFormat="1" applyFont="1" applyFill="1" applyBorder="1" applyAlignment="1" applyProtection="1">
      <alignment horizontal="center" vertical="center"/>
      <protection locked="0"/>
    </xf>
    <xf numFmtId="0" fontId="12" fillId="0" borderId="3" xfId="0" applyNumberFormat="1" applyFont="1" applyFill="1" applyBorder="1" applyAlignment="1" applyProtection="1">
      <alignment horizontal="center" vertical="center"/>
      <protection locked="0"/>
    </xf>
    <xf numFmtId="0" fontId="12" fillId="0" borderId="4" xfId="0" applyNumberFormat="1" applyFont="1" applyFill="1" applyBorder="1" applyAlignment="1" applyProtection="1">
      <alignment horizontal="center" vertical="center"/>
      <protection locked="0"/>
    </xf>
    <xf numFmtId="0" fontId="27" fillId="0" borderId="5" xfId="0" applyNumberFormat="1" applyFont="1" applyFill="1" applyBorder="1" applyAlignment="1" applyProtection="1">
      <alignment horizontal="center" vertical="center"/>
      <protection locked="0"/>
    </xf>
    <xf numFmtId="0" fontId="27" fillId="0" borderId="3" xfId="0" applyNumberFormat="1" applyFont="1" applyFill="1" applyBorder="1" applyAlignment="1" applyProtection="1">
      <alignment horizontal="center" vertical="center"/>
      <protection locked="0"/>
    </xf>
    <xf numFmtId="0" fontId="27" fillId="0" borderId="4" xfId="0" applyNumberFormat="1" applyFont="1" applyFill="1" applyBorder="1" applyAlignment="1" applyProtection="1">
      <alignment horizontal="center" vertical="center"/>
      <protection locked="0"/>
    </xf>
    <xf numFmtId="0" fontId="21" fillId="0" borderId="11" xfId="0" applyFont="1" applyFill="1" applyBorder="1" applyAlignment="1" applyProtection="1">
      <alignment horizontal="center" vertical="center" shrinkToFit="1"/>
      <protection locked="0" hidden="1"/>
    </xf>
    <xf numFmtId="0" fontId="21" fillId="0" borderId="24" xfId="0" applyFont="1" applyFill="1" applyBorder="1" applyAlignment="1" applyProtection="1">
      <alignment horizontal="center" vertical="center" shrinkToFit="1"/>
      <protection locked="0" hidden="1"/>
    </xf>
    <xf numFmtId="0" fontId="21" fillId="0" borderId="13" xfId="0" applyFont="1" applyFill="1" applyBorder="1" applyAlignment="1" applyProtection="1">
      <alignment horizontal="center" vertical="center" shrinkToFit="1"/>
      <protection locked="0" hidden="1"/>
    </xf>
    <xf numFmtId="0" fontId="8" fillId="0" borderId="86" xfId="0" applyFont="1" applyFill="1" applyBorder="1" applyAlignment="1" applyProtection="1">
      <alignment vertical="center" shrinkToFit="1"/>
      <protection hidden="1"/>
    </xf>
    <xf numFmtId="0" fontId="0" fillId="0" borderId="50" xfId="0" applyBorder="1" applyAlignment="1">
      <alignment vertical="center" shrinkToFit="1"/>
    </xf>
    <xf numFmtId="0" fontId="0" fillId="0" borderId="51" xfId="0" applyBorder="1" applyAlignment="1">
      <alignment vertical="center" shrinkToFit="1"/>
    </xf>
    <xf numFmtId="0" fontId="0" fillId="0" borderId="86" xfId="0" applyBorder="1" applyAlignment="1">
      <alignment vertical="center" shrinkToFit="1"/>
    </xf>
    <xf numFmtId="0" fontId="8" fillId="0" borderId="11" xfId="0" applyNumberFormat="1" applyFont="1" applyFill="1" applyBorder="1" applyAlignment="1" applyProtection="1">
      <alignment horizontal="center" vertical="center"/>
      <protection locked="0" hidden="1"/>
    </xf>
    <xf numFmtId="0" fontId="8" fillId="0" borderId="24" xfId="0" applyNumberFormat="1" applyFont="1" applyFill="1" applyBorder="1" applyAlignment="1" applyProtection="1">
      <alignment horizontal="center" vertical="center"/>
      <protection locked="0" hidden="1"/>
    </xf>
    <xf numFmtId="0" fontId="8" fillId="0" borderId="13" xfId="0" applyNumberFormat="1" applyFont="1" applyFill="1" applyBorder="1" applyAlignment="1" applyProtection="1">
      <alignment horizontal="center" vertical="center"/>
      <protection locked="0" hidden="1"/>
    </xf>
    <xf numFmtId="0" fontId="28" fillId="0" borderId="5" xfId="0" applyFont="1" applyFill="1" applyBorder="1" applyAlignment="1" applyProtection="1">
      <alignment horizontal="center" vertical="center" shrinkToFit="1"/>
      <protection locked="0" hidden="1"/>
    </xf>
    <xf numFmtId="0" fontId="28" fillId="0" borderId="3" xfId="0" applyFont="1" applyFill="1" applyBorder="1" applyAlignment="1" applyProtection="1">
      <alignment horizontal="center" vertical="center" shrinkToFit="1"/>
      <protection locked="0" hidden="1"/>
    </xf>
    <xf numFmtId="0" fontId="28" fillId="0" borderId="6" xfId="0" applyFont="1" applyFill="1" applyBorder="1" applyAlignment="1" applyProtection="1">
      <alignment horizontal="center" vertical="center" shrinkToFit="1"/>
      <protection locked="0" hidden="1"/>
    </xf>
    <xf numFmtId="0" fontId="8" fillId="0" borderId="24" xfId="0" applyFont="1" applyFill="1" applyBorder="1" applyAlignment="1" applyProtection="1">
      <alignment horizontal="center" vertical="center" shrinkToFit="1"/>
      <protection hidden="1"/>
    </xf>
    <xf numFmtId="0" fontId="8" fillId="0" borderId="13" xfId="0" applyFont="1" applyFill="1" applyBorder="1" applyAlignment="1" applyProtection="1">
      <alignment horizontal="center" vertical="center" shrinkToFit="1"/>
      <protection hidden="1"/>
    </xf>
    <xf numFmtId="0" fontId="8" fillId="2" borderId="16"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8" fillId="2" borderId="17" xfId="0" applyFont="1" applyFill="1" applyBorder="1" applyAlignment="1" applyProtection="1">
      <alignment horizontal="center" vertical="center" shrinkToFit="1"/>
      <protection hidden="1"/>
    </xf>
    <xf numFmtId="0" fontId="8" fillId="2" borderId="86" xfId="0" applyFont="1" applyFill="1" applyBorder="1" applyAlignment="1" applyProtection="1">
      <alignment horizontal="center" vertical="center" shrinkToFit="1"/>
      <protection hidden="1"/>
    </xf>
    <xf numFmtId="0" fontId="8" fillId="2" borderId="50" xfId="0" applyFont="1" applyFill="1" applyBorder="1" applyAlignment="1" applyProtection="1">
      <alignment horizontal="center" vertical="center" shrinkToFit="1"/>
      <protection hidden="1"/>
    </xf>
    <xf numFmtId="0" fontId="8" fillId="2" borderId="102" xfId="0" applyFont="1" applyFill="1" applyBorder="1" applyAlignment="1" applyProtection="1">
      <alignment horizontal="center" vertical="center" shrinkToFit="1"/>
      <protection hidden="1"/>
    </xf>
    <xf numFmtId="0" fontId="8" fillId="0" borderId="14" xfId="0" applyFont="1" applyFill="1" applyBorder="1" applyAlignment="1" applyProtection="1">
      <alignment horizontal="right" vertical="center" shrinkToFit="1"/>
      <protection locked="0"/>
    </xf>
    <xf numFmtId="0" fontId="8" fillId="0" borderId="0" xfId="0" applyFont="1" applyFill="1" applyBorder="1" applyAlignment="1" applyProtection="1">
      <alignment horizontal="right" vertical="center" shrinkToFit="1"/>
      <protection locked="0"/>
    </xf>
    <xf numFmtId="0" fontId="26" fillId="0" borderId="11" xfId="0" applyFont="1" applyFill="1" applyBorder="1" applyAlignment="1" applyProtection="1">
      <alignment horizontal="right" vertical="center" shrinkToFit="1"/>
      <protection hidden="1"/>
    </xf>
    <xf numFmtId="0" fontId="26" fillId="0" borderId="24" xfId="0" applyFont="1" applyFill="1" applyBorder="1" applyAlignment="1" applyProtection="1">
      <alignment horizontal="right" vertical="center" shrinkToFit="1"/>
      <protection hidden="1"/>
    </xf>
    <xf numFmtId="0" fontId="12" fillId="0" borderId="16" xfId="0" applyFont="1" applyFill="1" applyBorder="1" applyAlignment="1" applyProtection="1">
      <alignment horizontal="right" vertical="center" shrinkToFit="1"/>
      <protection locked="0"/>
    </xf>
    <xf numFmtId="0" fontId="12" fillId="0" borderId="8" xfId="0" applyFont="1" applyFill="1" applyBorder="1" applyAlignment="1" applyProtection="1">
      <alignment horizontal="right" vertical="center" shrinkToFit="1"/>
      <protection locked="0"/>
    </xf>
    <xf numFmtId="0" fontId="12" fillId="0" borderId="17" xfId="0" applyFont="1" applyFill="1" applyBorder="1" applyAlignment="1" applyProtection="1">
      <alignment horizontal="right" vertical="center" shrinkToFit="1"/>
      <protection locked="0"/>
    </xf>
    <xf numFmtId="0" fontId="8" fillId="0" borderId="6" xfId="0" applyFont="1" applyFill="1" applyBorder="1" applyAlignment="1" applyProtection="1">
      <alignment vertical="center" shrinkToFit="1"/>
      <protection hidden="1"/>
    </xf>
    <xf numFmtId="0" fontId="8" fillId="0" borderId="76" xfId="0" applyFont="1" applyBorder="1" applyAlignment="1" applyProtection="1">
      <alignment horizontal="left" vertical="center"/>
      <protection hidden="1"/>
    </xf>
    <xf numFmtId="0" fontId="8" fillId="0" borderId="77" xfId="0" applyFont="1" applyBorder="1" applyAlignment="1" applyProtection="1">
      <alignment horizontal="left" vertical="center"/>
      <protection hidden="1"/>
    </xf>
    <xf numFmtId="0" fontId="8" fillId="0" borderId="78" xfId="0" applyFont="1" applyBorder="1" applyAlignment="1" applyProtection="1">
      <alignment horizontal="left" vertical="center"/>
      <protection hidden="1"/>
    </xf>
    <xf numFmtId="0" fontId="8" fillId="0" borderId="30" xfId="0" applyFont="1" applyBorder="1" applyAlignment="1" applyProtection="1">
      <alignment horizontal="left" vertical="center"/>
      <protection hidden="1"/>
    </xf>
    <xf numFmtId="0" fontId="8" fillId="0" borderId="31" xfId="0" applyFont="1" applyBorder="1" applyAlignment="1" applyProtection="1">
      <alignment horizontal="left" vertical="center"/>
      <protection hidden="1"/>
    </xf>
    <xf numFmtId="0" fontId="8" fillId="0" borderId="80" xfId="0" applyFont="1" applyBorder="1" applyAlignment="1" applyProtection="1">
      <alignment horizontal="left" vertical="center"/>
      <protection hidden="1"/>
    </xf>
    <xf numFmtId="0" fontId="12" fillId="0" borderId="5" xfId="0" applyFont="1" applyFill="1" applyBorder="1" applyAlignment="1" applyProtection="1">
      <alignment vertical="center" wrapText="1" shrinkToFit="1"/>
      <protection locked="0" hidden="1"/>
    </xf>
    <xf numFmtId="0" fontId="12" fillId="0" borderId="3" xfId="0" applyFont="1" applyFill="1" applyBorder="1" applyAlignment="1" applyProtection="1">
      <alignment vertical="center" wrapText="1" shrinkToFit="1"/>
      <protection locked="0" hidden="1"/>
    </xf>
    <xf numFmtId="0" fontId="12" fillId="0" borderId="6" xfId="0" applyFont="1" applyFill="1" applyBorder="1" applyAlignment="1" applyProtection="1">
      <alignment vertical="center" wrapText="1" shrinkToFit="1"/>
      <protection locked="0" hidden="1"/>
    </xf>
    <xf numFmtId="0" fontId="13" fillId="3" borderId="11" xfId="0" applyFont="1" applyFill="1" applyBorder="1" applyAlignment="1" applyProtection="1">
      <alignment horizontal="center" vertical="center" wrapText="1" shrinkToFit="1"/>
      <protection hidden="1"/>
    </xf>
    <xf numFmtId="0" fontId="13" fillId="3" borderId="24" xfId="0" applyFont="1" applyFill="1" applyBorder="1" applyAlignment="1" applyProtection="1">
      <alignment horizontal="center" vertical="center" shrinkToFit="1"/>
      <protection hidden="1"/>
    </xf>
    <xf numFmtId="0" fontId="13" fillId="3" borderId="13" xfId="0" applyFont="1" applyFill="1" applyBorder="1" applyAlignment="1" applyProtection="1">
      <alignment horizontal="center" vertical="center" shrinkToFit="1"/>
      <protection hidden="1"/>
    </xf>
    <xf numFmtId="0" fontId="13" fillId="3" borderId="16" xfId="0" applyFont="1" applyFill="1" applyBorder="1" applyAlignment="1" applyProtection="1">
      <alignment horizontal="center" vertical="center" shrinkToFit="1"/>
      <protection hidden="1"/>
    </xf>
    <xf numFmtId="0" fontId="13" fillId="3" borderId="8" xfId="0" applyFont="1" applyFill="1" applyBorder="1" applyAlignment="1" applyProtection="1">
      <alignment horizontal="center" vertical="center" shrinkToFit="1"/>
      <protection hidden="1"/>
    </xf>
    <xf numFmtId="0" fontId="13" fillId="3" borderId="17" xfId="0" applyFont="1" applyFill="1" applyBorder="1" applyAlignment="1" applyProtection="1">
      <alignment horizontal="center" vertical="center" shrinkToFit="1"/>
      <protection hidden="1"/>
    </xf>
    <xf numFmtId="0" fontId="8" fillId="3" borderId="3" xfId="0" applyFont="1" applyFill="1" applyBorder="1" applyAlignment="1" applyProtection="1">
      <alignment horizontal="center" vertical="center" wrapText="1" shrinkToFit="1"/>
      <protection locked="0"/>
    </xf>
    <xf numFmtId="0" fontId="8" fillId="3" borderId="4" xfId="0" applyFont="1" applyFill="1" applyBorder="1" applyAlignment="1" applyProtection="1">
      <alignment horizontal="center" vertical="center" wrapText="1" shrinkToFit="1"/>
      <protection locked="0"/>
    </xf>
    <xf numFmtId="0" fontId="8" fillId="2" borderId="12" xfId="0" applyFont="1" applyFill="1" applyBorder="1" applyAlignment="1" applyProtection="1">
      <alignment horizontal="center" vertical="center" shrinkToFit="1"/>
      <protection hidden="1"/>
    </xf>
    <xf numFmtId="0" fontId="12" fillId="0" borderId="86" xfId="0" applyFont="1" applyFill="1" applyBorder="1" applyAlignment="1" applyProtection="1">
      <alignment horizontal="right" vertical="center"/>
      <protection locked="0" hidden="1"/>
    </xf>
    <xf numFmtId="0" fontId="12" fillId="0" borderId="50" xfId="0" applyFont="1" applyFill="1" applyBorder="1" applyAlignment="1" applyProtection="1">
      <alignment horizontal="right" vertical="center"/>
      <protection locked="0" hidden="1"/>
    </xf>
    <xf numFmtId="0" fontId="12" fillId="0" borderId="102" xfId="0" applyFont="1" applyFill="1" applyBorder="1" applyAlignment="1" applyProtection="1">
      <alignment horizontal="right" vertical="center"/>
      <protection locked="0" hidden="1"/>
    </xf>
    <xf numFmtId="0" fontId="8" fillId="0" borderId="8" xfId="0" applyFont="1" applyFill="1" applyBorder="1" applyAlignment="1" applyProtection="1">
      <alignment horizontal="center" vertical="center" shrinkToFit="1"/>
      <protection hidden="1"/>
    </xf>
    <xf numFmtId="0" fontId="8" fillId="0" borderId="17" xfId="0" applyFont="1" applyFill="1" applyBorder="1" applyAlignment="1" applyProtection="1">
      <alignment horizontal="center" vertical="center" shrinkToFit="1"/>
      <protection hidden="1"/>
    </xf>
    <xf numFmtId="0" fontId="8" fillId="0" borderId="66" xfId="0" applyFont="1" applyBorder="1" applyAlignment="1" applyProtection="1">
      <alignment horizontal="center" vertical="center"/>
      <protection hidden="1"/>
    </xf>
    <xf numFmtId="0" fontId="8" fillId="0" borderId="67" xfId="0" applyFont="1" applyBorder="1" applyAlignment="1" applyProtection="1">
      <alignment horizontal="center" vertical="center"/>
      <protection hidden="1"/>
    </xf>
    <xf numFmtId="0" fontId="8" fillId="0" borderId="68" xfId="0" applyFont="1" applyBorder="1" applyAlignment="1" applyProtection="1">
      <alignment horizontal="center" vertical="center"/>
      <protection hidden="1"/>
    </xf>
    <xf numFmtId="0" fontId="13" fillId="2" borderId="11" xfId="0" applyFont="1" applyFill="1" applyBorder="1" applyAlignment="1" applyProtection="1">
      <alignment horizontal="center" vertical="center" wrapText="1" shrinkToFit="1"/>
      <protection hidden="1"/>
    </xf>
    <xf numFmtId="0" fontId="45" fillId="0" borderId="5" xfId="0" applyFont="1" applyFill="1" applyBorder="1" applyAlignment="1" applyProtection="1">
      <alignment horizontal="center" vertical="center" shrinkToFit="1"/>
      <protection locked="0" hidden="1"/>
    </xf>
    <xf numFmtId="0" fontId="45" fillId="0" borderId="3" xfId="0" applyFont="1" applyFill="1" applyBorder="1" applyAlignment="1" applyProtection="1">
      <alignment horizontal="center" vertical="center" shrinkToFit="1"/>
      <protection locked="0" hidden="1"/>
    </xf>
    <xf numFmtId="0" fontId="45" fillId="0" borderId="6" xfId="0" applyFont="1" applyFill="1" applyBorder="1" applyAlignment="1" applyProtection="1">
      <alignment horizontal="center" vertical="center" shrinkToFit="1"/>
      <protection locked="0" hidden="1"/>
    </xf>
    <xf numFmtId="0" fontId="8" fillId="9" borderId="9" xfId="0" applyFont="1" applyFill="1" applyBorder="1" applyAlignment="1" applyProtection="1">
      <alignment horizontal="center" vertical="center" shrinkToFit="1"/>
      <protection hidden="1"/>
    </xf>
    <xf numFmtId="0" fontId="0" fillId="9" borderId="9" xfId="0" applyFill="1" applyBorder="1" applyAlignment="1">
      <alignment horizontal="center" vertical="center" shrinkToFit="1"/>
    </xf>
    <xf numFmtId="0" fontId="8" fillId="9" borderId="87" xfId="0" applyFont="1" applyFill="1" applyBorder="1" applyAlignment="1" applyProtection="1">
      <alignment horizontal="center" vertical="center" shrinkToFit="1"/>
      <protection hidden="1"/>
    </xf>
    <xf numFmtId="0" fontId="0" fillId="9" borderId="87" xfId="0" applyFill="1" applyBorder="1" applyAlignment="1">
      <alignment horizontal="center" vertical="center" shrinkToFit="1"/>
    </xf>
    <xf numFmtId="0" fontId="13" fillId="2" borderId="24" xfId="0" applyFont="1" applyFill="1" applyBorder="1" applyAlignment="1" applyProtection="1">
      <alignment horizontal="center" vertical="center" wrapText="1" shrinkToFit="1"/>
      <protection hidden="1"/>
    </xf>
    <xf numFmtId="0" fontId="13" fillId="2" borderId="13" xfId="0" applyFont="1" applyFill="1" applyBorder="1" applyAlignment="1" applyProtection="1">
      <alignment horizontal="center" vertical="center" wrapText="1" shrinkToFit="1"/>
      <protection hidden="1"/>
    </xf>
    <xf numFmtId="0" fontId="21" fillId="0" borderId="42" xfId="0" applyFont="1" applyFill="1" applyBorder="1" applyAlignment="1" applyProtection="1">
      <alignment horizontal="center" vertical="center" shrinkToFit="1"/>
      <protection locked="0" hidden="1"/>
    </xf>
    <xf numFmtId="0" fontId="21" fillId="0" borderId="43" xfId="0" applyFont="1" applyFill="1" applyBorder="1" applyAlignment="1" applyProtection="1">
      <alignment horizontal="center" vertical="center" shrinkToFit="1"/>
      <protection locked="0" hidden="1"/>
    </xf>
    <xf numFmtId="0" fontId="21" fillId="0" borderId="116" xfId="0" applyFont="1" applyFill="1" applyBorder="1" applyAlignment="1" applyProtection="1">
      <alignment horizontal="center" vertical="center" shrinkToFit="1"/>
      <protection locked="0" hidden="1"/>
    </xf>
    <xf numFmtId="0" fontId="8" fillId="3" borderId="40" xfId="0" applyFont="1" applyFill="1" applyBorder="1" applyAlignment="1" applyProtection="1">
      <alignment horizontal="center" vertical="center" textRotation="255" shrinkToFit="1"/>
      <protection hidden="1"/>
    </xf>
    <xf numFmtId="0" fontId="8" fillId="3" borderId="17" xfId="0" applyFont="1" applyFill="1" applyBorder="1" applyAlignment="1" applyProtection="1">
      <alignment horizontal="center" vertical="center" textRotation="255" shrinkToFit="1"/>
      <protection hidden="1"/>
    </xf>
    <xf numFmtId="0" fontId="22" fillId="0" borderId="5" xfId="0" applyNumberFormat="1" applyFont="1" applyFill="1" applyBorder="1" applyAlignment="1" applyProtection="1">
      <alignment horizontal="center" vertical="center"/>
      <protection locked="0"/>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8" fillId="0" borderId="7" xfId="0" applyFont="1" applyFill="1" applyBorder="1" applyAlignment="1" applyProtection="1">
      <alignment vertical="center" shrinkToFit="1"/>
      <protection hidden="1"/>
    </xf>
    <xf numFmtId="0" fontId="8" fillId="0" borderId="33" xfId="0" applyFont="1" applyFill="1" applyBorder="1" applyAlignment="1" applyProtection="1">
      <alignment vertical="center" shrinkToFit="1"/>
      <protection hidden="1"/>
    </xf>
    <xf numFmtId="180" fontId="8" fillId="0" borderId="11" xfId="0" applyNumberFormat="1" applyFont="1" applyFill="1" applyBorder="1" applyAlignment="1" applyProtection="1">
      <alignment horizontal="center" vertical="center"/>
      <protection locked="0"/>
    </xf>
    <xf numFmtId="180" fontId="8" fillId="0" borderId="24" xfId="0" applyNumberFormat="1" applyFont="1" applyFill="1" applyBorder="1" applyAlignment="1" applyProtection="1">
      <alignment horizontal="center" vertical="center"/>
      <protection locked="0"/>
    </xf>
    <xf numFmtId="180" fontId="8" fillId="0" borderId="13" xfId="0" applyNumberFormat="1" applyFont="1" applyFill="1" applyBorder="1" applyAlignment="1" applyProtection="1">
      <alignment horizontal="center" vertical="center"/>
      <protection locked="0"/>
    </xf>
    <xf numFmtId="0" fontId="10" fillId="2" borderId="86" xfId="0" applyFont="1" applyFill="1" applyBorder="1" applyAlignment="1" applyProtection="1">
      <alignment horizontal="center" vertical="center" wrapText="1" shrinkToFit="1"/>
      <protection hidden="1"/>
    </xf>
    <xf numFmtId="0" fontId="10" fillId="2" borderId="50" xfId="0" applyFont="1" applyFill="1" applyBorder="1" applyAlignment="1" applyProtection="1">
      <alignment horizontal="center" vertical="center" shrinkToFit="1"/>
      <protection hidden="1"/>
    </xf>
    <xf numFmtId="0" fontId="10" fillId="2" borderId="102" xfId="0" applyFont="1" applyFill="1" applyBorder="1" applyAlignment="1" applyProtection="1">
      <alignment horizontal="center" vertical="center" shrinkToFit="1"/>
      <protection hidden="1"/>
    </xf>
    <xf numFmtId="0" fontId="12" fillId="0" borderId="86" xfId="0" applyFont="1" applyFill="1" applyBorder="1" applyAlignment="1" applyProtection="1">
      <alignment vertical="center"/>
      <protection locked="0"/>
    </xf>
    <xf numFmtId="0" fontId="12" fillId="0" borderId="50" xfId="0" applyFont="1" applyFill="1" applyBorder="1" applyAlignment="1" applyProtection="1">
      <alignment vertical="center"/>
      <protection locked="0"/>
    </xf>
    <xf numFmtId="0" fontId="12" fillId="0" borderId="102" xfId="0" applyFont="1" applyFill="1" applyBorder="1" applyAlignment="1" applyProtection="1">
      <alignment vertical="center"/>
      <protection locked="0"/>
    </xf>
    <xf numFmtId="49" fontId="8" fillId="2" borderId="1" xfId="0" applyNumberFormat="1" applyFont="1" applyFill="1" applyBorder="1" applyAlignment="1" applyProtection="1">
      <alignment vertical="center"/>
      <protection locked="0"/>
    </xf>
    <xf numFmtId="0" fontId="12" fillId="0" borderId="5" xfId="0" applyFont="1" applyFill="1" applyBorder="1" applyAlignment="1" applyProtection="1">
      <alignment horizontal="right" vertical="center" wrapText="1" shrinkToFit="1"/>
      <protection locked="0"/>
    </xf>
    <xf numFmtId="0" fontId="12" fillId="0" borderId="3" xfId="0" applyFont="1" applyFill="1" applyBorder="1" applyAlignment="1" applyProtection="1">
      <alignment horizontal="right" vertical="center" wrapText="1" shrinkToFit="1"/>
      <protection locked="0"/>
    </xf>
    <xf numFmtId="0" fontId="12" fillId="0" borderId="6" xfId="0" applyFont="1" applyFill="1" applyBorder="1" applyAlignment="1" applyProtection="1">
      <alignment horizontal="right" vertical="center" wrapText="1" shrinkToFit="1"/>
      <protection locked="0"/>
    </xf>
    <xf numFmtId="0" fontId="8" fillId="0" borderId="54" xfId="0" applyFont="1" applyBorder="1" applyAlignment="1" applyProtection="1">
      <alignment horizontal="left" vertical="center"/>
      <protection hidden="1"/>
    </xf>
    <xf numFmtId="0" fontId="8" fillId="0" borderId="55" xfId="0" applyFont="1" applyBorder="1" applyAlignment="1" applyProtection="1">
      <alignment horizontal="left" vertical="center"/>
      <protection hidden="1"/>
    </xf>
    <xf numFmtId="0" fontId="8" fillId="0" borderId="56" xfId="0" applyFont="1" applyBorder="1" applyAlignment="1" applyProtection="1">
      <alignment horizontal="left" vertical="center"/>
      <protection hidden="1"/>
    </xf>
    <xf numFmtId="0" fontId="28" fillId="0" borderId="11" xfId="0" applyNumberFormat="1" applyFont="1" applyFill="1" applyBorder="1" applyAlignment="1" applyProtection="1">
      <alignment horizontal="center" vertical="center"/>
      <protection locked="0" hidden="1"/>
    </xf>
    <xf numFmtId="0" fontId="28" fillId="0" borderId="24" xfId="0" applyNumberFormat="1" applyFont="1" applyFill="1" applyBorder="1" applyAlignment="1" applyProtection="1">
      <alignment horizontal="center" vertical="center"/>
      <protection locked="0" hidden="1"/>
    </xf>
    <xf numFmtId="0" fontId="28" fillId="0" borderId="13" xfId="0" applyNumberFormat="1" applyFont="1" applyFill="1" applyBorder="1" applyAlignment="1" applyProtection="1">
      <alignment horizontal="center" vertical="center"/>
      <protection locked="0" hidden="1"/>
    </xf>
    <xf numFmtId="0" fontId="12" fillId="0" borderId="5" xfId="0" applyFont="1" applyFill="1" applyBorder="1" applyAlignment="1" applyProtection="1">
      <alignment vertical="center"/>
      <protection locked="0"/>
    </xf>
    <xf numFmtId="0" fontId="12" fillId="0" borderId="3" xfId="0" applyFont="1" applyFill="1" applyBorder="1" applyAlignment="1" applyProtection="1">
      <alignment vertical="center"/>
      <protection locked="0"/>
    </xf>
    <xf numFmtId="0" fontId="12" fillId="0" borderId="4" xfId="0" applyFont="1" applyFill="1" applyBorder="1" applyAlignment="1" applyProtection="1">
      <alignment vertical="center"/>
      <protection locked="0"/>
    </xf>
    <xf numFmtId="0" fontId="12" fillId="0" borderId="5" xfId="0" applyFont="1" applyBorder="1" applyAlignment="1" applyProtection="1">
      <alignment vertical="center"/>
      <protection locked="0"/>
    </xf>
    <xf numFmtId="0" fontId="12" fillId="0" borderId="3" xfId="0" applyFont="1" applyBorder="1" applyAlignment="1" applyProtection="1">
      <alignment vertical="center"/>
      <protection locked="0"/>
    </xf>
    <xf numFmtId="0" fontId="12" fillId="0" borderId="4" xfId="0" applyFont="1" applyBorder="1" applyAlignment="1" applyProtection="1">
      <alignment vertical="center"/>
      <protection locked="0"/>
    </xf>
    <xf numFmtId="0" fontId="10" fillId="4" borderId="16" xfId="0" applyFont="1" applyFill="1" applyBorder="1" applyAlignment="1" applyProtection="1">
      <alignment horizontal="center" vertical="center" wrapText="1" shrinkToFit="1"/>
      <protection hidden="1"/>
    </xf>
    <xf numFmtId="0" fontId="10" fillId="4" borderId="8" xfId="0" applyFont="1" applyFill="1" applyBorder="1" applyAlignment="1" applyProtection="1">
      <alignment horizontal="center" vertical="center" shrinkToFit="1"/>
      <protection hidden="1"/>
    </xf>
    <xf numFmtId="0" fontId="10" fillId="4" borderId="8" xfId="0" applyFont="1" applyFill="1" applyBorder="1" applyAlignment="1" applyProtection="1">
      <alignment horizontal="center" vertical="center" wrapText="1" shrinkToFit="1"/>
      <protection hidden="1"/>
    </xf>
    <xf numFmtId="0" fontId="10" fillId="4" borderId="17" xfId="0" applyFont="1" applyFill="1" applyBorder="1" applyAlignment="1" applyProtection="1">
      <alignment horizontal="center" vertical="center" wrapText="1" shrinkToFit="1"/>
      <protection hidden="1"/>
    </xf>
    <xf numFmtId="0" fontId="19" fillId="0" borderId="16" xfId="0" applyNumberFormat="1" applyFont="1" applyFill="1" applyBorder="1" applyAlignment="1" applyProtection="1">
      <alignment horizontal="center" vertical="center"/>
      <protection locked="0" hidden="1"/>
    </xf>
    <xf numFmtId="0" fontId="19" fillId="0" borderId="8" xfId="0" applyNumberFormat="1" applyFont="1" applyFill="1" applyBorder="1" applyAlignment="1" applyProtection="1">
      <alignment horizontal="center" vertical="center"/>
      <protection locked="0" hidden="1"/>
    </xf>
    <xf numFmtId="0" fontId="19" fillId="0" borderId="17" xfId="0" applyNumberFormat="1" applyFont="1" applyFill="1" applyBorder="1" applyAlignment="1" applyProtection="1">
      <alignment horizontal="center" vertical="center"/>
      <protection locked="0" hidden="1"/>
    </xf>
    <xf numFmtId="0" fontId="12" fillId="0" borderId="16" xfId="0" applyFont="1" applyFill="1" applyBorder="1" applyAlignment="1" applyProtection="1">
      <alignment vertical="center"/>
      <protection locked="0"/>
    </xf>
    <xf numFmtId="0" fontId="12" fillId="0" borderId="8" xfId="0" applyFont="1" applyFill="1" applyBorder="1" applyAlignment="1" applyProtection="1">
      <alignment vertical="center"/>
      <protection locked="0"/>
    </xf>
    <xf numFmtId="0" fontId="12" fillId="0" borderId="17" xfId="0" applyFont="1" applyFill="1" applyBorder="1" applyAlignment="1" applyProtection="1">
      <alignment vertical="center"/>
      <protection locked="0"/>
    </xf>
    <xf numFmtId="0" fontId="28" fillId="0" borderId="16" xfId="0" applyNumberFormat="1" applyFont="1" applyFill="1" applyBorder="1" applyAlignment="1" applyProtection="1">
      <alignment horizontal="center" vertical="center"/>
      <protection locked="0" hidden="1"/>
    </xf>
    <xf numFmtId="0" fontId="28" fillId="0" borderId="8" xfId="0" applyNumberFormat="1" applyFont="1" applyFill="1" applyBorder="1" applyAlignment="1" applyProtection="1">
      <alignment horizontal="center" vertical="center"/>
      <protection locked="0" hidden="1"/>
    </xf>
    <xf numFmtId="0" fontId="28" fillId="0" borderId="17" xfId="0" applyNumberFormat="1" applyFont="1" applyFill="1" applyBorder="1" applyAlignment="1" applyProtection="1">
      <alignment horizontal="center" vertical="center"/>
      <protection locked="0" hidden="1"/>
    </xf>
    <xf numFmtId="0" fontId="8" fillId="0" borderId="86" xfId="0" applyNumberFormat="1" applyFont="1" applyFill="1" applyBorder="1" applyAlignment="1" applyProtection="1">
      <alignment horizontal="center" vertical="center"/>
      <protection locked="0"/>
    </xf>
    <xf numFmtId="0" fontId="8" fillId="0" borderId="50" xfId="0" applyNumberFormat="1" applyFont="1" applyFill="1" applyBorder="1" applyAlignment="1" applyProtection="1">
      <alignment horizontal="center" vertical="center"/>
      <protection locked="0"/>
    </xf>
    <xf numFmtId="0" fontId="8" fillId="0" borderId="102" xfId="0" applyNumberFormat="1" applyFont="1" applyFill="1" applyBorder="1" applyAlignment="1" applyProtection="1">
      <alignment horizontal="center" vertical="center"/>
      <protection locked="0"/>
    </xf>
    <xf numFmtId="0" fontId="19" fillId="0" borderId="5" xfId="0" applyNumberFormat="1" applyFont="1" applyFill="1" applyBorder="1" applyAlignment="1" applyProtection="1">
      <alignment horizontal="center" vertical="center"/>
      <protection locked="0" hidden="1"/>
    </xf>
    <xf numFmtId="0" fontId="19" fillId="0" borderId="3" xfId="0" applyNumberFormat="1" applyFont="1" applyFill="1" applyBorder="1" applyAlignment="1" applyProtection="1">
      <alignment horizontal="center" vertical="center"/>
      <protection locked="0" hidden="1"/>
    </xf>
    <xf numFmtId="0" fontId="19" fillId="0" borderId="4" xfId="0" applyNumberFormat="1" applyFont="1" applyFill="1" applyBorder="1" applyAlignment="1" applyProtection="1">
      <alignment horizontal="center" vertical="center"/>
      <protection locked="0" hidden="1"/>
    </xf>
    <xf numFmtId="0" fontId="8" fillId="0" borderId="60" xfId="0" applyFont="1" applyBorder="1" applyAlignment="1" applyProtection="1">
      <alignment horizontal="center" vertical="center"/>
      <protection hidden="1"/>
    </xf>
    <xf numFmtId="0" fontId="8" fillId="0" borderId="61" xfId="0" applyFont="1" applyBorder="1" applyAlignment="1" applyProtection="1">
      <alignment horizontal="center" vertical="center"/>
      <protection hidden="1"/>
    </xf>
    <xf numFmtId="0" fontId="8" fillId="0" borderId="62" xfId="0" applyFont="1" applyBorder="1" applyAlignment="1" applyProtection="1">
      <alignment horizontal="center" vertical="center"/>
      <protection hidden="1"/>
    </xf>
    <xf numFmtId="0" fontId="12" fillId="0" borderId="6" xfId="0" applyFont="1" applyBorder="1" applyAlignment="1" applyProtection="1">
      <alignment vertical="center"/>
      <protection locked="0"/>
    </xf>
    <xf numFmtId="183" fontId="8" fillId="0" borderId="1" xfId="0" applyNumberFormat="1" applyFont="1" applyFill="1" applyBorder="1" applyAlignment="1" applyProtection="1">
      <alignment horizontal="center" vertical="center" shrinkToFit="1"/>
      <protection locked="0"/>
    </xf>
    <xf numFmtId="183" fontId="0" fillId="0" borderId="1" xfId="0" applyNumberFormat="1" applyFont="1" applyBorder="1" applyAlignment="1" applyProtection="1">
      <alignment horizontal="center" vertical="center" shrinkToFit="1"/>
      <protection locked="0"/>
    </xf>
    <xf numFmtId="183" fontId="0" fillId="0" borderId="52" xfId="0" applyNumberFormat="1" applyFont="1" applyBorder="1" applyAlignment="1" applyProtection="1">
      <alignment horizontal="center" vertical="center" shrinkToFit="1"/>
      <protection locked="0"/>
    </xf>
    <xf numFmtId="0" fontId="8" fillId="11" borderId="98" xfId="0" applyFont="1" applyFill="1" applyBorder="1" applyAlignment="1" applyProtection="1">
      <alignment horizontal="center" vertical="center" shrinkToFit="1"/>
      <protection hidden="1"/>
    </xf>
    <xf numFmtId="0" fontId="0" fillId="11" borderId="98" xfId="0" applyFill="1" applyBorder="1" applyAlignment="1">
      <alignment horizontal="center" vertical="center"/>
    </xf>
    <xf numFmtId="0" fontId="0" fillId="0" borderId="1" xfId="0" applyBorder="1" applyAlignment="1">
      <alignment horizontal="center" vertical="center" shrinkToFit="1"/>
    </xf>
    <xf numFmtId="0" fontId="8" fillId="2" borderId="87" xfId="0" applyFont="1" applyFill="1" applyBorder="1" applyAlignment="1" applyProtection="1">
      <alignment horizontal="center" vertical="center" shrinkToFit="1"/>
      <protection hidden="1"/>
    </xf>
    <xf numFmtId="0" fontId="10" fillId="0" borderId="61" xfId="0" applyFont="1" applyFill="1" applyBorder="1" applyAlignment="1" applyProtection="1">
      <alignment horizontal="center" vertical="center" wrapText="1" shrinkToFit="1"/>
      <protection hidden="1"/>
    </xf>
    <xf numFmtId="0" fontId="10" fillId="0" borderId="62" xfId="0" applyFont="1" applyFill="1" applyBorder="1" applyAlignment="1" applyProtection="1">
      <alignment horizontal="center" vertical="center" wrapText="1" shrinkToFit="1"/>
      <protection hidden="1"/>
    </xf>
    <xf numFmtId="0" fontId="0" fillId="0" borderId="67" xfId="0" applyBorder="1" applyAlignment="1">
      <alignment horizontal="center" vertical="center" shrinkToFit="1"/>
    </xf>
    <xf numFmtId="0" fontId="0" fillId="0" borderId="68" xfId="0" applyBorder="1" applyAlignment="1">
      <alignment horizontal="center" vertical="center" shrinkToFit="1"/>
    </xf>
    <xf numFmtId="0" fontId="12" fillId="0" borderId="5" xfId="0" applyNumberFormat="1" applyFont="1" applyFill="1" applyBorder="1" applyAlignment="1" applyProtection="1">
      <alignment horizontal="center" vertical="center"/>
      <protection locked="0" hidden="1"/>
    </xf>
    <xf numFmtId="0" fontId="18" fillId="0" borderId="3" xfId="0" applyFont="1" applyBorder="1" applyAlignment="1" applyProtection="1">
      <alignment horizontal="center" vertical="center"/>
      <protection locked="0" hidden="1"/>
    </xf>
    <xf numFmtId="0" fontId="18" fillId="0" borderId="4" xfId="0" applyFont="1" applyBorder="1" applyAlignment="1" applyProtection="1">
      <alignment horizontal="center" vertical="center"/>
      <protection locked="0" hidden="1"/>
    </xf>
    <xf numFmtId="0" fontId="12" fillId="0" borderId="3" xfId="0" applyNumberFormat="1" applyFont="1" applyFill="1" applyBorder="1" applyAlignment="1" applyProtection="1">
      <alignment horizontal="center" vertical="center"/>
      <protection locked="0" hidden="1"/>
    </xf>
    <xf numFmtId="0" fontId="12" fillId="0" borderId="6" xfId="0" applyNumberFormat="1" applyFont="1" applyFill="1" applyBorder="1" applyAlignment="1" applyProtection="1">
      <alignment horizontal="center" vertical="center"/>
      <protection locked="0" hidden="1"/>
    </xf>
    <xf numFmtId="0" fontId="12" fillId="0" borderId="34" xfId="0" applyNumberFormat="1" applyFont="1" applyFill="1" applyBorder="1" applyAlignment="1" applyProtection="1">
      <alignment horizontal="center" vertical="center"/>
      <protection locked="0"/>
    </xf>
    <xf numFmtId="0" fontId="18" fillId="0" borderId="7" xfId="0" applyFont="1" applyBorder="1" applyAlignment="1" applyProtection="1">
      <alignment horizontal="center" vertical="center"/>
      <protection locked="0"/>
    </xf>
    <xf numFmtId="0" fontId="18" fillId="0" borderId="32" xfId="0" applyFont="1" applyBorder="1" applyAlignment="1" applyProtection="1">
      <alignment horizontal="center" vertical="center"/>
      <protection locked="0"/>
    </xf>
    <xf numFmtId="0" fontId="0" fillId="0" borderId="87" xfId="0" applyBorder="1" applyAlignment="1">
      <alignment horizontal="center" vertical="center" shrinkToFit="1"/>
    </xf>
    <xf numFmtId="0" fontId="12" fillId="0" borderId="34" xfId="0" applyNumberFormat="1" applyFont="1" applyFill="1" applyBorder="1" applyAlignment="1" applyProtection="1">
      <alignment horizontal="center" vertical="center"/>
      <protection locked="0" hidden="1"/>
    </xf>
    <xf numFmtId="0" fontId="12" fillId="0" borderId="7" xfId="0" applyNumberFormat="1" applyFont="1" applyFill="1" applyBorder="1" applyAlignment="1" applyProtection="1">
      <alignment horizontal="center" vertical="center"/>
      <protection locked="0" hidden="1"/>
    </xf>
    <xf numFmtId="0" fontId="12" fillId="0" borderId="33" xfId="0" applyNumberFormat="1" applyFont="1" applyFill="1" applyBorder="1" applyAlignment="1" applyProtection="1">
      <alignment horizontal="center" vertical="center"/>
      <protection locked="0" hidden="1"/>
    </xf>
    <xf numFmtId="0" fontId="12" fillId="0" borderId="14" xfId="0" applyNumberFormat="1" applyFont="1" applyFill="1" applyBorder="1" applyAlignment="1" applyProtection="1">
      <alignment horizontal="center" vertical="center"/>
      <protection locked="0" hidden="1"/>
    </xf>
    <xf numFmtId="0" fontId="18" fillId="0" borderId="0" xfId="0" applyFont="1" applyBorder="1" applyAlignment="1" applyProtection="1">
      <alignment horizontal="center" vertical="center"/>
      <protection locked="0" hidden="1"/>
    </xf>
    <xf numFmtId="0" fontId="18" fillId="0" borderId="15" xfId="0" applyFont="1" applyBorder="1" applyAlignment="1" applyProtection="1">
      <alignment horizontal="center" vertical="center"/>
      <protection locked="0" hidden="1"/>
    </xf>
    <xf numFmtId="0" fontId="0" fillId="0" borderId="9" xfId="0" applyBorder="1" applyAlignment="1">
      <alignment horizontal="center" vertical="center" shrinkToFit="1"/>
    </xf>
    <xf numFmtId="0" fontId="12" fillId="0" borderId="0" xfId="0" applyNumberFormat="1" applyFont="1" applyFill="1" applyBorder="1" applyAlignment="1" applyProtection="1">
      <alignment horizontal="center" vertical="center"/>
      <protection locked="0" hidden="1"/>
    </xf>
    <xf numFmtId="0" fontId="12" fillId="0" borderId="44" xfId="0" applyNumberFormat="1" applyFont="1" applyFill="1" applyBorder="1" applyAlignment="1" applyProtection="1">
      <alignment horizontal="center" vertical="center"/>
      <protection locked="0" hidden="1"/>
    </xf>
    <xf numFmtId="0" fontId="12" fillId="0" borderId="11" xfId="0" applyNumberFormat="1" applyFont="1" applyFill="1" applyBorder="1" applyAlignment="1" applyProtection="1">
      <alignment horizontal="center" vertical="center"/>
      <protection locked="0" hidden="1"/>
    </xf>
    <xf numFmtId="0" fontId="12" fillId="0" borderId="24" xfId="0" applyNumberFormat="1" applyFont="1" applyFill="1" applyBorder="1" applyAlignment="1" applyProtection="1">
      <alignment horizontal="center" vertical="center"/>
      <protection locked="0" hidden="1"/>
    </xf>
    <xf numFmtId="0" fontId="12" fillId="0" borderId="29" xfId="0" applyNumberFormat="1" applyFont="1" applyFill="1" applyBorder="1" applyAlignment="1" applyProtection="1">
      <alignment horizontal="center" vertical="center"/>
      <protection locked="0" hidden="1"/>
    </xf>
    <xf numFmtId="0" fontId="12" fillId="0" borderId="16" xfId="0" applyNumberFormat="1" applyFont="1" applyFill="1" applyBorder="1" applyAlignment="1" applyProtection="1">
      <alignment horizontal="center" vertical="center"/>
      <protection locked="0" hidden="1"/>
    </xf>
    <xf numFmtId="0" fontId="18" fillId="0" borderId="8" xfId="0" applyFont="1" applyBorder="1" applyAlignment="1" applyProtection="1">
      <alignment horizontal="center" vertical="center"/>
      <protection locked="0" hidden="1"/>
    </xf>
    <xf numFmtId="0" fontId="18" fillId="0" borderId="17" xfId="0" applyFont="1" applyBorder="1" applyAlignment="1" applyProtection="1">
      <alignment horizontal="center" vertical="center"/>
      <protection locked="0" hidden="1"/>
    </xf>
    <xf numFmtId="0" fontId="12" fillId="0" borderId="8" xfId="0" applyNumberFormat="1" applyFont="1" applyFill="1" applyBorder="1" applyAlignment="1" applyProtection="1">
      <alignment horizontal="center" vertical="center"/>
      <protection locked="0" hidden="1"/>
    </xf>
    <xf numFmtId="0" fontId="12" fillId="0" borderId="26" xfId="0" applyNumberFormat="1" applyFont="1" applyFill="1" applyBorder="1" applyAlignment="1" applyProtection="1">
      <alignment horizontal="center" vertical="center"/>
      <protection locked="0" hidden="1"/>
    </xf>
    <xf numFmtId="0" fontId="22" fillId="0" borderId="5" xfId="0" applyNumberFormat="1" applyFont="1" applyFill="1" applyBorder="1" applyAlignment="1" applyProtection="1">
      <alignment horizontal="center" vertical="center"/>
      <protection locked="0" hidden="1"/>
    </xf>
    <xf numFmtId="0" fontId="23" fillId="0" borderId="3" xfId="0" applyFont="1" applyBorder="1" applyAlignment="1" applyProtection="1">
      <alignment horizontal="center" vertical="center"/>
      <protection locked="0" hidden="1"/>
    </xf>
    <xf numFmtId="0" fontId="23" fillId="0" borderId="4" xfId="0" applyFont="1" applyBorder="1" applyAlignment="1" applyProtection="1">
      <alignment horizontal="center" vertical="center"/>
      <protection locked="0" hidden="1"/>
    </xf>
    <xf numFmtId="0" fontId="19" fillId="0" borderId="16" xfId="0" applyFont="1" applyFill="1" applyBorder="1" applyAlignment="1" applyProtection="1">
      <alignment horizontal="center" vertical="center" shrinkToFit="1"/>
      <protection locked="0" hidden="1"/>
    </xf>
    <xf numFmtId="0" fontId="19" fillId="0" borderId="8" xfId="0" applyFont="1" applyFill="1" applyBorder="1" applyAlignment="1" applyProtection="1">
      <alignment horizontal="center" vertical="center" shrinkToFit="1"/>
      <protection locked="0" hidden="1"/>
    </xf>
    <xf numFmtId="0" fontId="0" fillId="0" borderId="67" xfId="0" applyBorder="1" applyAlignment="1">
      <alignment horizontal="center" vertical="center"/>
    </xf>
    <xf numFmtId="0" fontId="0" fillId="0" borderId="68" xfId="0" applyBorder="1" applyAlignment="1">
      <alignment horizontal="center" vertical="center"/>
    </xf>
    <xf numFmtId="0" fontId="28" fillId="0" borderId="11" xfId="0" applyNumberFormat="1" applyFont="1" applyFill="1" applyBorder="1" applyAlignment="1" applyProtection="1">
      <alignment horizontal="center" vertical="center"/>
      <protection locked="0"/>
    </xf>
    <xf numFmtId="0" fontId="28" fillId="0" borderId="24" xfId="0" applyNumberFormat="1" applyFont="1" applyFill="1" applyBorder="1" applyAlignment="1" applyProtection="1">
      <alignment horizontal="center" vertical="center"/>
      <protection locked="0"/>
    </xf>
    <xf numFmtId="0" fontId="28" fillId="0" borderId="13"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protection locked="0"/>
    </xf>
    <xf numFmtId="0" fontId="8" fillId="0" borderId="17" xfId="0" applyNumberFormat="1" applyFont="1" applyFill="1" applyBorder="1" applyAlignment="1" applyProtection="1">
      <alignment horizontal="center" vertical="center"/>
      <protection locked="0"/>
    </xf>
    <xf numFmtId="0" fontId="14" fillId="2" borderId="16" xfId="0" applyFont="1" applyFill="1" applyBorder="1" applyAlignment="1" applyProtection="1">
      <alignment horizontal="center" vertical="center" wrapText="1" shrinkToFit="1"/>
      <protection hidden="1"/>
    </xf>
    <xf numFmtId="0" fontId="14" fillId="2" borderId="8" xfId="0" applyFont="1" applyFill="1" applyBorder="1" applyAlignment="1" applyProtection="1">
      <alignment horizontal="center" vertical="center" shrinkToFit="1"/>
      <protection hidden="1"/>
    </xf>
    <xf numFmtId="0" fontId="14" fillId="2" borderId="17" xfId="0" applyFont="1" applyFill="1" applyBorder="1" applyAlignment="1" applyProtection="1">
      <alignment horizontal="center" vertical="center" shrinkToFit="1"/>
      <protection hidden="1"/>
    </xf>
    <xf numFmtId="180" fontId="8" fillId="0" borderId="16" xfId="0" applyNumberFormat="1" applyFont="1" applyFill="1" applyBorder="1" applyAlignment="1" applyProtection="1">
      <alignment horizontal="center" vertical="center"/>
      <protection locked="0"/>
    </xf>
    <xf numFmtId="180" fontId="8" fillId="0" borderId="8" xfId="0" applyNumberFormat="1" applyFont="1" applyFill="1" applyBorder="1" applyAlignment="1" applyProtection="1">
      <alignment horizontal="center" vertical="center"/>
      <protection locked="0"/>
    </xf>
    <xf numFmtId="180" fontId="8" fillId="0" borderId="17" xfId="0" applyNumberFormat="1" applyFont="1" applyFill="1" applyBorder="1" applyAlignment="1" applyProtection="1">
      <alignment horizontal="center" vertical="center"/>
      <protection locked="0"/>
    </xf>
    <xf numFmtId="31" fontId="8" fillId="0" borderId="5" xfId="0" applyNumberFormat="1" applyFont="1" applyFill="1" applyBorder="1" applyAlignment="1" applyProtection="1">
      <alignment horizontal="center" vertical="center"/>
      <protection locked="0"/>
    </xf>
    <xf numFmtId="31" fontId="8" fillId="0" borderId="3" xfId="0" applyNumberFormat="1" applyFont="1" applyFill="1" applyBorder="1" applyAlignment="1" applyProtection="1">
      <alignment horizontal="center" vertical="center"/>
      <protection locked="0"/>
    </xf>
    <xf numFmtId="31" fontId="8" fillId="0" borderId="4"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hidden="1"/>
    </xf>
    <xf numFmtId="0" fontId="8" fillId="0" borderId="6" xfId="0" applyNumberFormat="1" applyFont="1" applyFill="1" applyBorder="1" applyAlignment="1" applyProtection="1">
      <alignment horizontal="center" vertical="center"/>
      <protection locked="0" hidden="1"/>
    </xf>
    <xf numFmtId="0" fontId="12" fillId="0" borderId="5" xfId="0" applyFont="1" applyFill="1" applyBorder="1" applyAlignment="1" applyProtection="1">
      <alignment horizontal="right" vertical="center" shrinkToFit="1"/>
      <protection locked="0"/>
    </xf>
    <xf numFmtId="0" fontId="12" fillId="0" borderId="3" xfId="0" applyFont="1" applyFill="1" applyBorder="1" applyAlignment="1" applyProtection="1">
      <alignment horizontal="right" vertical="center" shrinkToFit="1"/>
      <protection locked="0"/>
    </xf>
    <xf numFmtId="0" fontId="12" fillId="0" borderId="4" xfId="0" applyFont="1" applyFill="1" applyBorder="1" applyAlignment="1" applyProtection="1">
      <alignment horizontal="right" vertical="center" shrinkToFit="1"/>
      <protection locked="0"/>
    </xf>
    <xf numFmtId="0" fontId="13" fillId="2" borderId="3" xfId="0" applyFont="1" applyFill="1" applyBorder="1" applyAlignment="1" applyProtection="1">
      <alignment horizontal="center" vertical="center" shrinkToFit="1"/>
      <protection hidden="1"/>
    </xf>
    <xf numFmtId="0" fontId="13" fillId="2" borderId="4" xfId="0" applyFont="1" applyFill="1" applyBorder="1" applyAlignment="1" applyProtection="1">
      <alignment horizontal="center" vertical="center" shrinkToFit="1"/>
      <protection hidden="1"/>
    </xf>
    <xf numFmtId="0" fontId="12" fillId="0" borderId="86" xfId="0" applyFont="1" applyFill="1" applyBorder="1" applyAlignment="1" applyProtection="1">
      <alignment horizontal="center" vertical="center" shrinkToFit="1"/>
      <protection locked="0" hidden="1"/>
    </xf>
    <xf numFmtId="0" fontId="12" fillId="0" borderId="50" xfId="0" applyFont="1" applyFill="1" applyBorder="1" applyAlignment="1" applyProtection="1">
      <alignment horizontal="center" vertical="center" shrinkToFit="1"/>
      <protection locked="0" hidden="1"/>
    </xf>
    <xf numFmtId="0" fontId="12" fillId="0" borderId="102" xfId="0" applyFont="1" applyFill="1" applyBorder="1" applyAlignment="1" applyProtection="1">
      <alignment horizontal="center" vertical="center" shrinkToFit="1"/>
      <protection locked="0" hidden="1"/>
    </xf>
    <xf numFmtId="49" fontId="8" fillId="0" borderId="14" xfId="0" applyNumberFormat="1" applyFont="1" applyFill="1" applyBorder="1" applyAlignment="1" applyProtection="1">
      <alignment horizontal="right" vertical="center" shrinkToFit="1"/>
      <protection locked="0"/>
    </xf>
    <xf numFmtId="49" fontId="8" fillId="0" borderId="0" xfId="0" applyNumberFormat="1" applyFont="1" applyFill="1" applyBorder="1" applyAlignment="1" applyProtection="1">
      <alignment horizontal="right" vertical="center" shrinkToFit="1"/>
      <protection locked="0"/>
    </xf>
    <xf numFmtId="0" fontId="8" fillId="0" borderId="6" xfId="0" applyFont="1" applyFill="1" applyBorder="1" applyAlignment="1" applyProtection="1">
      <alignment horizontal="center" vertical="center"/>
      <protection locked="0"/>
    </xf>
    <xf numFmtId="0" fontId="12" fillId="0" borderId="1" xfId="0" applyFont="1" applyBorder="1" applyAlignment="1" applyProtection="1">
      <alignment horizontal="center" vertical="center"/>
      <protection locked="0"/>
    </xf>
    <xf numFmtId="0" fontId="12" fillId="0" borderId="52" xfId="0" applyFont="1" applyBorder="1" applyAlignment="1" applyProtection="1">
      <alignment horizontal="center" vertical="center"/>
      <protection locked="0"/>
    </xf>
    <xf numFmtId="0" fontId="12" fillId="0" borderId="6" xfId="0" applyFont="1" applyFill="1" applyBorder="1" applyAlignment="1" applyProtection="1">
      <alignment horizontal="right" vertical="center" shrinkToFit="1"/>
      <protection locked="0"/>
    </xf>
    <xf numFmtId="31" fontId="8" fillId="0" borderId="6" xfId="0" applyNumberFormat="1" applyFont="1" applyFill="1" applyBorder="1" applyAlignment="1" applyProtection="1">
      <alignment horizontal="center" vertical="center"/>
      <protection locked="0"/>
    </xf>
    <xf numFmtId="0" fontId="38" fillId="0" borderId="86" xfId="0" applyFont="1" applyFill="1" applyBorder="1" applyAlignment="1" applyProtection="1">
      <alignment horizontal="center" vertical="center" shrinkToFit="1"/>
      <protection hidden="1"/>
    </xf>
    <xf numFmtId="0" fontId="38" fillId="0" borderId="50" xfId="0" applyFont="1" applyFill="1" applyBorder="1" applyAlignment="1" applyProtection="1">
      <alignment horizontal="center" vertical="center" shrinkToFit="1"/>
      <protection hidden="1"/>
    </xf>
    <xf numFmtId="0" fontId="38" fillId="0" borderId="51" xfId="0" applyFont="1" applyFill="1" applyBorder="1" applyAlignment="1" applyProtection="1">
      <alignment horizontal="center" vertical="center" shrinkToFit="1"/>
      <protection hidden="1"/>
    </xf>
    <xf numFmtId="0" fontId="14" fillId="7" borderId="5" xfId="0" applyFont="1" applyFill="1" applyBorder="1" applyAlignment="1" applyProtection="1">
      <alignment horizontal="center" vertical="center" shrinkToFit="1"/>
      <protection hidden="1"/>
    </xf>
    <xf numFmtId="0" fontId="14" fillId="7" borderId="3" xfId="0" applyFont="1" applyFill="1" applyBorder="1" applyAlignment="1" applyProtection="1">
      <alignment horizontal="center" vertical="center" shrinkToFit="1"/>
      <protection hidden="1"/>
    </xf>
    <xf numFmtId="0" fontId="14" fillId="7" borderId="4" xfId="0" applyFont="1" applyFill="1" applyBorder="1" applyAlignment="1" applyProtection="1">
      <alignment horizontal="center" vertical="center" shrinkToFit="1"/>
      <protection hidden="1"/>
    </xf>
    <xf numFmtId="0" fontId="28" fillId="0" borderId="9" xfId="0" applyNumberFormat="1" applyFont="1" applyFill="1" applyBorder="1" applyAlignment="1" applyProtection="1">
      <alignment horizontal="center" vertical="center"/>
      <protection locked="0"/>
    </xf>
    <xf numFmtId="49" fontId="26" fillId="0" borderId="11" xfId="0" applyNumberFormat="1" applyFont="1" applyFill="1" applyBorder="1" applyAlignment="1" applyProtection="1">
      <alignment horizontal="right" vertical="center" shrinkToFit="1"/>
      <protection hidden="1"/>
    </xf>
    <xf numFmtId="49" fontId="26" fillId="0" borderId="24" xfId="0" applyNumberFormat="1" applyFont="1" applyFill="1" applyBorder="1" applyAlignment="1" applyProtection="1">
      <alignment horizontal="right" vertical="center" shrinkToFit="1"/>
      <protection hidden="1"/>
    </xf>
    <xf numFmtId="49" fontId="8" fillId="0" borderId="84" xfId="0" applyNumberFormat="1" applyFont="1" applyBorder="1" applyAlignment="1" applyProtection="1">
      <alignment vertical="top"/>
      <protection locked="0"/>
    </xf>
    <xf numFmtId="49" fontId="8" fillId="0" borderId="85" xfId="0" applyNumberFormat="1" applyFont="1" applyBorder="1" applyAlignment="1" applyProtection="1">
      <alignment vertical="top"/>
      <protection locked="0"/>
    </xf>
    <xf numFmtId="49" fontId="8" fillId="0" borderId="9" xfId="0" applyNumberFormat="1" applyFont="1" applyBorder="1" applyAlignment="1" applyProtection="1">
      <alignment vertical="center"/>
      <protection locked="0"/>
    </xf>
    <xf numFmtId="49" fontId="8" fillId="0" borderId="74" xfId="0" applyNumberFormat="1" applyFont="1" applyBorder="1" applyAlignment="1" applyProtection="1">
      <alignment vertical="center"/>
      <protection locked="0"/>
    </xf>
    <xf numFmtId="0" fontId="10" fillId="2" borderId="45" xfId="0" applyFont="1" applyFill="1" applyBorder="1" applyAlignment="1" applyProtection="1">
      <alignment horizontal="center" vertical="center" wrapText="1" shrinkToFit="1"/>
      <protection hidden="1"/>
    </xf>
    <xf numFmtId="0" fontId="10" fillId="2" borderId="10" xfId="0" applyFont="1" applyFill="1" applyBorder="1" applyAlignment="1" applyProtection="1">
      <alignment horizontal="center" vertical="center" shrinkToFit="1"/>
      <protection hidden="1"/>
    </xf>
    <xf numFmtId="0" fontId="28" fillId="0" borderId="14" xfId="0" applyNumberFormat="1" applyFont="1" applyFill="1" applyBorder="1" applyAlignment="1" applyProtection="1">
      <alignment horizontal="center" vertical="center"/>
      <protection locked="0" hidden="1"/>
    </xf>
    <xf numFmtId="0" fontId="28" fillId="0" borderId="0" xfId="0" applyNumberFormat="1" applyFont="1" applyFill="1" applyBorder="1" applyAlignment="1" applyProtection="1">
      <alignment horizontal="center" vertical="center"/>
      <protection locked="0" hidden="1"/>
    </xf>
    <xf numFmtId="0" fontId="28" fillId="0" borderId="15" xfId="0" applyNumberFormat="1" applyFont="1" applyFill="1" applyBorder="1" applyAlignment="1" applyProtection="1">
      <alignment horizontal="center" vertical="center"/>
      <protection locked="0" hidden="1"/>
    </xf>
    <xf numFmtId="181" fontId="8" fillId="0" borderId="5" xfId="0" applyNumberFormat="1" applyFont="1" applyBorder="1" applyAlignment="1" applyProtection="1">
      <alignment horizontal="center" vertical="center"/>
      <protection locked="0"/>
    </xf>
    <xf numFmtId="181" fontId="8" fillId="0" borderId="3" xfId="0" applyNumberFormat="1" applyFont="1" applyBorder="1" applyAlignment="1" applyProtection="1">
      <alignment horizontal="center" vertical="center"/>
      <protection locked="0"/>
    </xf>
    <xf numFmtId="58" fontId="8" fillId="0" borderId="5" xfId="0" applyNumberFormat="1" applyFont="1" applyBorder="1" applyAlignment="1" applyProtection="1">
      <alignment horizontal="center" vertical="center"/>
      <protection locked="0"/>
    </xf>
    <xf numFmtId="58" fontId="8" fillId="0" borderId="3" xfId="0" applyNumberFormat="1" applyFont="1" applyBorder="1" applyAlignment="1" applyProtection="1">
      <alignment horizontal="center" vertical="center"/>
      <protection locked="0"/>
    </xf>
    <xf numFmtId="58" fontId="8" fillId="0" borderId="6" xfId="0" applyNumberFormat="1" applyFont="1" applyBorder="1" applyAlignment="1" applyProtection="1">
      <alignment horizontal="center" vertical="center"/>
      <protection locked="0"/>
    </xf>
    <xf numFmtId="31" fontId="8" fillId="0" borderId="34" xfId="0" applyNumberFormat="1" applyFont="1" applyFill="1" applyBorder="1" applyAlignment="1" applyProtection="1">
      <alignment horizontal="center" vertical="center"/>
      <protection locked="0"/>
    </xf>
    <xf numFmtId="31" fontId="8" fillId="0" borderId="7" xfId="0" applyNumberFormat="1" applyFont="1" applyFill="1" applyBorder="1" applyAlignment="1" applyProtection="1">
      <alignment horizontal="center" vertical="center"/>
      <protection locked="0"/>
    </xf>
    <xf numFmtId="31" fontId="8" fillId="0" borderId="32" xfId="0" applyNumberFormat="1" applyFont="1" applyFill="1" applyBorder="1" applyAlignment="1" applyProtection="1">
      <alignment horizontal="center" vertical="center"/>
      <protection locked="0"/>
    </xf>
    <xf numFmtId="0" fontId="8" fillId="0" borderId="51" xfId="0" applyNumberFormat="1" applyFont="1" applyFill="1" applyBorder="1" applyAlignment="1" applyProtection="1">
      <alignment horizontal="center" vertical="center"/>
      <protection locked="0"/>
    </xf>
    <xf numFmtId="0" fontId="28" fillId="0" borderId="5" xfId="0" applyNumberFormat="1" applyFont="1" applyFill="1" applyBorder="1" applyAlignment="1" applyProtection="1">
      <alignment horizontal="center" vertical="center"/>
      <protection locked="0" hidden="1"/>
    </xf>
    <xf numFmtId="0" fontId="28" fillId="0" borderId="3" xfId="0" applyNumberFormat="1" applyFont="1" applyFill="1" applyBorder="1" applyAlignment="1" applyProtection="1">
      <alignment horizontal="center" vertical="center"/>
      <protection locked="0" hidden="1"/>
    </xf>
    <xf numFmtId="0" fontId="28" fillId="0" borderId="4" xfId="0" applyNumberFormat="1" applyFont="1" applyFill="1" applyBorder="1" applyAlignment="1" applyProtection="1">
      <alignment horizontal="center" vertical="center"/>
      <protection locked="0" hidden="1"/>
    </xf>
    <xf numFmtId="0" fontId="14" fillId="0" borderId="3" xfId="0" applyFont="1" applyFill="1" applyBorder="1" applyAlignment="1" applyProtection="1">
      <alignment horizontal="center" vertical="center" shrinkToFit="1"/>
      <protection locked="0" hidden="1"/>
    </xf>
    <xf numFmtId="0" fontId="14" fillId="0" borderId="6" xfId="0" applyFont="1" applyFill="1" applyBorder="1" applyAlignment="1" applyProtection="1">
      <alignment horizontal="center" vertical="center" shrinkToFit="1"/>
      <protection locked="0" hidden="1"/>
    </xf>
    <xf numFmtId="58" fontId="8" fillId="0" borderId="4" xfId="0" applyNumberFormat="1" applyFont="1" applyBorder="1" applyAlignment="1" applyProtection="1">
      <alignment horizontal="center" vertical="center"/>
      <protection locked="0"/>
    </xf>
    <xf numFmtId="0" fontId="28" fillId="0" borderId="6" xfId="0" applyFont="1" applyFill="1" applyBorder="1" applyAlignment="1" applyProtection="1">
      <alignment vertical="center" shrinkToFit="1"/>
      <protection locked="0" hidden="1"/>
    </xf>
    <xf numFmtId="31" fontId="8" fillId="0" borderId="5" xfId="0" applyNumberFormat="1" applyFont="1" applyFill="1" applyBorder="1" applyAlignment="1" applyProtection="1">
      <alignment horizontal="center" vertical="center" shrinkToFit="1"/>
      <protection locked="0" hidden="1"/>
    </xf>
    <xf numFmtId="31" fontId="8" fillId="0" borderId="3" xfId="0" applyNumberFormat="1" applyFont="1" applyFill="1" applyBorder="1" applyAlignment="1" applyProtection="1">
      <alignment horizontal="center" vertical="center" shrinkToFit="1"/>
      <protection locked="0" hidden="1"/>
    </xf>
    <xf numFmtId="31" fontId="8" fillId="0" borderId="6" xfId="0" applyNumberFormat="1" applyFont="1" applyFill="1" applyBorder="1" applyAlignment="1" applyProtection="1">
      <alignment horizontal="center" vertical="center" shrinkToFit="1"/>
      <protection locked="0" hidden="1"/>
    </xf>
    <xf numFmtId="0" fontId="28" fillId="0" borderId="5" xfId="0" applyNumberFormat="1" applyFont="1" applyFill="1" applyBorder="1" applyAlignment="1" applyProtection="1">
      <alignment vertical="center"/>
      <protection locked="0"/>
    </xf>
    <xf numFmtId="0" fontId="28" fillId="0" borderId="3" xfId="0" applyNumberFormat="1" applyFont="1" applyFill="1" applyBorder="1" applyAlignment="1" applyProtection="1">
      <alignment vertical="center"/>
      <protection locked="0"/>
    </xf>
    <xf numFmtId="0" fontId="28" fillId="0" borderId="4" xfId="0" applyNumberFormat="1" applyFont="1" applyFill="1" applyBorder="1" applyAlignment="1" applyProtection="1">
      <alignment vertical="center"/>
      <protection locked="0"/>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0" borderId="0" xfId="0" applyFont="1" applyFill="1" applyBorder="1" applyAlignment="1" applyProtection="1">
      <alignment horizontal="center" vertical="center" shrinkToFit="1"/>
      <protection hidden="1"/>
    </xf>
    <xf numFmtId="0" fontId="8" fillId="0" borderId="15"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xf>
    <xf numFmtId="0" fontId="12" fillId="0" borderId="52" xfId="0" applyFont="1" applyFill="1" applyBorder="1" applyAlignment="1" applyProtection="1">
      <alignment horizontal="center" vertical="center" shrinkToFit="1"/>
      <protection locked="0"/>
    </xf>
    <xf numFmtId="0" fontId="12" fillId="0" borderId="102" xfId="0" applyFont="1" applyFill="1" applyBorder="1" applyAlignment="1" applyProtection="1">
      <alignment horizontal="center" vertical="center"/>
      <protection locked="0" hidden="1"/>
    </xf>
    <xf numFmtId="0" fontId="8" fillId="12" borderId="5" xfId="0" applyFont="1" applyFill="1" applyBorder="1" applyAlignment="1" applyProtection="1">
      <alignment horizontal="center" vertical="center" shrinkToFit="1"/>
      <protection hidden="1"/>
    </xf>
    <xf numFmtId="0" fontId="8" fillId="12" borderId="3" xfId="0" applyFont="1" applyFill="1" applyBorder="1" applyAlignment="1" applyProtection="1">
      <alignment horizontal="center" vertical="center" shrinkToFit="1"/>
      <protection hidden="1"/>
    </xf>
    <xf numFmtId="0" fontId="12" fillId="0" borderId="5" xfId="0" applyFont="1" applyFill="1" applyBorder="1" applyAlignment="1" applyProtection="1">
      <alignment vertical="center"/>
    </xf>
    <xf numFmtId="0" fontId="12" fillId="0" borderId="3" xfId="0" applyFont="1" applyFill="1" applyBorder="1" applyAlignment="1" applyProtection="1">
      <alignment vertical="center"/>
    </xf>
    <xf numFmtId="0" fontId="12" fillId="0" borderId="4" xfId="0" applyFont="1" applyFill="1" applyBorder="1" applyAlignment="1" applyProtection="1">
      <alignment vertical="center"/>
    </xf>
    <xf numFmtId="0" fontId="28" fillId="0" borderId="4" xfId="0" applyFont="1" applyFill="1" applyBorder="1" applyAlignment="1" applyProtection="1">
      <alignment horizontal="center" vertical="center" shrinkToFit="1"/>
      <protection locked="0" hidden="1"/>
    </xf>
    <xf numFmtId="0" fontId="28" fillId="0" borderId="5" xfId="0" applyNumberFormat="1" applyFont="1" applyFill="1" applyBorder="1" applyAlignment="1" applyProtection="1">
      <alignment horizontal="center" vertical="center"/>
      <protection locked="0"/>
    </xf>
    <xf numFmtId="0" fontId="28" fillId="0" borderId="3" xfId="0" applyNumberFormat="1" applyFont="1" applyFill="1" applyBorder="1" applyAlignment="1" applyProtection="1">
      <alignment horizontal="center" vertical="center"/>
      <protection locked="0"/>
    </xf>
    <xf numFmtId="0" fontId="28" fillId="0" borderId="4" xfId="0" applyNumberFormat="1" applyFont="1" applyFill="1" applyBorder="1" applyAlignment="1" applyProtection="1">
      <alignment horizontal="center" vertical="center"/>
      <protection locked="0"/>
    </xf>
    <xf numFmtId="0" fontId="12" fillId="0" borderId="1" xfId="0" applyFont="1" applyBorder="1" applyAlignment="1" applyProtection="1">
      <alignment vertical="center"/>
      <protection locked="0"/>
    </xf>
    <xf numFmtId="0" fontId="12" fillId="0" borderId="52" xfId="0" applyFont="1" applyBorder="1" applyAlignment="1" applyProtection="1">
      <alignment vertical="center"/>
      <protection locked="0"/>
    </xf>
    <xf numFmtId="0" fontId="8" fillId="0" borderId="42" xfId="0" applyFont="1" applyFill="1" applyBorder="1" applyAlignment="1" applyProtection="1">
      <alignment horizontal="center" vertical="center" shrinkToFit="1"/>
      <protection hidden="1"/>
    </xf>
    <xf numFmtId="0" fontId="8" fillId="0" borderId="43" xfId="0" applyFont="1" applyFill="1" applyBorder="1" applyAlignment="1" applyProtection="1">
      <alignment horizontal="center" vertical="center" shrinkToFit="1"/>
      <protection hidden="1"/>
    </xf>
    <xf numFmtId="0" fontId="8" fillId="0" borderId="71" xfId="0" applyFont="1" applyFill="1" applyBorder="1" applyAlignment="1" applyProtection="1">
      <alignment horizontal="center" vertical="center" shrinkToFit="1"/>
      <protection hidden="1"/>
    </xf>
    <xf numFmtId="49" fontId="26" fillId="0" borderId="5" xfId="0" applyNumberFormat="1" applyFont="1" applyFill="1" applyBorder="1" applyAlignment="1" applyProtection="1">
      <alignment horizontal="right" vertical="center" shrinkToFit="1"/>
      <protection hidden="1"/>
    </xf>
    <xf numFmtId="49" fontId="26" fillId="0" borderId="3" xfId="0" applyNumberFormat="1" applyFont="1" applyFill="1" applyBorder="1" applyAlignment="1" applyProtection="1">
      <alignment horizontal="right" vertical="center" shrinkToFit="1"/>
      <protection hidden="1"/>
    </xf>
    <xf numFmtId="49" fontId="8" fillId="0" borderId="5" xfId="0" applyNumberFormat="1" applyFont="1" applyFill="1" applyBorder="1" applyAlignment="1" applyProtection="1">
      <alignment horizontal="right" vertical="center" shrinkToFit="1"/>
      <protection locked="0"/>
    </xf>
    <xf numFmtId="49" fontId="8" fillId="0" borderId="3" xfId="0" applyNumberFormat="1" applyFont="1" applyFill="1" applyBorder="1" applyAlignment="1" applyProtection="1">
      <alignment horizontal="right" vertical="center" shrinkToFit="1"/>
      <protection locked="0"/>
    </xf>
    <xf numFmtId="0" fontId="8" fillId="3" borderId="46"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protection locked="0"/>
    </xf>
    <xf numFmtId="0" fontId="8" fillId="0" borderId="14" xfId="0" applyFont="1" applyFill="1" applyBorder="1" applyAlignment="1" applyProtection="1">
      <alignment horizontal="center" vertical="center" shrinkToFit="1"/>
      <protection locked="0"/>
    </xf>
    <xf numFmtId="0" fontId="8" fillId="0" borderId="0" xfId="0" applyFont="1" applyFill="1" applyBorder="1" applyAlignment="1" applyProtection="1">
      <alignment horizontal="center" vertical="center" shrinkToFit="1"/>
      <protection locked="0"/>
    </xf>
    <xf numFmtId="0" fontId="8" fillId="0" borderId="13" xfId="0" applyFont="1" applyFill="1" applyBorder="1" applyAlignment="1" applyProtection="1">
      <alignment vertical="center" shrinkToFit="1"/>
      <protection hidden="1"/>
    </xf>
    <xf numFmtId="0" fontId="8" fillId="0" borderId="15" xfId="0" applyFont="1" applyFill="1" applyBorder="1" applyAlignment="1" applyProtection="1">
      <alignment vertical="center" shrinkToFit="1"/>
      <protection hidden="1"/>
    </xf>
    <xf numFmtId="0" fontId="8" fillId="0" borderId="17" xfId="0" applyFont="1" applyFill="1" applyBorder="1" applyAlignment="1" applyProtection="1">
      <alignment vertical="center" shrinkToFit="1"/>
      <protection hidden="1"/>
    </xf>
    <xf numFmtId="0" fontId="8" fillId="3" borderId="113" xfId="0" applyFont="1" applyFill="1" applyBorder="1" applyAlignment="1" applyProtection="1">
      <alignment horizontal="center" vertical="center"/>
      <protection hidden="1"/>
    </xf>
    <xf numFmtId="0" fontId="8" fillId="0" borderId="60" xfId="0" applyFont="1" applyFill="1" applyBorder="1" applyAlignment="1" applyProtection="1">
      <alignment horizontal="center" vertical="center"/>
      <protection hidden="1"/>
    </xf>
    <xf numFmtId="0" fontId="8" fillId="0" borderId="61" xfId="0" applyFont="1" applyFill="1" applyBorder="1" applyAlignment="1" applyProtection="1">
      <alignment horizontal="center" vertical="center"/>
      <protection hidden="1"/>
    </xf>
    <xf numFmtId="0" fontId="8" fillId="0" borderId="99" xfId="0" applyFont="1" applyFill="1" applyBorder="1" applyAlignment="1" applyProtection="1">
      <alignment horizontal="center" vertical="center"/>
      <protection hidden="1"/>
    </xf>
    <xf numFmtId="0" fontId="8" fillId="0" borderId="63" xfId="0" applyFont="1" applyFill="1" applyBorder="1" applyAlignment="1" applyProtection="1">
      <alignment horizontal="center" vertical="center"/>
      <protection hidden="1"/>
    </xf>
    <xf numFmtId="0" fontId="8" fillId="0" borderId="64" xfId="0" applyFont="1" applyFill="1" applyBorder="1" applyAlignment="1" applyProtection="1">
      <alignment horizontal="center" vertical="center"/>
      <protection hidden="1"/>
    </xf>
    <xf numFmtId="0" fontId="8" fillId="0" borderId="111" xfId="0" applyFont="1" applyFill="1" applyBorder="1" applyAlignment="1" applyProtection="1">
      <alignment horizontal="center" vertical="center"/>
      <protection hidden="1"/>
    </xf>
    <xf numFmtId="0" fontId="8" fillId="0" borderId="66" xfId="0" applyFont="1" applyFill="1" applyBorder="1" applyAlignment="1" applyProtection="1">
      <alignment horizontal="center" vertical="center"/>
      <protection hidden="1"/>
    </xf>
    <xf numFmtId="0" fontId="8" fillId="0" borderId="67" xfId="0" applyFont="1" applyFill="1" applyBorder="1" applyAlignment="1" applyProtection="1">
      <alignment horizontal="center" vertical="center"/>
      <protection hidden="1"/>
    </xf>
    <xf numFmtId="0" fontId="8" fillId="0" borderId="104" xfId="0" applyFont="1" applyFill="1" applyBorder="1" applyAlignment="1" applyProtection="1">
      <alignment horizontal="center" vertical="center"/>
      <protection hidden="1"/>
    </xf>
    <xf numFmtId="0" fontId="8" fillId="0" borderId="62" xfId="0" applyFont="1" applyFill="1" applyBorder="1" applyAlignment="1" applyProtection="1">
      <alignment horizontal="center" vertical="center"/>
      <protection hidden="1"/>
    </xf>
    <xf numFmtId="0" fontId="8" fillId="0" borderId="65" xfId="0" applyFont="1" applyFill="1" applyBorder="1" applyAlignment="1" applyProtection="1">
      <alignment horizontal="center" vertical="center"/>
      <protection hidden="1"/>
    </xf>
    <xf numFmtId="0" fontId="8" fillId="0" borderId="68" xfId="0" applyFont="1" applyFill="1" applyBorder="1" applyAlignment="1" applyProtection="1">
      <alignment horizontal="center" vertical="center"/>
      <protection hidden="1"/>
    </xf>
    <xf numFmtId="0" fontId="8" fillId="3" borderId="39" xfId="0" applyFont="1" applyFill="1" applyBorder="1" applyAlignment="1" applyProtection="1">
      <alignment horizontal="center" vertical="center"/>
      <protection hidden="1"/>
    </xf>
    <xf numFmtId="0" fontId="8" fillId="0" borderId="14" xfId="0" applyFont="1" applyBorder="1" applyAlignment="1" applyProtection="1">
      <alignment horizontal="left" vertical="center"/>
      <protection locked="0"/>
    </xf>
    <xf numFmtId="0" fontId="8" fillId="0" borderId="0" xfId="0" applyFont="1" applyBorder="1" applyAlignment="1" applyProtection="1">
      <alignment horizontal="left" vertical="center"/>
      <protection locked="0"/>
    </xf>
    <xf numFmtId="0" fontId="8" fillId="0" borderId="44" xfId="0" applyFont="1" applyBorder="1" applyAlignment="1" applyProtection="1">
      <alignment horizontal="left" vertical="center"/>
      <protection locked="0"/>
    </xf>
    <xf numFmtId="0" fontId="8" fillId="3" borderId="108" xfId="0" applyFont="1" applyFill="1" applyBorder="1" applyAlignment="1" applyProtection="1">
      <alignment horizontal="center" vertical="center"/>
      <protection hidden="1"/>
    </xf>
    <xf numFmtId="0" fontId="8" fillId="3" borderId="106" xfId="0" applyFont="1" applyFill="1" applyBorder="1" applyAlignment="1" applyProtection="1">
      <alignment horizontal="center" vertical="center"/>
      <protection hidden="1"/>
    </xf>
    <xf numFmtId="0" fontId="8" fillId="3" borderId="107" xfId="0" applyFont="1" applyFill="1" applyBorder="1" applyAlignment="1" applyProtection="1">
      <alignment horizontal="center" vertical="center"/>
      <protection hidden="1"/>
    </xf>
    <xf numFmtId="0" fontId="8" fillId="3" borderId="34" xfId="0" applyFont="1" applyFill="1" applyBorder="1" applyAlignment="1" applyProtection="1">
      <alignment horizontal="center" vertical="center"/>
      <protection hidden="1"/>
    </xf>
    <xf numFmtId="0" fontId="8" fillId="3" borderId="7" xfId="0" applyFont="1" applyFill="1" applyBorder="1" applyAlignment="1" applyProtection="1">
      <alignment horizontal="center" vertical="center"/>
      <protection hidden="1"/>
    </xf>
    <xf numFmtId="0" fontId="8" fillId="3" borderId="32" xfId="0" applyFont="1" applyFill="1" applyBorder="1" applyAlignment="1" applyProtection="1">
      <alignment horizontal="center" vertical="center"/>
      <protection hidden="1"/>
    </xf>
    <xf numFmtId="49" fontId="8" fillId="0" borderId="34" xfId="0" applyNumberFormat="1" applyFont="1" applyBorder="1" applyAlignment="1" applyProtection="1">
      <alignment horizontal="center" vertical="center"/>
      <protection locked="0"/>
    </xf>
    <xf numFmtId="49" fontId="8" fillId="0" borderId="7" xfId="0" applyNumberFormat="1" applyFont="1" applyBorder="1" applyAlignment="1" applyProtection="1">
      <alignment horizontal="center" vertical="center"/>
      <protection locked="0"/>
    </xf>
    <xf numFmtId="49" fontId="8" fillId="0" borderId="32" xfId="0" applyNumberFormat="1" applyFont="1" applyBorder="1" applyAlignment="1" applyProtection="1">
      <alignment horizontal="center" vertical="center"/>
      <protection locked="0"/>
    </xf>
    <xf numFmtId="0" fontId="8" fillId="3" borderId="88" xfId="0" applyFont="1" applyFill="1" applyBorder="1" applyAlignment="1" applyProtection="1">
      <alignment horizontal="center" vertical="center" textRotation="255" wrapText="1"/>
      <protection hidden="1"/>
    </xf>
    <xf numFmtId="0" fontId="8" fillId="3" borderId="87" xfId="0" applyFont="1" applyFill="1" applyBorder="1" applyAlignment="1" applyProtection="1">
      <alignment horizontal="center" vertical="center" textRotation="255" wrapText="1"/>
      <protection hidden="1"/>
    </xf>
    <xf numFmtId="0" fontId="8" fillId="0" borderId="56" xfId="0" applyFont="1" applyBorder="1" applyAlignment="1" applyProtection="1">
      <alignment horizontal="left" vertical="center"/>
      <protection locked="0"/>
    </xf>
    <xf numFmtId="49" fontId="8" fillId="0" borderId="33" xfId="0" applyNumberFormat="1" applyFont="1" applyBorder="1" applyAlignment="1" applyProtection="1">
      <alignment horizontal="center" vertical="center"/>
      <protection locked="0"/>
    </xf>
    <xf numFmtId="179" fontId="8" fillId="0" borderId="108" xfId="0" applyNumberFormat="1" applyFont="1" applyFill="1" applyBorder="1" applyAlignment="1" applyProtection="1">
      <alignment horizontal="center" vertical="center"/>
      <protection locked="0"/>
    </xf>
    <xf numFmtId="179" fontId="8" fillId="0" borderId="106" xfId="0" applyNumberFormat="1" applyFont="1" applyFill="1" applyBorder="1" applyAlignment="1" applyProtection="1">
      <alignment horizontal="center" vertical="center"/>
      <protection locked="0"/>
    </xf>
    <xf numFmtId="179" fontId="8" fillId="0" borderId="112" xfId="0" applyNumberFormat="1" applyFont="1" applyFill="1" applyBorder="1" applyAlignment="1" applyProtection="1">
      <alignment horizontal="center" vertical="center"/>
      <protection locked="0"/>
    </xf>
    <xf numFmtId="0" fontId="8" fillId="3" borderId="83" xfId="0" applyFont="1" applyFill="1" applyBorder="1" applyAlignment="1" applyProtection="1">
      <alignment horizontal="center" vertical="center" shrinkToFit="1"/>
      <protection hidden="1"/>
    </xf>
    <xf numFmtId="0" fontId="8" fillId="3" borderId="9" xfId="0" applyFont="1" applyFill="1" applyBorder="1" applyAlignment="1" applyProtection="1">
      <alignment horizontal="center" vertical="center" shrinkToFit="1"/>
      <protection hidden="1"/>
    </xf>
    <xf numFmtId="0" fontId="8" fillId="3" borderId="108" xfId="0" applyFont="1" applyFill="1" applyBorder="1" applyAlignment="1" applyProtection="1">
      <alignment horizontal="center" vertical="center" shrinkToFit="1"/>
      <protection hidden="1"/>
    </xf>
    <xf numFmtId="0" fontId="8" fillId="3" borderId="112" xfId="0" applyFont="1" applyFill="1" applyBorder="1" applyAlignment="1" applyProtection="1">
      <alignment horizontal="center" vertical="center" shrinkToFit="1"/>
      <protection hidden="1"/>
    </xf>
    <xf numFmtId="0" fontId="8" fillId="0" borderId="5"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3" borderId="27" xfId="0" applyFont="1" applyFill="1" applyBorder="1" applyAlignment="1" applyProtection="1">
      <alignment horizontal="center" vertical="center" shrinkToFit="1"/>
      <protection hidden="1"/>
    </xf>
    <xf numFmtId="0" fontId="8" fillId="3" borderId="10" xfId="0" applyFont="1" applyFill="1" applyBorder="1" applyAlignment="1" applyProtection="1">
      <alignment horizontal="center" vertical="center" shrinkToFit="1"/>
      <protection hidden="1"/>
    </xf>
    <xf numFmtId="0" fontId="8" fillId="3" borderId="13" xfId="0" applyFont="1" applyFill="1" applyBorder="1" applyAlignment="1" applyProtection="1">
      <alignment horizontal="center" vertical="center" wrapText="1" shrinkToFit="1"/>
      <protection hidden="1"/>
    </xf>
    <xf numFmtId="0" fontId="8" fillId="3" borderId="14" xfId="0" applyFont="1" applyFill="1" applyBorder="1" applyAlignment="1" applyProtection="1">
      <alignment horizontal="center" vertical="center" wrapText="1" shrinkToFit="1"/>
      <protection hidden="1"/>
    </xf>
    <xf numFmtId="0" fontId="8" fillId="3" borderId="0" xfId="0" applyFont="1" applyFill="1" applyBorder="1" applyAlignment="1" applyProtection="1">
      <alignment horizontal="center" vertical="center" wrapText="1" shrinkToFit="1"/>
      <protection hidden="1"/>
    </xf>
    <xf numFmtId="0" fontId="8" fillId="3" borderId="15" xfId="0" applyFont="1" applyFill="1" applyBorder="1" applyAlignment="1" applyProtection="1">
      <alignment horizontal="center" vertical="center" wrapText="1" shrinkToFit="1"/>
      <protection hidden="1"/>
    </xf>
    <xf numFmtId="0" fontId="8" fillId="3" borderId="45" xfId="0" applyFont="1" applyFill="1" applyBorder="1" applyAlignment="1" applyProtection="1">
      <alignment horizontal="center" vertical="center" wrapText="1" shrinkToFit="1"/>
      <protection hidden="1"/>
    </xf>
    <xf numFmtId="0" fontId="8" fillId="3" borderId="10" xfId="0" applyFont="1" applyFill="1" applyBorder="1" applyAlignment="1" applyProtection="1">
      <alignment horizontal="center" vertical="center" wrapText="1" shrinkToFit="1"/>
      <protection hidden="1"/>
    </xf>
    <xf numFmtId="0" fontId="8" fillId="3" borderId="28" xfId="0" applyFont="1" applyFill="1" applyBorder="1" applyAlignment="1" applyProtection="1">
      <alignment horizontal="center" vertical="center" wrapText="1" shrinkToFit="1"/>
      <protection hidden="1"/>
    </xf>
    <xf numFmtId="0" fontId="8" fillId="3" borderId="34" xfId="0" applyFont="1" applyFill="1" applyBorder="1" applyAlignment="1" applyProtection="1">
      <alignment horizontal="center" vertical="center" shrinkToFit="1"/>
      <protection hidden="1"/>
    </xf>
    <xf numFmtId="0" fontId="8" fillId="0" borderId="108" xfId="0" applyFont="1" applyFill="1" applyBorder="1" applyAlignment="1" applyProtection="1">
      <alignment horizontal="center" vertical="center"/>
      <protection locked="0"/>
    </xf>
    <xf numFmtId="0" fontId="8" fillId="0" borderId="106" xfId="0" applyFont="1" applyFill="1" applyBorder="1" applyAlignment="1" applyProtection="1">
      <alignment horizontal="center" vertical="center"/>
      <protection locked="0"/>
    </xf>
    <xf numFmtId="0" fontId="8" fillId="0" borderId="107" xfId="0" applyFont="1" applyFill="1" applyBorder="1" applyAlignment="1" applyProtection="1">
      <alignment horizontal="center" vertical="center"/>
      <protection locked="0"/>
    </xf>
    <xf numFmtId="0" fontId="8" fillId="0" borderId="112" xfId="0" applyFont="1" applyFill="1" applyBorder="1" applyAlignment="1" applyProtection="1">
      <alignment horizontal="center" vertical="center"/>
      <protection locked="0"/>
    </xf>
    <xf numFmtId="49" fontId="8" fillId="0" borderId="87" xfId="0" applyNumberFormat="1" applyFont="1" applyBorder="1" applyAlignment="1" applyProtection="1">
      <alignment horizontal="center" vertical="center"/>
      <protection locked="0"/>
    </xf>
    <xf numFmtId="0" fontId="8" fillId="0" borderId="0" xfId="0" applyFont="1" applyAlignment="1" applyProtection="1">
      <alignment horizontal="center" vertical="center"/>
      <protection hidden="1"/>
    </xf>
    <xf numFmtId="0" fontId="8" fillId="3" borderId="92" xfId="0" applyFont="1" applyFill="1" applyBorder="1" applyAlignment="1" applyProtection="1">
      <alignment horizontal="center" vertical="center" shrinkToFit="1"/>
      <protection hidden="1"/>
    </xf>
    <xf numFmtId="0" fontId="8" fillId="3" borderId="31" xfId="0" applyFont="1" applyFill="1" applyBorder="1" applyAlignment="1" applyProtection="1">
      <alignment horizontal="center" vertical="center" shrinkToFit="1"/>
      <protection hidden="1"/>
    </xf>
    <xf numFmtId="0" fontId="8" fillId="3" borderId="93" xfId="0" applyFont="1" applyFill="1" applyBorder="1" applyAlignment="1" applyProtection="1">
      <alignment horizontal="center" vertical="center" shrinkToFit="1"/>
      <protection hidden="1"/>
    </xf>
    <xf numFmtId="0" fontId="8" fillId="0" borderId="2" xfId="0" applyFont="1" applyFill="1" applyBorder="1" applyAlignment="1" applyProtection="1">
      <alignment horizontal="center" vertical="center"/>
      <protection hidden="1"/>
    </xf>
    <xf numFmtId="0" fontId="8" fillId="2" borderId="87" xfId="0" applyFont="1" applyFill="1" applyBorder="1" applyAlignment="1" applyProtection="1">
      <alignment horizontal="center" vertical="center" shrinkToFit="1"/>
      <protection locked="0"/>
    </xf>
    <xf numFmtId="0" fontId="8" fillId="3" borderId="25" xfId="0" applyFont="1" applyFill="1" applyBorder="1" applyAlignment="1" applyProtection="1">
      <alignment horizontal="right" shrinkToFit="1"/>
      <protection hidden="1"/>
    </xf>
    <xf numFmtId="0" fontId="8" fillId="3" borderId="105" xfId="0" applyFont="1" applyFill="1" applyBorder="1" applyAlignment="1" applyProtection="1">
      <alignment horizontal="center" vertical="center"/>
      <protection hidden="1"/>
    </xf>
    <xf numFmtId="0" fontId="8" fillId="3" borderId="112" xfId="0" applyFont="1" applyFill="1" applyBorder="1" applyAlignment="1" applyProtection="1">
      <alignment horizontal="center" vertical="center"/>
      <protection hidden="1"/>
    </xf>
    <xf numFmtId="0" fontId="8" fillId="3" borderId="38" xfId="0" applyFont="1" applyFill="1" applyBorder="1" applyAlignment="1" applyProtection="1">
      <alignment horizontal="right" shrinkToFit="1"/>
      <protection hidden="1"/>
    </xf>
    <xf numFmtId="0" fontId="8" fillId="3" borderId="27" xfId="0" applyFont="1" applyFill="1" applyBorder="1" applyAlignment="1" applyProtection="1">
      <alignment horizontal="center" vertical="center" textRotation="255"/>
      <protection hidden="1"/>
    </xf>
    <xf numFmtId="0" fontId="8" fillId="3" borderId="28" xfId="0" applyFont="1" applyFill="1" applyBorder="1" applyAlignment="1" applyProtection="1">
      <alignment horizontal="center" vertical="center" textRotation="255"/>
      <protection hidden="1"/>
    </xf>
    <xf numFmtId="0" fontId="8" fillId="2" borderId="109" xfId="0" applyFont="1" applyFill="1" applyBorder="1" applyAlignment="1" applyProtection="1">
      <alignment horizontal="center" vertical="center" shrinkToFit="1"/>
      <protection locked="0"/>
    </xf>
    <xf numFmtId="0" fontId="8" fillId="0" borderId="6" xfId="0" applyFont="1" applyBorder="1" applyAlignment="1" applyProtection="1">
      <alignment horizontal="center" vertical="center" shrinkToFit="1"/>
      <protection locked="0"/>
    </xf>
    <xf numFmtId="0" fontId="8" fillId="3" borderId="8" xfId="0" applyFont="1" applyFill="1" applyBorder="1" applyAlignment="1" applyProtection="1">
      <alignment horizontal="center" vertical="center" wrapText="1" shrinkToFit="1"/>
      <protection hidden="1"/>
    </xf>
    <xf numFmtId="0" fontId="8" fillId="3" borderId="17" xfId="0" applyFont="1" applyFill="1" applyBorder="1" applyAlignment="1" applyProtection="1">
      <alignment horizontal="center" vertical="center" wrapText="1" shrinkToFit="1"/>
      <protection hidden="1"/>
    </xf>
    <xf numFmtId="0" fontId="13" fillId="9" borderId="96" xfId="0" applyFont="1" applyFill="1" applyBorder="1" applyAlignment="1" applyProtection="1">
      <alignment horizontal="center" vertical="center" textRotation="91" shrinkToFit="1"/>
      <protection hidden="1"/>
    </xf>
    <xf numFmtId="0" fontId="13" fillId="9" borderId="32" xfId="0" applyFont="1" applyFill="1" applyBorder="1" applyAlignment="1" applyProtection="1">
      <alignment horizontal="center" vertical="center" textRotation="91" shrinkToFit="1"/>
      <protection hidden="1"/>
    </xf>
    <xf numFmtId="0" fontId="8" fillId="0" borderId="5"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hidden="1"/>
    </xf>
    <xf numFmtId="0" fontId="8" fillId="0" borderId="6" xfId="0" applyFont="1" applyFill="1" applyBorder="1" applyAlignment="1" applyProtection="1">
      <alignment vertical="center" wrapText="1" shrinkToFit="1"/>
      <protection hidden="1"/>
    </xf>
    <xf numFmtId="0" fontId="13" fillId="3" borderId="38" xfId="0" applyFont="1" applyFill="1" applyBorder="1" applyAlignment="1" applyProtection="1">
      <alignment horizontal="center" vertical="center" textRotation="255" wrapText="1"/>
      <protection hidden="1"/>
    </xf>
    <xf numFmtId="0" fontId="13" fillId="3" borderId="13" xfId="0" applyFont="1" applyFill="1" applyBorder="1" applyAlignment="1" applyProtection="1">
      <alignment horizontal="center" vertical="center" textRotation="255" wrapText="1"/>
      <protection hidden="1"/>
    </xf>
    <xf numFmtId="0" fontId="13" fillId="3" borderId="25" xfId="0" applyFont="1" applyFill="1" applyBorder="1" applyAlignment="1" applyProtection="1">
      <alignment horizontal="center" vertical="center" textRotation="255" wrapText="1"/>
      <protection hidden="1"/>
    </xf>
    <xf numFmtId="0" fontId="13" fillId="3" borderId="15" xfId="0" applyFont="1" applyFill="1" applyBorder="1" applyAlignment="1" applyProtection="1">
      <alignment horizontal="center" vertical="center" textRotation="255" wrapText="1"/>
      <protection hidden="1"/>
    </xf>
    <xf numFmtId="0" fontId="8" fillId="3" borderId="14" xfId="0" applyFont="1" applyFill="1" applyBorder="1" applyAlignment="1" applyProtection="1">
      <alignment horizontal="center" vertical="center" wrapText="1"/>
      <protection hidden="1"/>
    </xf>
    <xf numFmtId="0" fontId="8" fillId="3" borderId="1" xfId="0" applyFont="1" applyFill="1" applyBorder="1" applyAlignment="1">
      <alignment horizontal="center" vertical="center" shrinkToFit="1"/>
    </xf>
    <xf numFmtId="0" fontId="8" fillId="3" borderId="52" xfId="0" applyFont="1" applyFill="1" applyBorder="1" applyAlignment="1">
      <alignment horizontal="center" vertical="center" shrinkToFit="1"/>
    </xf>
    <xf numFmtId="0" fontId="14" fillId="3" borderId="38" xfId="0" applyFont="1" applyFill="1" applyBorder="1" applyAlignment="1" applyProtection="1">
      <alignment horizontal="center" vertical="center" textRotation="255" wrapText="1"/>
      <protection hidden="1"/>
    </xf>
    <xf numFmtId="0" fontId="14" fillId="3" borderId="13" xfId="0" applyFont="1" applyFill="1" applyBorder="1" applyAlignment="1" applyProtection="1">
      <alignment horizontal="center" vertical="center" textRotation="255" wrapText="1"/>
      <protection hidden="1"/>
    </xf>
    <xf numFmtId="0" fontId="14" fillId="3" borderId="25" xfId="0" applyFont="1" applyFill="1" applyBorder="1" applyAlignment="1" applyProtection="1">
      <alignment horizontal="center" vertical="center" textRotation="255" wrapText="1"/>
      <protection hidden="1"/>
    </xf>
    <xf numFmtId="0" fontId="14" fillId="3" borderId="15" xfId="0" applyFont="1" applyFill="1" applyBorder="1" applyAlignment="1" applyProtection="1">
      <alignment horizontal="center" vertical="center" textRotation="255" wrapText="1"/>
      <protection hidden="1"/>
    </xf>
    <xf numFmtId="0" fontId="14" fillId="3" borderId="40" xfId="0" applyFont="1" applyFill="1" applyBorder="1" applyAlignment="1" applyProtection="1">
      <alignment horizontal="center" vertical="center" textRotation="255" wrapText="1"/>
      <protection hidden="1"/>
    </xf>
    <xf numFmtId="0" fontId="14" fillId="3" borderId="17" xfId="0" applyFont="1" applyFill="1" applyBorder="1" applyAlignment="1" applyProtection="1">
      <alignment horizontal="center" vertical="center" textRotation="255" wrapText="1"/>
      <protection hidden="1"/>
    </xf>
    <xf numFmtId="0" fontId="8" fillId="3" borderId="11" xfId="0" applyFont="1" applyFill="1" applyBorder="1" applyAlignment="1" applyProtection="1">
      <alignment horizontal="right"/>
      <protection hidden="1"/>
    </xf>
    <xf numFmtId="0" fontId="8" fillId="3" borderId="24" xfId="0" applyFont="1" applyFill="1" applyBorder="1" applyAlignment="1" applyProtection="1">
      <alignment horizontal="right"/>
      <protection hidden="1"/>
    </xf>
    <xf numFmtId="0" fontId="8" fillId="3" borderId="13" xfId="0" applyFont="1" applyFill="1" applyBorder="1" applyAlignment="1" applyProtection="1">
      <alignment horizontal="right"/>
      <protection hidden="1"/>
    </xf>
    <xf numFmtId="0" fontId="8" fillId="3" borderId="14" xfId="0" applyFont="1" applyFill="1" applyBorder="1" applyAlignment="1" applyProtection="1">
      <alignment horizontal="right"/>
      <protection hidden="1"/>
    </xf>
    <xf numFmtId="0" fontId="8" fillId="3" borderId="0" xfId="0" applyFont="1" applyFill="1" applyBorder="1" applyAlignment="1" applyProtection="1">
      <alignment horizontal="right"/>
      <protection hidden="1"/>
    </xf>
    <xf numFmtId="0" fontId="8" fillId="3" borderId="15" xfId="0" applyFont="1" applyFill="1" applyBorder="1" applyAlignment="1" applyProtection="1">
      <alignment horizontal="right"/>
      <protection hidden="1"/>
    </xf>
    <xf numFmtId="0" fontId="8" fillId="3" borderId="16" xfId="0" applyFont="1" applyFill="1" applyBorder="1" applyAlignment="1" applyProtection="1">
      <alignment horizontal="right"/>
      <protection hidden="1"/>
    </xf>
    <xf numFmtId="0" fontId="8" fillId="3" borderId="8" xfId="0" applyFont="1" applyFill="1" applyBorder="1" applyAlignment="1" applyProtection="1">
      <alignment horizontal="right"/>
      <protection hidden="1"/>
    </xf>
    <xf numFmtId="0" fontId="8" fillId="3" borderId="17" xfId="0" applyFont="1" applyFill="1" applyBorder="1" applyAlignment="1" applyProtection="1">
      <alignment horizontal="right"/>
      <protection hidden="1"/>
    </xf>
    <xf numFmtId="49" fontId="8" fillId="6" borderId="5" xfId="0" applyNumberFormat="1" applyFont="1" applyFill="1" applyBorder="1" applyAlignment="1" applyProtection="1">
      <alignment horizontal="center" vertical="center"/>
    </xf>
    <xf numFmtId="49" fontId="8" fillId="6" borderId="3" xfId="0" applyNumberFormat="1" applyFont="1" applyFill="1" applyBorder="1" applyAlignment="1" applyProtection="1">
      <alignment horizontal="center" vertical="center"/>
    </xf>
    <xf numFmtId="49" fontId="8" fillId="6" borderId="6" xfId="0" applyNumberFormat="1" applyFont="1" applyFill="1" applyBorder="1" applyAlignment="1" applyProtection="1">
      <alignment horizontal="center" vertical="center"/>
    </xf>
    <xf numFmtId="0" fontId="8" fillId="0" borderId="35" xfId="0" applyFont="1" applyBorder="1" applyAlignment="1" applyProtection="1">
      <alignment horizontal="center" vertical="center"/>
      <protection locked="0"/>
    </xf>
    <xf numFmtId="0" fontId="8" fillId="0" borderId="37" xfId="0" applyFont="1" applyBorder="1" applyAlignment="1" applyProtection="1">
      <alignment horizontal="center" vertical="center"/>
      <protection locked="0"/>
    </xf>
    <xf numFmtId="0" fontId="8" fillId="0" borderId="36" xfId="0" applyFont="1" applyBorder="1" applyAlignment="1" applyProtection="1">
      <alignment horizontal="center" vertical="center"/>
      <protection locked="0"/>
    </xf>
    <xf numFmtId="0" fontId="8" fillId="0" borderId="114" xfId="0" applyFont="1" applyBorder="1" applyAlignment="1" applyProtection="1">
      <alignment horizontal="center" vertical="center"/>
      <protection locked="0"/>
    </xf>
    <xf numFmtId="0" fontId="19" fillId="0" borderId="1" xfId="0" applyFont="1" applyFill="1" applyBorder="1" applyAlignment="1" applyProtection="1">
      <alignment horizontal="center" vertical="center"/>
      <protection locked="0"/>
    </xf>
    <xf numFmtId="0" fontId="13" fillId="3" borderId="1" xfId="0" applyFont="1" applyFill="1" applyBorder="1" applyAlignment="1" applyProtection="1">
      <alignment horizontal="center" vertical="center" wrapText="1" shrinkToFit="1"/>
      <protection hidden="1"/>
    </xf>
    <xf numFmtId="0" fontId="8" fillId="0" borderId="61" xfId="0" applyFont="1" applyFill="1" applyBorder="1" applyAlignment="1">
      <alignment horizontal="center" vertical="center" shrinkToFit="1"/>
    </xf>
    <xf numFmtId="0" fontId="8" fillId="0" borderId="62" xfId="0" applyFont="1" applyFill="1" applyBorder="1" applyAlignment="1">
      <alignment horizontal="center" vertical="center" shrinkToFit="1"/>
    </xf>
    <xf numFmtId="0" fontId="8" fillId="0" borderId="64" xfId="0" applyFont="1" applyFill="1" applyBorder="1" applyAlignment="1">
      <alignment horizontal="center" vertical="center" shrinkToFit="1"/>
    </xf>
    <xf numFmtId="0" fontId="8" fillId="0" borderId="65" xfId="0" applyFont="1" applyFill="1" applyBorder="1" applyAlignment="1">
      <alignment horizontal="center" vertical="center" shrinkToFit="1"/>
    </xf>
    <xf numFmtId="0" fontId="8" fillId="0" borderId="67" xfId="0" applyFont="1" applyFill="1" applyBorder="1" applyAlignment="1">
      <alignment horizontal="center" vertical="center" shrinkToFit="1"/>
    </xf>
    <xf numFmtId="0" fontId="8" fillId="0" borderId="68" xfId="0" applyFont="1" applyFill="1" applyBorder="1" applyAlignment="1">
      <alignment horizontal="center" vertical="center" shrinkToFit="1"/>
    </xf>
    <xf numFmtId="0" fontId="13" fillId="3" borderId="14" xfId="0" applyFont="1" applyFill="1" applyBorder="1" applyAlignment="1" applyProtection="1">
      <alignment horizontal="center" vertical="center" wrapText="1" shrinkToFit="1"/>
      <protection hidden="1"/>
    </xf>
    <xf numFmtId="0" fontId="19" fillId="0" borderId="14" xfId="0" applyFont="1" applyFill="1" applyBorder="1" applyAlignment="1" applyProtection="1">
      <alignment horizontal="center" vertical="center" shrinkToFit="1"/>
      <protection locked="0"/>
    </xf>
    <xf numFmtId="0" fontId="19" fillId="0" borderId="0" xfId="0" applyFont="1" applyFill="1" applyBorder="1" applyAlignment="1" applyProtection="1">
      <alignment horizontal="center" vertical="center" shrinkToFit="1"/>
      <protection locked="0"/>
    </xf>
    <xf numFmtId="0" fontId="19" fillId="0" borderId="16" xfId="0" applyFont="1" applyFill="1" applyBorder="1" applyAlignment="1" applyProtection="1">
      <alignment horizontal="center" vertical="center" shrinkToFit="1"/>
      <protection locked="0"/>
    </xf>
    <xf numFmtId="0" fontId="19" fillId="0" borderId="8" xfId="0" applyFont="1" applyFill="1" applyBorder="1" applyAlignment="1" applyProtection="1">
      <alignment horizontal="center" vertical="center" shrinkToFit="1"/>
      <protection locked="0"/>
    </xf>
    <xf numFmtId="0" fontId="28" fillId="0" borderId="1" xfId="0" applyFont="1" applyFill="1" applyBorder="1" applyAlignment="1" applyProtection="1">
      <alignment horizontal="center" vertical="center" shrinkToFit="1"/>
      <protection locked="0"/>
    </xf>
    <xf numFmtId="0" fontId="13" fillId="3" borderId="16" xfId="0" applyFont="1" applyFill="1" applyBorder="1" applyAlignment="1" applyProtection="1">
      <alignment horizontal="center" vertical="center" wrapText="1"/>
      <protection hidden="1"/>
    </xf>
    <xf numFmtId="0" fontId="13" fillId="3" borderId="8" xfId="0" applyFont="1" applyFill="1" applyBorder="1" applyAlignment="1" applyProtection="1">
      <alignment horizontal="center" vertical="center" wrapText="1"/>
      <protection hidden="1"/>
    </xf>
    <xf numFmtId="0" fontId="13" fillId="3" borderId="17"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left" vertical="top" wrapText="1"/>
      <protection locked="0"/>
    </xf>
    <xf numFmtId="0" fontId="8" fillId="0" borderId="24" xfId="0" applyFont="1" applyFill="1" applyBorder="1" applyAlignment="1" applyProtection="1">
      <alignment horizontal="left" vertical="top"/>
      <protection locked="0"/>
    </xf>
    <xf numFmtId="0" fontId="8" fillId="0" borderId="13" xfId="0" applyFont="1" applyFill="1" applyBorder="1" applyAlignment="1" applyProtection="1">
      <alignment horizontal="left" vertical="top"/>
      <protection locked="0"/>
    </xf>
    <xf numFmtId="0" fontId="8" fillId="0" borderId="16" xfId="0" applyFont="1" applyFill="1" applyBorder="1" applyAlignment="1" applyProtection="1">
      <alignment horizontal="left" vertical="top"/>
      <protection locked="0"/>
    </xf>
    <xf numFmtId="0" fontId="8" fillId="0" borderId="8" xfId="0" applyFont="1" applyFill="1" applyBorder="1" applyAlignment="1" applyProtection="1">
      <alignment horizontal="left" vertical="top"/>
      <protection locked="0"/>
    </xf>
    <xf numFmtId="0" fontId="8" fillId="0" borderId="17" xfId="0" applyFont="1" applyFill="1" applyBorder="1" applyAlignment="1" applyProtection="1">
      <alignment horizontal="left" vertical="top"/>
      <protection locked="0"/>
    </xf>
    <xf numFmtId="0" fontId="8" fillId="3" borderId="5" xfId="0" applyFont="1" applyFill="1" applyBorder="1" applyAlignment="1" applyProtection="1">
      <alignment horizontal="center" vertical="center"/>
    </xf>
    <xf numFmtId="0" fontId="8" fillId="3" borderId="3" xfId="0" applyFont="1" applyFill="1" applyBorder="1" applyAlignment="1" applyProtection="1">
      <alignment horizontal="center" vertical="center"/>
    </xf>
    <xf numFmtId="0" fontId="8" fillId="3" borderId="6" xfId="0" applyFont="1" applyFill="1" applyBorder="1" applyAlignment="1" applyProtection="1">
      <alignment horizontal="center" vertical="center"/>
    </xf>
    <xf numFmtId="0" fontId="14" fillId="3" borderId="5" xfId="0" applyFont="1" applyFill="1" applyBorder="1" applyAlignment="1" applyProtection="1">
      <alignment horizontal="center" vertical="center" wrapText="1"/>
    </xf>
    <xf numFmtId="0" fontId="14" fillId="3" borderId="3" xfId="0" applyFont="1" applyFill="1" applyBorder="1" applyAlignment="1" applyProtection="1">
      <alignment horizontal="center" vertical="center"/>
    </xf>
    <xf numFmtId="0" fontId="14" fillId="3" borderId="4" xfId="0" applyFont="1" applyFill="1" applyBorder="1" applyAlignment="1" applyProtection="1">
      <alignment horizontal="center" vertical="center"/>
    </xf>
    <xf numFmtId="0" fontId="8" fillId="3" borderId="4" xfId="0" applyFont="1" applyFill="1" applyBorder="1" applyAlignment="1" applyProtection="1">
      <alignment horizontal="center" vertical="center"/>
    </xf>
    <xf numFmtId="0" fontId="8" fillId="9" borderId="34" xfId="0" applyFont="1" applyFill="1" applyBorder="1" applyAlignment="1" applyProtection="1">
      <alignment horizontal="left" vertical="center"/>
      <protection hidden="1"/>
    </xf>
    <xf numFmtId="0" fontId="8" fillId="9" borderId="7" xfId="0" applyFont="1" applyFill="1" applyBorder="1" applyAlignment="1" applyProtection="1">
      <alignment horizontal="left" vertical="center"/>
      <protection hidden="1"/>
    </xf>
    <xf numFmtId="0" fontId="8" fillId="9" borderId="32" xfId="0" applyFont="1" applyFill="1" applyBorder="1" applyAlignment="1" applyProtection="1">
      <alignment horizontal="left" vertical="center"/>
      <protection hidden="1"/>
    </xf>
    <xf numFmtId="0" fontId="12" fillId="0" borderId="34" xfId="0" applyFont="1" applyFill="1" applyBorder="1" applyAlignment="1" applyProtection="1">
      <alignment horizontal="center" vertical="center"/>
      <protection locked="0"/>
    </xf>
    <xf numFmtId="0" fontId="0" fillId="0" borderId="7" xfId="0" applyBorder="1" applyAlignment="1">
      <alignment horizontal="center" vertical="center"/>
    </xf>
    <xf numFmtId="0" fontId="0" fillId="0" borderId="32" xfId="0" applyBorder="1" applyAlignment="1">
      <alignment horizontal="center" vertical="center"/>
    </xf>
    <xf numFmtId="0" fontId="14" fillId="0" borderId="42" xfId="0" applyFont="1" applyFill="1" applyBorder="1" applyAlignment="1" applyProtection="1">
      <alignment horizontal="center" vertical="center" wrapText="1" shrinkToFit="1"/>
    </xf>
    <xf numFmtId="0" fontId="0" fillId="0" borderId="43" xfId="0" applyFill="1" applyBorder="1" applyAlignment="1">
      <alignment vertical="center"/>
    </xf>
    <xf numFmtId="0" fontId="0" fillId="0" borderId="71" xfId="0" applyFill="1" applyBorder="1" applyAlignment="1">
      <alignment vertical="center"/>
    </xf>
    <xf numFmtId="0" fontId="13" fillId="3" borderId="39" xfId="0" applyFont="1" applyFill="1" applyBorder="1" applyAlignment="1" applyProtection="1">
      <alignment horizontal="center" vertical="center" wrapText="1"/>
      <protection hidden="1"/>
    </xf>
    <xf numFmtId="0" fontId="19" fillId="0" borderId="12" xfId="0" applyFont="1" applyFill="1" applyBorder="1" applyAlignment="1" applyProtection="1">
      <alignment horizontal="center" vertical="center"/>
      <protection locked="0"/>
    </xf>
    <xf numFmtId="0" fontId="14" fillId="3" borderId="11" xfId="0" applyFont="1" applyFill="1" applyBorder="1" applyAlignment="1" applyProtection="1">
      <alignment horizontal="center" vertical="center" wrapText="1" shrinkToFit="1"/>
    </xf>
    <xf numFmtId="0" fontId="14" fillId="3" borderId="24" xfId="0" applyFont="1" applyFill="1" applyBorder="1" applyAlignment="1" applyProtection="1">
      <alignment horizontal="center" vertical="center" shrinkToFit="1"/>
    </xf>
    <xf numFmtId="0" fontId="14" fillId="3" borderId="13" xfId="0" applyFont="1" applyFill="1" applyBorder="1" applyAlignment="1" applyProtection="1">
      <alignment horizontal="center" vertical="center" shrinkToFit="1"/>
    </xf>
    <xf numFmtId="0" fontId="19" fillId="0" borderId="14" xfId="0" applyFont="1" applyFill="1" applyBorder="1" applyAlignment="1" applyProtection="1">
      <alignment horizontal="center" vertical="center"/>
      <protection locked="0"/>
    </xf>
    <xf numFmtId="0" fontId="19" fillId="0" borderId="0" xfId="0" applyFont="1" applyFill="1" applyBorder="1" applyAlignment="1" applyProtection="1">
      <alignment horizontal="center" vertical="center"/>
      <protection locked="0"/>
    </xf>
    <xf numFmtId="0" fontId="19" fillId="0" borderId="15" xfId="0" applyFont="1" applyFill="1" applyBorder="1" applyAlignment="1" applyProtection="1">
      <alignment horizontal="center" vertical="center"/>
      <protection locked="0"/>
    </xf>
    <xf numFmtId="0" fontId="8" fillId="3" borderId="39" xfId="0" applyFont="1" applyFill="1" applyBorder="1" applyAlignment="1" applyProtection="1">
      <alignment horizontal="center" vertical="center"/>
    </xf>
    <xf numFmtId="0" fontId="0" fillId="0" borderId="8" xfId="0" applyBorder="1" applyAlignment="1">
      <alignment vertical="center" shrinkToFit="1"/>
    </xf>
    <xf numFmtId="0" fontId="0" fillId="0" borderId="17" xfId="0" applyBorder="1" applyAlignment="1">
      <alignment vertical="center" shrinkToFit="1"/>
    </xf>
    <xf numFmtId="0" fontId="0" fillId="0" borderId="3" xfId="0" applyBorder="1" applyAlignment="1" applyProtection="1">
      <alignment horizontal="right" vertical="center" shrinkToFit="1"/>
      <protection locked="0"/>
    </xf>
    <xf numFmtId="0" fontId="8" fillId="0" borderId="3" xfId="0" applyFont="1" applyBorder="1" applyAlignment="1">
      <alignment vertical="center" shrinkToFit="1"/>
    </xf>
    <xf numFmtId="0" fontId="8" fillId="0" borderId="6" xfId="0" applyFont="1" applyBorder="1" applyAlignment="1">
      <alignment vertical="center" shrinkToFit="1"/>
    </xf>
    <xf numFmtId="0" fontId="8" fillId="3" borderId="0" xfId="0" applyFont="1" applyFill="1" applyBorder="1" applyAlignment="1" applyProtection="1">
      <alignment horizontal="center" vertical="center" textRotation="255" shrinkToFit="1"/>
      <protection hidden="1"/>
    </xf>
    <xf numFmtId="0" fontId="0" fillId="0" borderId="25" xfId="0" applyBorder="1" applyAlignment="1">
      <alignment vertical="center" textRotation="255" shrinkToFit="1"/>
    </xf>
    <xf numFmtId="0" fontId="0" fillId="0" borderId="0" xfId="0" applyBorder="1" applyAlignment="1">
      <alignment vertical="center" textRotation="255" shrinkToFit="1"/>
    </xf>
    <xf numFmtId="0" fontId="35" fillId="0" borderId="5" xfId="0" applyFont="1" applyBorder="1" applyAlignment="1" applyProtection="1">
      <alignment vertical="center"/>
      <protection hidden="1"/>
    </xf>
    <xf numFmtId="0" fontId="35" fillId="0" borderId="3" xfId="0" applyFont="1" applyBorder="1" applyAlignment="1" applyProtection="1">
      <alignment vertical="center"/>
      <protection hidden="1"/>
    </xf>
    <xf numFmtId="0" fontId="35" fillId="0" borderId="6" xfId="0" applyFont="1" applyBorder="1" applyAlignment="1" applyProtection="1">
      <alignment vertical="center"/>
      <protection hidden="1"/>
    </xf>
    <xf numFmtId="0" fontId="8" fillId="11" borderId="11" xfId="0" applyFont="1" applyFill="1" applyBorder="1" applyAlignment="1" applyProtection="1">
      <alignment horizontal="center" vertical="center"/>
      <protection hidden="1"/>
    </xf>
    <xf numFmtId="0" fontId="8" fillId="11" borderId="24" xfId="0" applyFont="1" applyFill="1" applyBorder="1" applyAlignment="1" applyProtection="1">
      <alignment horizontal="center" vertical="center"/>
      <protection hidden="1"/>
    </xf>
    <xf numFmtId="0" fontId="8" fillId="11" borderId="29" xfId="0" applyFont="1" applyFill="1" applyBorder="1" applyAlignment="1" applyProtection="1">
      <alignment horizontal="center" vertical="center"/>
      <protection hidden="1"/>
    </xf>
    <xf numFmtId="0" fontId="8" fillId="3" borderId="16" xfId="0" applyFont="1" applyFill="1" applyBorder="1" applyAlignment="1" applyProtection="1">
      <alignment horizontal="center" vertical="center"/>
      <protection hidden="1"/>
    </xf>
    <xf numFmtId="0" fontId="8" fillId="3" borderId="115" xfId="0" applyFont="1" applyFill="1" applyBorder="1" applyAlignment="1" applyProtection="1">
      <alignment horizontal="center" vertical="center"/>
      <protection hidden="1"/>
    </xf>
    <xf numFmtId="183" fontId="0" fillId="0" borderId="7" xfId="0" applyNumberFormat="1" applyFont="1" applyBorder="1" applyAlignment="1" applyProtection="1">
      <alignment horizontal="center" vertical="center" shrinkToFit="1"/>
      <protection locked="0"/>
    </xf>
    <xf numFmtId="183" fontId="0" fillId="0" borderId="33" xfId="0" applyNumberFormat="1" applyFont="1" applyBorder="1" applyAlignment="1" applyProtection="1">
      <alignment horizontal="center" vertical="center" shrinkToFit="1"/>
      <protection locked="0"/>
    </xf>
    <xf numFmtId="0" fontId="4" fillId="0" borderId="0" xfId="0" applyFont="1" applyBorder="1" applyAlignment="1">
      <alignment vertical="center" shrinkToFit="1"/>
    </xf>
    <xf numFmtId="0" fontId="4" fillId="0" borderId="0" xfId="0" applyFont="1" applyAlignment="1">
      <alignment vertical="center"/>
    </xf>
    <xf numFmtId="0" fontId="8" fillId="2" borderId="25" xfId="0" applyFont="1" applyFill="1" applyBorder="1" applyAlignment="1" applyProtection="1">
      <alignment horizontal="center" vertical="center" shrinkToFit="1"/>
      <protection hidden="1"/>
    </xf>
    <xf numFmtId="0" fontId="0" fillId="0" borderId="27" xfId="0" applyBorder="1" applyAlignment="1">
      <alignment vertical="center" shrinkToFit="1"/>
    </xf>
    <xf numFmtId="0" fontId="0" fillId="0" borderId="28" xfId="0" applyBorder="1" applyAlignment="1">
      <alignment vertical="center" shrinkToFit="1"/>
    </xf>
    <xf numFmtId="0" fontId="8" fillId="2" borderId="14"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protection hidden="1"/>
    </xf>
    <xf numFmtId="0" fontId="8" fillId="2" borderId="15" xfId="0" applyFont="1" applyFill="1" applyBorder="1" applyAlignment="1" applyProtection="1">
      <alignment horizontal="center" vertical="center"/>
      <protection hidden="1"/>
    </xf>
    <xf numFmtId="0" fontId="8" fillId="2" borderId="5" xfId="0" applyFont="1" applyFill="1" applyBorder="1" applyAlignment="1" applyProtection="1">
      <alignment horizontal="center" vertical="center"/>
    </xf>
    <xf numFmtId="0" fontId="8" fillId="2" borderId="3" xfId="0" applyFont="1" applyFill="1" applyBorder="1" applyAlignment="1" applyProtection="1">
      <alignment horizontal="center" vertical="center"/>
    </xf>
    <xf numFmtId="0" fontId="8" fillId="2" borderId="4" xfId="0" applyFont="1" applyFill="1" applyBorder="1" applyAlignment="1" applyProtection="1">
      <alignment horizontal="center" vertical="center"/>
    </xf>
    <xf numFmtId="0" fontId="12" fillId="0" borderId="39" xfId="0" applyFont="1" applyFill="1" applyBorder="1" applyAlignment="1" applyProtection="1">
      <alignment horizontal="center" vertical="center" textRotation="255"/>
      <protection locked="0" hidden="1"/>
    </xf>
    <xf numFmtId="0" fontId="12" fillId="0" borderId="110" xfId="0" applyFont="1" applyFill="1" applyBorder="1" applyAlignment="1" applyProtection="1">
      <alignment horizontal="center" vertical="center" textRotation="255"/>
      <protection locked="0" hidden="1"/>
    </xf>
    <xf numFmtId="0" fontId="14" fillId="11" borderId="86" xfId="0" applyFont="1" applyFill="1" applyBorder="1" applyAlignment="1" applyProtection="1">
      <alignment horizontal="center" vertical="center" wrapText="1"/>
    </xf>
    <xf numFmtId="0" fontId="14" fillId="11" borderId="50" xfId="0" applyFont="1" applyFill="1" applyBorder="1" applyAlignment="1" applyProtection="1">
      <alignment horizontal="center" vertical="center" wrapText="1"/>
    </xf>
    <xf numFmtId="0" fontId="0" fillId="11" borderId="50" xfId="0" applyFill="1" applyBorder="1" applyAlignment="1">
      <alignment horizontal="center" vertical="center"/>
    </xf>
    <xf numFmtId="0" fontId="0" fillId="11" borderId="51" xfId="0" applyFill="1" applyBorder="1" applyAlignment="1">
      <alignment horizontal="center" vertical="center"/>
    </xf>
    <xf numFmtId="0" fontId="12" fillId="0" borderId="4" xfId="0" applyFont="1" applyFill="1" applyBorder="1" applyAlignment="1" applyProtection="1">
      <alignment horizontal="center" vertical="center"/>
      <protection locked="0"/>
    </xf>
    <xf numFmtId="0" fontId="8" fillId="2" borderId="1" xfId="0" applyNumberFormat="1" applyFont="1" applyFill="1" applyBorder="1" applyAlignment="1" applyProtection="1">
      <alignment vertical="center"/>
      <protection locked="0"/>
    </xf>
    <xf numFmtId="0" fontId="0" fillId="0" borderId="3" xfId="0" applyBorder="1" applyAlignment="1">
      <alignment vertical="center" shrinkToFit="1"/>
    </xf>
    <xf numFmtId="0" fontId="0" fillId="0" borderId="40" xfId="0" applyBorder="1" applyAlignment="1">
      <alignment vertical="center" textRotation="255" shrinkToFit="1"/>
    </xf>
    <xf numFmtId="0" fontId="0" fillId="0" borderId="8" xfId="0" applyBorder="1" applyAlignment="1">
      <alignment vertical="center" textRotation="255" shrinkToFit="1"/>
    </xf>
    <xf numFmtId="0" fontId="0" fillId="11" borderId="24" xfId="0" applyFill="1" applyBorder="1" applyAlignment="1">
      <alignment vertical="center"/>
    </xf>
    <xf numFmtId="0" fontId="0" fillId="11" borderId="29" xfId="0" applyFill="1" applyBorder="1" applyAlignment="1">
      <alignment vertical="center"/>
    </xf>
    <xf numFmtId="0" fontId="8" fillId="3" borderId="6" xfId="0" applyFont="1" applyFill="1" applyBorder="1" applyAlignment="1" applyProtection="1">
      <alignment horizontal="center" vertical="center"/>
      <protection hidden="1"/>
    </xf>
    <xf numFmtId="0" fontId="8" fillId="0" borderId="87" xfId="0" applyFont="1" applyBorder="1" applyAlignment="1" applyProtection="1">
      <alignment horizontal="center" vertical="center"/>
    </xf>
    <xf numFmtId="0" fontId="8" fillId="0" borderId="109" xfId="0" applyFont="1" applyBorder="1" applyAlignment="1" applyProtection="1">
      <alignment horizontal="center" vertical="center"/>
    </xf>
    <xf numFmtId="0" fontId="0" fillId="9" borderId="1" xfId="0" applyFill="1" applyBorder="1" applyAlignment="1" applyProtection="1">
      <alignment horizontal="center" vertical="center" shrinkToFit="1"/>
    </xf>
    <xf numFmtId="0" fontId="28" fillId="11" borderId="1" xfId="0" applyFont="1" applyFill="1" applyBorder="1" applyAlignment="1" applyProtection="1">
      <alignment horizontal="center" vertical="center"/>
      <protection locked="0"/>
    </xf>
    <xf numFmtId="183" fontId="13" fillId="0" borderId="16" xfId="0" applyNumberFormat="1" applyFont="1" applyFill="1" applyBorder="1" applyAlignment="1" applyProtection="1">
      <alignment horizontal="center" vertical="center" shrinkToFit="1"/>
      <protection locked="0"/>
    </xf>
    <xf numFmtId="183" fontId="4" fillId="0" borderId="8" xfId="0" applyNumberFormat="1" applyFont="1" applyBorder="1" applyAlignment="1" applyProtection="1">
      <alignment horizontal="center" vertical="center" shrinkToFit="1"/>
      <protection locked="0"/>
    </xf>
    <xf numFmtId="183" fontId="4" fillId="0" borderId="17" xfId="0" applyNumberFormat="1" applyFont="1" applyBorder="1" applyAlignment="1" applyProtection="1">
      <alignment horizontal="center" vertical="center" shrinkToFit="1"/>
      <protection locked="0"/>
    </xf>
    <xf numFmtId="0" fontId="28" fillId="0" borderId="1" xfId="0" applyFont="1" applyBorder="1" applyAlignment="1" applyProtection="1">
      <alignment horizontal="center" vertical="center"/>
      <protection locked="0"/>
    </xf>
    <xf numFmtId="0" fontId="28" fillId="0" borderId="52" xfId="0" applyFont="1" applyBorder="1" applyAlignment="1" applyProtection="1">
      <alignment horizontal="center" vertical="center"/>
      <protection locked="0"/>
    </xf>
    <xf numFmtId="0" fontId="0" fillId="9" borderId="53" xfId="0" applyFill="1" applyBorder="1" applyAlignment="1" applyProtection="1">
      <alignment vertical="center" textRotation="255" shrinkToFit="1"/>
    </xf>
    <xf numFmtId="0" fontId="0" fillId="9" borderId="9" xfId="0" applyFill="1" applyBorder="1" applyAlignment="1" applyProtection="1">
      <alignment vertical="center" textRotation="255" shrinkToFit="1"/>
    </xf>
    <xf numFmtId="0" fontId="0" fillId="9" borderId="70" xfId="0" applyFill="1" applyBorder="1" applyAlignment="1" applyProtection="1">
      <alignment vertical="center" textRotation="255" shrinkToFit="1"/>
    </xf>
    <xf numFmtId="0" fontId="0" fillId="9" borderId="1" xfId="0" applyFill="1" applyBorder="1" applyAlignment="1" applyProtection="1">
      <alignment vertical="center" textRotation="255" shrinkToFit="1"/>
    </xf>
    <xf numFmtId="0" fontId="0" fillId="9" borderId="88" xfId="0" applyFill="1" applyBorder="1" applyAlignment="1" applyProtection="1">
      <alignment vertical="center" textRotation="255" shrinkToFit="1"/>
    </xf>
    <xf numFmtId="0" fontId="0" fillId="9" borderId="87" xfId="0" applyFill="1" applyBorder="1" applyAlignment="1" applyProtection="1">
      <alignment vertical="center" textRotation="255" shrinkToFit="1"/>
    </xf>
    <xf numFmtId="0" fontId="0" fillId="9" borderId="9" xfId="0" applyFill="1" applyBorder="1" applyAlignment="1" applyProtection="1">
      <alignment horizontal="center" vertical="center" shrinkToFit="1"/>
    </xf>
    <xf numFmtId="0" fontId="17" fillId="9" borderId="87" xfId="0" applyFont="1" applyFill="1" applyBorder="1" applyAlignment="1" applyProtection="1">
      <alignment horizontal="center" vertical="center" wrapText="1" shrinkToFit="1"/>
    </xf>
    <xf numFmtId="0" fontId="17" fillId="9" borderId="87" xfId="0" applyFont="1" applyFill="1" applyBorder="1" applyAlignment="1" applyProtection="1">
      <alignment horizontal="center" vertical="center" shrinkToFit="1"/>
    </xf>
    <xf numFmtId="0" fontId="28" fillId="11" borderId="87" xfId="0" applyFont="1" applyFill="1" applyBorder="1" applyAlignment="1" applyProtection="1">
      <alignment horizontal="center" vertical="center"/>
      <protection locked="0"/>
    </xf>
    <xf numFmtId="0" fontId="0" fillId="9" borderId="97" xfId="0" applyFill="1" applyBorder="1" applyAlignment="1" applyProtection="1">
      <alignment horizontal="center" vertical="center" shrinkToFit="1"/>
    </xf>
    <xf numFmtId="0" fontId="25" fillId="0" borderId="5" xfId="0" applyFont="1" applyBorder="1" applyAlignment="1" applyProtection="1">
      <alignment horizontal="left" vertical="center"/>
      <protection locked="0" hidden="1"/>
    </xf>
    <xf numFmtId="0" fontId="25" fillId="0" borderId="3" xfId="0" applyFont="1" applyBorder="1" applyAlignment="1" applyProtection="1">
      <alignment horizontal="left" vertical="center"/>
      <protection locked="0" hidden="1"/>
    </xf>
    <xf numFmtId="0" fontId="25" fillId="0" borderId="4" xfId="0" applyFont="1" applyBorder="1" applyAlignment="1" applyProtection="1">
      <alignment horizontal="left" vertical="center"/>
      <protection locked="0" hidden="1"/>
    </xf>
  </cellXfs>
  <cellStyles count="10">
    <cellStyle name="桁区切り" xfId="7" builtinId="6"/>
    <cellStyle name="標準" xfId="0" builtinId="0"/>
    <cellStyle name="標準 2" xfId="1"/>
    <cellStyle name="標準 3" xfId="2"/>
    <cellStyle name="標準 4" xfId="3"/>
    <cellStyle name="標準_.指定申請関係様式（一式）" xfId="4"/>
    <cellStyle name="標準_⑨指定申請様式（案）（多機能用総括表）" xfId="5"/>
    <cellStyle name="標準_Sheet1 2" xfId="8"/>
    <cellStyle name="標準_居宅生活支援事業所指定申請様式V010(From 20060401)" xfId="9"/>
    <cellStyle name="標準_事業者指定様式（多機能用総括表）作業ファイル" xfId="6"/>
  </cellStyles>
  <dxfs count="1">
    <dxf>
      <font>
        <color rgb="FF9C0006"/>
      </font>
      <fill>
        <patternFill>
          <bgColor rgb="FFFFC7CE"/>
        </patternFill>
      </fill>
    </dxf>
  </dxfs>
  <tableStyles count="0" defaultTableStyle="TableStyleMedium9" defaultPivotStyle="PivotStyleLight16"/>
  <colors>
    <mruColors>
      <color rgb="FFCCFFCC"/>
      <color rgb="FFFFFF99"/>
      <color rgb="FFBFBFBF"/>
      <color rgb="FFCCFFFF"/>
      <color rgb="FFCCFF99"/>
      <color rgb="FF00FF99"/>
      <color rgb="FF0000FF"/>
      <color rgb="FF66FF99"/>
      <color rgb="FF00FFCC"/>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ctrlProps/ctrlProp1.xml><?xml version="1.0" encoding="utf-8"?>
<formControlPr xmlns="http://schemas.microsoft.com/office/spreadsheetml/2009/9/main" objectType="Drop" dropLines="3" dropStyle="combo" dx="16" fmlaLink="$N$4" fmlaRange="$AT$81:$AT$83" sel="1" val="0"/>
</file>

<file path=xl/ctrlProps/ctrlProp2.xml><?xml version="1.0" encoding="utf-8"?>
<formControlPr xmlns="http://schemas.microsoft.com/office/spreadsheetml/2009/9/main" objectType="Drop" dropLines="15" dropStyle="combo" dx="16" fmlaLink="$N$5" fmlaRange="$AT$108:$AT$122" sel="1" val="0"/>
</file>

<file path=xl/ctrlProps/ctrlProp3.xml><?xml version="1.0" encoding="utf-8"?>
<formControlPr xmlns="http://schemas.microsoft.com/office/spreadsheetml/2009/9/main" objectType="Drop" dropLines="11" dropStyle="combo" dx="16" fmlaLink="$L$6" fmlaRange="AT$85:AT$103" sel="4" val="0"/>
</file>

<file path=xl/ctrlProps/ctrlProp4.xml><?xml version="1.0" encoding="utf-8"?>
<formControlPr xmlns="http://schemas.microsoft.com/office/spreadsheetml/2009/9/main" objectType="Drop" dropLines="2" dropStyle="combo" dx="16" fmlaLink="$AA$7" fmlaRange="$AT$124:$AT$125" sel="0" val="0"/>
</file>

<file path=xl/ctrlProps/ctrlProp5.xml><?xml version="1.0" encoding="utf-8"?>
<formControlPr xmlns="http://schemas.microsoft.com/office/spreadsheetml/2009/9/main" objectType="Drop" dropLines="4" dropStyle="combo" dx="16" fmlaLink="$AA$10" fmlaRange="$AT$128:$AT$131" sel="0"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AA$1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G$47"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firstButton="1" fmlaLink="$G$49" lockText="1" noThreeD="1"/>
</file>

<file path=xl/ctrlProps/ctrlProp14.xml><?xml version="1.0" encoding="utf-8"?>
<formControlPr xmlns="http://schemas.microsoft.com/office/spreadsheetml/2009/9/main" objectType="Radio" checked="Checked"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Q$47"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CheckBox" checked="Checked" fmlaLink="$AL$31" lockText="1" noThreeD="1"/>
</file>

<file path=xl/ctrlProps/ctrlProp20.xml><?xml version="1.0" encoding="utf-8"?>
<formControlPr xmlns="http://schemas.microsoft.com/office/spreadsheetml/2009/9/main" objectType="CheckBox" checked="Checked" fmlaLink="$AM$31" lockText="1" noThreeD="1"/>
</file>

<file path=xl/ctrlProps/ctrlProp21.xml><?xml version="1.0" encoding="utf-8"?>
<formControlPr xmlns="http://schemas.microsoft.com/office/spreadsheetml/2009/9/main" objectType="CheckBox" checked="Checked" fmlaLink="$AN$31" lockText="1" noThreeD="1"/>
</file>

<file path=xl/ctrlProps/ctrlProp22.xml><?xml version="1.0" encoding="utf-8"?>
<formControlPr xmlns="http://schemas.microsoft.com/office/spreadsheetml/2009/9/main" objectType="CheckBox" checked="Checked" fmlaLink="$AO$31" lockText="1" noThreeD="1"/>
</file>

<file path=xl/ctrlProps/ctrlProp23.xml><?xml version="1.0" encoding="utf-8"?>
<formControlPr xmlns="http://schemas.microsoft.com/office/spreadsheetml/2009/9/main" objectType="CheckBox" checked="Checked" fmlaLink="$AP$31" lockText="1" noThreeD="1"/>
</file>

<file path=xl/ctrlProps/ctrlProp24.xml><?xml version="1.0" encoding="utf-8"?>
<formControlPr xmlns="http://schemas.microsoft.com/office/spreadsheetml/2009/9/main" objectType="CheckBox" fmlaLink="$AQ$31" lockText="1" noThreeD="1"/>
</file>

<file path=xl/ctrlProps/ctrlProp25.xml><?xml version="1.0" encoding="utf-8"?>
<formControlPr xmlns="http://schemas.microsoft.com/office/spreadsheetml/2009/9/main" objectType="CheckBox" fmlaLink="$AR$31" lockText="1" noThreeD="1"/>
</file>

<file path=xl/ctrlProps/ctrlProp26.xml><?xml version="1.0" encoding="utf-8"?>
<formControlPr xmlns="http://schemas.microsoft.com/office/spreadsheetml/2009/9/main" objectType="GBox" noThreeD="1"/>
</file>

<file path=xl/ctrlProps/ctrlProp27.xml><?xml version="1.0" encoding="utf-8"?>
<formControlPr xmlns="http://schemas.microsoft.com/office/spreadsheetml/2009/9/main" objectType="CheckBox" checked="Checked" fmlaLink="$AL$34" lockText="1" noThreeD="1"/>
</file>

<file path=xl/ctrlProps/ctrlProp28.xml><?xml version="1.0" encoding="utf-8"?>
<formControlPr xmlns="http://schemas.microsoft.com/office/spreadsheetml/2009/9/main" objectType="CheckBox" checked="Checked" fmlaLink="$AM$34" lockText="1" noThreeD="1"/>
</file>

<file path=xl/ctrlProps/ctrlProp29.xml><?xml version="1.0" encoding="utf-8"?>
<formControlPr xmlns="http://schemas.microsoft.com/office/spreadsheetml/2009/9/main" objectType="CheckBox" checked="Checked" fmlaLink="$AN$34" lockText="1" noThreeD="1"/>
</file>

<file path=xl/ctrlProps/ctrlProp30.xml><?xml version="1.0" encoding="utf-8"?>
<formControlPr xmlns="http://schemas.microsoft.com/office/spreadsheetml/2009/9/main" objectType="GBox"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CheckBox" checked="Checked" fmlaLink="$AL$35" lockText="1" noThreeD="1"/>
</file>

<file path=xl/ctrlProps/ctrlProp33.xml><?xml version="1.0" encoding="utf-8"?>
<formControlPr xmlns="http://schemas.microsoft.com/office/spreadsheetml/2009/9/main" objectType="CheckBox" fmlaLink="$AM$35" lockText="1"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CheckBox" checked="Checked" fmlaLink="$AL$37" lockText="1" noThreeD="1"/>
</file>

<file path=xl/ctrlProps/ctrlProp37.xml><?xml version="1.0" encoding="utf-8"?>
<formControlPr xmlns="http://schemas.microsoft.com/office/spreadsheetml/2009/9/main" objectType="CheckBox" fmlaLink="$AM$37" lockText="1" noThreeD="1"/>
</file>

<file path=xl/ctrlProps/ctrlProp38.xml><?xml version="1.0" encoding="utf-8"?>
<formControlPr xmlns="http://schemas.microsoft.com/office/spreadsheetml/2009/9/main" objectType="CheckBox" fmlaLink="$AN$37" lockText="1" noThreeD="1"/>
</file>

<file path=xl/ctrlProps/ctrlProp39.xml><?xml version="1.0" encoding="utf-8"?>
<formControlPr xmlns="http://schemas.microsoft.com/office/spreadsheetml/2009/9/main" objectType="CheckBox" fmlaLink="$AO$37" lockText="1" noThreeD="1"/>
</file>

<file path=xl/ctrlProps/ctrlProp40.xml><?xml version="1.0" encoding="utf-8"?>
<formControlPr xmlns="http://schemas.microsoft.com/office/spreadsheetml/2009/9/main" objectType="CheckBox" fmlaLink="$AP$37" lockText="1" noThreeD="1"/>
</file>

<file path=xl/ctrlProps/ctrlProp41.xml><?xml version="1.0" encoding="utf-8"?>
<formControlPr xmlns="http://schemas.microsoft.com/office/spreadsheetml/2009/9/main" objectType="CheckBox" fmlaLink="$AL$39" lockText="1" noThreeD="1"/>
</file>

<file path=xl/ctrlProps/ctrlProp42.xml><?xml version="1.0" encoding="utf-8"?>
<formControlPr xmlns="http://schemas.microsoft.com/office/spreadsheetml/2009/9/main" objectType="CheckBox" fmlaLink="$AM$39" lockText="1" noThreeD="1"/>
</file>

<file path=xl/ctrlProps/ctrlProp43.xml><?xml version="1.0" encoding="utf-8"?>
<formControlPr xmlns="http://schemas.microsoft.com/office/spreadsheetml/2009/9/main" objectType="CheckBox" fmlaLink="$AN$39" lockText="1" noThreeD="1"/>
</file>

<file path=xl/ctrlProps/ctrlProp44.xml><?xml version="1.0" encoding="utf-8"?>
<formControlPr xmlns="http://schemas.microsoft.com/office/spreadsheetml/2009/9/main" objectType="CheckBox" fmlaLink="$AO$39" lockText="1"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Radio" checked="Checked" firstButton="1" fmlaLink="$W$16" lockText="1" noThreeD="1"/>
</file>

<file path=xl/ctrlProps/ctrlProp47.xml><?xml version="1.0" encoding="utf-8"?>
<formControlPr xmlns="http://schemas.microsoft.com/office/spreadsheetml/2009/9/main" objectType="Radio" lockText="1" noThreeD="1"/>
</file>

<file path=xl/ctrlProps/ctrlProp48.xml><?xml version="1.0" encoding="utf-8"?>
<formControlPr xmlns="http://schemas.microsoft.com/office/spreadsheetml/2009/9/main" objectType="GBox" noThreeD="1"/>
</file>

<file path=xl/ctrlProps/ctrlProp49.xml><?xml version="1.0" encoding="utf-8"?>
<formControlPr xmlns="http://schemas.microsoft.com/office/spreadsheetml/2009/9/main" objectType="Radio" firstButton="1" fmlaLink="$R$47"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Radio" firstButton="1" fmlaLink="$I$51" lockText="1" noThreeD="1"/>
</file>

<file path=xl/ctrlProps/ctrlProp53.xml><?xml version="1.0" encoding="utf-8"?>
<formControlPr xmlns="http://schemas.microsoft.com/office/spreadsheetml/2009/9/main" objectType="Radio" lockText="1" noThreeD="1"/>
</file>

<file path=xl/ctrlProps/ctrlProp54.xml><?xml version="1.0" encoding="utf-8"?>
<formControlPr xmlns="http://schemas.microsoft.com/office/spreadsheetml/2009/9/main" objectType="Radio" lockText="1" noThreeD="1"/>
</file>

<file path=xl/ctrlProps/ctrlProp55.xml><?xml version="1.0" encoding="utf-8"?>
<formControlPr xmlns="http://schemas.microsoft.com/office/spreadsheetml/2009/9/main" objectType="Radio" checked="Checked"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I$52" lockText="1" noThreeD="1"/>
</file>

<file path=xl/ctrlProps/ctrlProp58.xml><?xml version="1.0" encoding="utf-8"?>
<formControlPr xmlns="http://schemas.microsoft.com/office/spreadsheetml/2009/9/main" objectType="Drop" dropLines="7" dropStyle="combo" dx="16" fmlaLink="$Z$52" fmlaRange="リスト_処遇改善助成金キャリアパス区分" noThreeD="1" sel="0" val="0"/>
</file>

<file path=xl/ctrlProps/ctrlProp59.xml><?xml version="1.0" encoding="utf-8"?>
<formControlPr xmlns="http://schemas.microsoft.com/office/spreadsheetml/2009/9/main" objectType="GBox" noThreeD="1"/>
</file>

<file path=xl/ctrlProps/ctrlProp60.xml><?xml version="1.0" encoding="utf-8"?>
<formControlPr xmlns="http://schemas.microsoft.com/office/spreadsheetml/2009/9/main" objectType="CheckBox" fmlaLink="$AL$36"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CheckBox" fmlaLink="$AL$40" lockText="1" noThreeD="1"/>
</file>

<file path=xl/ctrlProps/ctrlProp63.xml><?xml version="1.0" encoding="utf-8"?>
<formControlPr xmlns="http://schemas.microsoft.com/office/spreadsheetml/2009/9/main" objectType="CheckBox" fmlaLink="$AM$40" lockText="1" noThreeD="1"/>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Radio" firstButton="1" fmlaLink="$I$54" lockText="1" noThreeD="1"/>
</file>

<file path=xl/ctrlProps/ctrlProp66.xml><?xml version="1.0" encoding="utf-8"?>
<formControlPr xmlns="http://schemas.microsoft.com/office/spreadsheetml/2009/9/main" objectType="Radio" checked="Checked" lockText="1" noThreeD="1"/>
</file>

<file path=xl/ctrlProps/ctrlProp67.xml><?xml version="1.0" encoding="utf-8"?>
<formControlPr xmlns="http://schemas.microsoft.com/office/spreadsheetml/2009/9/main" objectType="Radio" checked="Checked" lockText="1"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CheckBox" checked="Checked" fmlaLink="$AL$38" lockText="1" noThreeD="1"/>
</file>

<file path=xl/ctrlProps/ctrlProp70.xml><?xml version="1.0" encoding="utf-8"?>
<formControlPr xmlns="http://schemas.microsoft.com/office/spreadsheetml/2009/9/main" objectType="CheckBox" fmlaLink="$AM$38" lockText="1" noThreeD="1"/>
</file>

<file path=xl/ctrlProps/ctrlProp71.xml><?xml version="1.0" encoding="utf-8"?>
<formControlPr xmlns="http://schemas.microsoft.com/office/spreadsheetml/2009/9/main" objectType="CheckBox" fmlaLink="$AN$38"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firstButton="1" fmlaLink="$X$54" lockText="1" noThreeD="1"/>
</file>

<file path=xl/ctrlProps/ctrlProp74.xml><?xml version="1.0" encoding="utf-8"?>
<formControlPr xmlns="http://schemas.microsoft.com/office/spreadsheetml/2009/9/main" objectType="Radio" checked="Checked" lockText="1" noThreeD="1"/>
</file>

<file path=xl/ctrlProps/ctrlProp75.xml><?xml version="1.0" encoding="utf-8"?>
<formControlPr xmlns="http://schemas.microsoft.com/office/spreadsheetml/2009/9/main" objectType="Radio" firstButton="1" fmlaLink="$I$53" lockText="1" noThreeD="1"/>
</file>

<file path=xl/ctrlProps/ctrlProp76.xml><?xml version="1.0" encoding="utf-8"?>
<formControlPr xmlns="http://schemas.microsoft.com/office/spreadsheetml/2009/9/main" objectType="Radio" checked="Checked" lockText="1" noThreeD="1"/>
</file>

<file path=xl/ctrlProps/ctrlProp77.xml><?xml version="1.0" encoding="utf-8"?>
<formControlPr xmlns="http://schemas.microsoft.com/office/spreadsheetml/2009/9/main" objectType="Drop" dropLines="3" dropStyle="combo" dx="16" fmlaLink="$X$53" fmlaRange="リスト_福祉・介護職員等特定処遇改善加算区分" noThreeD="1" sel="0" val="0"/>
</file>

<file path=xl/ctrlProps/ctrlProp78.xml><?xml version="1.0" encoding="utf-8"?>
<formControlPr xmlns="http://schemas.microsoft.com/office/spreadsheetml/2009/9/main" objectType="GBox" noThreeD="1"/>
</file>

<file path=xl/ctrlProps/ctrlProp79.xml><?xml version="1.0" encoding="utf-8"?>
<formControlPr xmlns="http://schemas.microsoft.com/office/spreadsheetml/2009/9/main" objectType="GBox" noThreeD="1"/>
</file>

<file path=xl/ctrlProps/ctrlProp80.xml><?xml version="1.0" encoding="utf-8"?>
<formControlPr xmlns="http://schemas.microsoft.com/office/spreadsheetml/2009/9/main" objectType="GBox" noThreeD="1"/>
</file>

<file path=xl/ctrlProps/ctrlProp81.xml><?xml version="1.0" encoding="utf-8"?>
<formControlPr xmlns="http://schemas.microsoft.com/office/spreadsheetml/2009/9/main" objectType="CheckBox" checked="Checked" fmlaLink="$AL$10" lockText="1" noThreeD="1"/>
</file>

<file path=xl/ctrlProps/ctrlProp82.xml><?xml version="1.0" encoding="utf-8"?>
<formControlPr xmlns="http://schemas.microsoft.com/office/spreadsheetml/2009/9/main" objectType="CheckBox" checked="Checked" fmlaLink="$AM$10" lockText="1" noThreeD="1"/>
</file>

<file path=xl/ctrlProps/ctrlProp83.xml><?xml version="1.0" encoding="utf-8"?>
<formControlPr xmlns="http://schemas.microsoft.com/office/spreadsheetml/2009/9/main" objectType="CheckBox" checked="Checked" fmlaLink="$AN$10" lockText="1" noThreeD="1"/>
</file>

<file path=xl/ctrlProps/ctrlProp84.xml><?xml version="1.0" encoding="utf-8"?>
<formControlPr xmlns="http://schemas.microsoft.com/office/spreadsheetml/2009/9/main" objectType="CheckBox" checked="Checked" fmlaLink="$AO$10" lockText="1" noThreeD="1"/>
</file>

<file path=xl/ctrlProps/ctrlProp85.xml><?xml version="1.0" encoding="utf-8"?>
<formControlPr xmlns="http://schemas.microsoft.com/office/spreadsheetml/2009/9/main" objectType="CheckBox" checked="Checked" fmlaLink="$AP$10" lockText="1" noThreeD="1"/>
</file>

<file path=xl/ctrlProps/ctrlProp86.xml><?xml version="1.0" encoding="utf-8"?>
<formControlPr xmlns="http://schemas.microsoft.com/office/spreadsheetml/2009/9/main" objectType="CheckBox" fmlaLink="$AQ$10" lockText="1" noThreeD="1"/>
</file>

<file path=xl/ctrlProps/ctrlProp87.xml><?xml version="1.0" encoding="utf-8"?>
<formControlPr xmlns="http://schemas.microsoft.com/office/spreadsheetml/2009/9/main" objectType="CheckBox" fmlaLink="$AR$10" lockText="1" noThreeD="1"/>
</file>

<file path=xl/ctrlProps/ctrlProp88.xml><?xml version="1.0" encoding="utf-8"?>
<formControlPr xmlns="http://schemas.microsoft.com/office/spreadsheetml/2009/9/main" objectType="GBox" noThreeD="1"/>
</file>

<file path=xl/ctrlProps/ctrlProp89.xml><?xml version="1.0" encoding="utf-8"?>
<formControlPr xmlns="http://schemas.microsoft.com/office/spreadsheetml/2009/9/main" objectType="CheckBox" checked="Checked" fmlaLink="$AL$13" lockText="1" noThreeD="1"/>
</file>

<file path=xl/ctrlProps/ctrlProp90.xml><?xml version="1.0" encoding="utf-8"?>
<formControlPr xmlns="http://schemas.microsoft.com/office/spreadsheetml/2009/9/main" objectType="CheckBox" checked="Checked" fmlaLink="$AM$13" lockText="1" noThreeD="1"/>
</file>

<file path=xl/ctrlProps/ctrlProp91.xml><?xml version="1.0" encoding="utf-8"?>
<formControlPr xmlns="http://schemas.microsoft.com/office/spreadsheetml/2009/9/main" objectType="CheckBox" checked="Checked" fmlaLink="$AN$13" lockText="1" noThreeD="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CheckBox" checked="Checked" fmlaLink="$AL$14" lockText="1" noThreeD="1"/>
</file>

<file path=xl/ctrlProps/ctrlProp95.xml><?xml version="1.0" encoding="utf-8"?>
<formControlPr xmlns="http://schemas.microsoft.com/office/spreadsheetml/2009/9/main" objectType="CheckBox" fmlaLink="$AM$14" lockText="1" noThreeD="1"/>
</file>

<file path=xl/ctrlProps/ctrlProp96.xml><?xml version="1.0" encoding="utf-8"?>
<formControlPr xmlns="http://schemas.microsoft.com/office/spreadsheetml/2009/9/main" objectType="GBox"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CheckBox" checked="Checked" fmlaLink="$AL$16" lockText="1" noThreeD="1"/>
</file>

<file path=xl/ctrlProps/ctrlProp99.xml><?xml version="1.0" encoding="utf-8"?>
<formControlPr xmlns="http://schemas.microsoft.com/office/spreadsheetml/2009/9/main" objectType="CheckBox" fmlaLink="$AM$16" lockText="1" noThreeD="1"/>
</file>

<file path=xl/ctrlProps/ctrlProp100.xml><?xml version="1.0" encoding="utf-8"?>
<formControlPr xmlns="http://schemas.microsoft.com/office/spreadsheetml/2009/9/main" objectType="CheckBox" fmlaLink="$AN$16" lockText="1" noThreeD="1"/>
</file>

<file path=xl/ctrlProps/ctrlProp101.xml><?xml version="1.0" encoding="utf-8"?>
<formControlPr xmlns="http://schemas.microsoft.com/office/spreadsheetml/2009/9/main" objectType="CheckBox" fmlaLink="$AO$16" lockText="1" noThreeD="1"/>
</file>

<file path=xl/ctrlProps/ctrlProp102.xml><?xml version="1.0" encoding="utf-8"?>
<formControlPr xmlns="http://schemas.microsoft.com/office/spreadsheetml/2009/9/main" objectType="CheckBox" fmlaLink="$AP$16" lockText="1" noThreeD="1"/>
</file>

<file path=xl/ctrlProps/ctrlProp103.xml><?xml version="1.0" encoding="utf-8"?>
<formControlPr xmlns="http://schemas.microsoft.com/office/spreadsheetml/2009/9/main" objectType="CheckBox" fmlaLink="$AL$18" lockText="1" noThreeD="1"/>
</file>

<file path=xl/ctrlProps/ctrlProp104.xml><?xml version="1.0" encoding="utf-8"?>
<formControlPr xmlns="http://schemas.microsoft.com/office/spreadsheetml/2009/9/main" objectType="CheckBox" fmlaLink="$AM$18" lockText="1" noThreeD="1"/>
</file>

<file path=xl/ctrlProps/ctrlProp105.xml><?xml version="1.0" encoding="utf-8"?>
<formControlPr xmlns="http://schemas.microsoft.com/office/spreadsheetml/2009/9/main" objectType="CheckBox" fmlaLink="$AN$18" lockText="1" noThreeD="1"/>
</file>

<file path=xl/ctrlProps/ctrlProp106.xml><?xml version="1.0" encoding="utf-8"?>
<formControlPr xmlns="http://schemas.microsoft.com/office/spreadsheetml/2009/9/main" objectType="CheckBox" fmlaLink="$AO$18" lockText="1" noThreeD="1"/>
</file>

<file path=xl/ctrlProps/ctrlProp107.xml><?xml version="1.0" encoding="utf-8"?>
<formControlPr xmlns="http://schemas.microsoft.com/office/spreadsheetml/2009/9/main" objectType="GBox" noThreeD="1"/>
</file>

<file path=xl/ctrlProps/ctrlProp108.xml><?xml version="1.0" encoding="utf-8"?>
<formControlPr xmlns="http://schemas.microsoft.com/office/spreadsheetml/2009/9/main" objectType="Radio" firstButton="1" fmlaLink="$R$26" lockText="1" noThreeD="1"/>
</file>

<file path=xl/ctrlProps/ctrlProp109.xml><?xml version="1.0" encoding="utf-8"?>
<formControlPr xmlns="http://schemas.microsoft.com/office/spreadsheetml/2009/9/main" objectType="Radio" checked="Checked" lockText="1" noThreeD="1"/>
</file>

<file path=xl/ctrlProps/ctrlProp110.xml><?xml version="1.0" encoding="utf-8"?>
<formControlPr xmlns="http://schemas.microsoft.com/office/spreadsheetml/2009/9/main" objectType="GBox" noThreeD="1"/>
</file>

<file path=xl/ctrlProps/ctrlProp111.xml><?xml version="1.0" encoding="utf-8"?>
<formControlPr xmlns="http://schemas.microsoft.com/office/spreadsheetml/2009/9/main" objectType="CheckBox" checked="Checked" fmlaLink="$AL$15"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CheckBox" fmlaLink="$AL$19" lockText="1" noThreeD="1"/>
</file>

<file path=xl/ctrlProps/ctrlProp114.xml><?xml version="1.0" encoding="utf-8"?>
<formControlPr xmlns="http://schemas.microsoft.com/office/spreadsheetml/2009/9/main" objectType="CheckBox" fmlaLink="$AM$19"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CheckBox" checked="Checked" fmlaLink="$AL$17" lockText="1" noThreeD="1"/>
</file>

<file path=xl/ctrlProps/ctrlProp117.xml><?xml version="1.0" encoding="utf-8"?>
<formControlPr xmlns="http://schemas.microsoft.com/office/spreadsheetml/2009/9/main" objectType="CheckBox" fmlaLink="$AM$17" lockText="1" noThreeD="1"/>
</file>

<file path=xl/ctrlProps/ctrlProp118.xml><?xml version="1.0" encoding="utf-8"?>
<formControlPr xmlns="http://schemas.microsoft.com/office/spreadsheetml/2009/9/main" objectType="CheckBox" fmlaLink="$AN$17" lockText="1" noThreeD="1"/>
</file>

<file path=xl/ctrlProps/ctrlProp119.xml><?xml version="1.0" encoding="utf-8"?>
<formControlPr xmlns="http://schemas.microsoft.com/office/spreadsheetml/2009/9/main" objectType="GBox" noThreeD="1"/>
</file>

<file path=xl/ctrlProps/ctrlProp120.xml><?xml version="1.0" encoding="utf-8"?>
<formControlPr xmlns="http://schemas.microsoft.com/office/spreadsheetml/2009/9/main" objectType="Radio" checked="Checked" firstButton="1" fmlaLink="$R$47" lockText="1" noThreeD="1"/>
</file>

<file path=xl/ctrlProps/ctrlProp121.xml><?xml version="1.0" encoding="utf-8"?>
<formControlPr xmlns="http://schemas.microsoft.com/office/spreadsheetml/2009/9/main" objectType="Radio" lockText="1" noThreeD="1"/>
</file>

<file path=xl/ctrlProps/ctrlProp122.xml><?xml version="1.0" encoding="utf-8"?>
<formControlPr xmlns="http://schemas.microsoft.com/office/spreadsheetml/2009/9/main" objectType="GBox" noThreeD="1"/>
</file>

<file path=xl/ctrlProps/ctrlProp123.xml><?xml version="1.0" encoding="utf-8"?>
<formControlPr xmlns="http://schemas.microsoft.com/office/spreadsheetml/2009/9/main" objectType="Radio" checked="Checked" firstButton="1" fmlaLink="$Y$43" lockText="1" noThreeD="1"/>
</file>

<file path=xl/ctrlProps/ctrlProp124.xml><?xml version="1.0" encoding="utf-8"?>
<formControlPr xmlns="http://schemas.microsoft.com/office/spreadsheetml/2009/9/main" objectType="Radio" lockText="1" noThreeD="1"/>
</file>

<file path=xl/ctrlProps/ctrlProp125.xml><?xml version="1.0" encoding="utf-8"?>
<formControlPr xmlns="http://schemas.microsoft.com/office/spreadsheetml/2009/9/main" objectType="GBox" noThreeD="1"/>
</file>

<file path=xl/ctrlProps/ctrlProp126.xml><?xml version="1.0" encoding="utf-8"?>
<formControlPr xmlns="http://schemas.microsoft.com/office/spreadsheetml/2009/9/main" objectType="Radio" checked="Checked" firstButton="1" fmlaLink="$Y$44" lockText="1" noThreeD="1"/>
</file>

<file path=xl/ctrlProps/ctrlProp127.xml><?xml version="1.0" encoding="utf-8"?>
<formControlPr xmlns="http://schemas.microsoft.com/office/spreadsheetml/2009/9/main" objectType="Radio" lockText="1" noThreeD="1"/>
</file>

<file path=xl/ctrlProps/ctrlProp128.xml><?xml version="1.0" encoding="utf-8"?>
<formControlPr xmlns="http://schemas.microsoft.com/office/spreadsheetml/2009/9/main" objectType="GBox" noThreeD="1"/>
</file>

<file path=xl/ctrlProps/ctrlProp129.xml><?xml version="1.0" encoding="utf-8"?>
<formControlPr xmlns="http://schemas.microsoft.com/office/spreadsheetml/2009/9/main" objectType="Radio" firstButton="1" fmlaLink="$I$40" lockText="1" noThreeD="1"/>
</file>

<file path=xl/ctrlProps/ctrlProp130.xml><?xml version="1.0" encoding="utf-8"?>
<formControlPr xmlns="http://schemas.microsoft.com/office/spreadsheetml/2009/9/main" objectType="Radio" checked="Checked" lockText="1" noThreeD="1"/>
</file>

<file path=xl/ctrlProps/ctrlProp131.xml><?xml version="1.0" encoding="utf-8"?>
<formControlPr xmlns="http://schemas.microsoft.com/office/spreadsheetml/2009/9/main" objectType="GBox" noThreeD="1"/>
</file>

<file path=xl/ctrlProps/ctrlProp132.xml><?xml version="1.0" encoding="utf-8"?>
<formControlPr xmlns="http://schemas.microsoft.com/office/spreadsheetml/2009/9/main" objectType="Radio" firstButton="1" fmlaLink="$S$40" lockText="1" noThreeD="1"/>
</file>

<file path=xl/ctrlProps/ctrlProp133.xml><?xml version="1.0" encoding="utf-8"?>
<formControlPr xmlns="http://schemas.microsoft.com/office/spreadsheetml/2009/9/main" objectType="Radio" checked="Checked" lockText="1" noThreeD="1"/>
</file>

<file path=xl/ctrlProps/ctrlProp134.xml><?xml version="1.0" encoding="utf-8"?>
<formControlPr xmlns="http://schemas.microsoft.com/office/spreadsheetml/2009/9/main" objectType="GBox" noThreeD="1"/>
</file>

<file path=xl/ctrlProps/ctrlProp135.xml><?xml version="1.0" encoding="utf-8"?>
<formControlPr xmlns="http://schemas.microsoft.com/office/spreadsheetml/2009/9/main" objectType="Radio" firstButton="1" fmlaLink="$I$72" lockText="1" noThreeD="1"/>
</file>

<file path=xl/ctrlProps/ctrlProp136.xml><?xml version="1.0" encoding="utf-8"?>
<formControlPr xmlns="http://schemas.microsoft.com/office/spreadsheetml/2009/9/main" objectType="Radio" checked="Checked" lockText="1" noThreeD="1"/>
</file>

<file path=xl/ctrlProps/ctrlProp137.xml><?xml version="1.0" encoding="utf-8"?>
<formControlPr xmlns="http://schemas.microsoft.com/office/spreadsheetml/2009/9/main" objectType="GBox" noThreeD="1"/>
</file>

<file path=xl/ctrlProps/ctrlProp138.xml><?xml version="1.0" encoding="utf-8"?>
<formControlPr xmlns="http://schemas.microsoft.com/office/spreadsheetml/2009/9/main" objectType="Radio" firstButton="1" fmlaLink="$S$72" lockText="1" noThreeD="1"/>
</file>

<file path=xl/ctrlProps/ctrlProp139.xml><?xml version="1.0" encoding="utf-8"?>
<formControlPr xmlns="http://schemas.microsoft.com/office/spreadsheetml/2009/9/main" objectType="Radio" checked="Checked" lockText="1" noThreeD="1"/>
</file>

<file path=xl/ctrlProps/ctrlProp140.xml><?xml version="1.0" encoding="utf-8"?>
<formControlPr xmlns="http://schemas.microsoft.com/office/spreadsheetml/2009/9/main" objectType="GBox" noThreeD="1"/>
</file>

<file path=xl/ctrlProps/ctrlProp141.xml><?xml version="1.0" encoding="utf-8"?>
<formControlPr xmlns="http://schemas.microsoft.com/office/spreadsheetml/2009/9/main" objectType="Radio" firstButton="1" fmlaLink="$I$82" lockText="1" noThreeD="1"/>
</file>

<file path=xl/ctrlProps/ctrlProp142.xml><?xml version="1.0" encoding="utf-8"?>
<formControlPr xmlns="http://schemas.microsoft.com/office/spreadsheetml/2009/9/main" objectType="Radio" checked="Checked" lockText="1" noThreeD="1"/>
</file>

<file path=xl/ctrlProps/ctrlProp143.xml><?xml version="1.0" encoding="utf-8"?>
<formControlPr xmlns="http://schemas.microsoft.com/office/spreadsheetml/2009/9/main" objectType="GBox" noThreeD="1"/>
</file>

<file path=xl/ctrlProps/ctrlProp144.xml><?xml version="1.0" encoding="utf-8"?>
<formControlPr xmlns="http://schemas.microsoft.com/office/spreadsheetml/2009/9/main" objectType="Radio" firstButton="1" fmlaLink="$S$82" lockText="1" noThreeD="1"/>
</file>

<file path=xl/ctrlProps/ctrlProp145.xml><?xml version="1.0" encoding="utf-8"?>
<formControlPr xmlns="http://schemas.microsoft.com/office/spreadsheetml/2009/9/main" objectType="Radio" checked="Checked" lockText="1" noThreeD="1"/>
</file>

<file path=xl/ctrlProps/ctrlProp146.xml><?xml version="1.0" encoding="utf-8"?>
<formControlPr xmlns="http://schemas.microsoft.com/office/spreadsheetml/2009/9/main" objectType="GBox" noThreeD="1"/>
</file>

<file path=xl/ctrlProps/ctrlProp147.xml><?xml version="1.0" encoding="utf-8"?>
<formControlPr xmlns="http://schemas.microsoft.com/office/spreadsheetml/2009/9/main" objectType="Radio" firstButton="1" fmlaLink="$I$92" lockText="1" noThreeD="1"/>
</file>

<file path=xl/ctrlProps/ctrlProp148.xml><?xml version="1.0" encoding="utf-8"?>
<formControlPr xmlns="http://schemas.microsoft.com/office/spreadsheetml/2009/9/main" objectType="Radio" checked="Checked" lockText="1" noThreeD="1"/>
</file>

<file path=xl/ctrlProps/ctrlProp149.xml><?xml version="1.0" encoding="utf-8"?>
<formControlPr xmlns="http://schemas.microsoft.com/office/spreadsheetml/2009/9/main" objectType="GBox" noThreeD="1"/>
</file>

<file path=xl/ctrlProps/ctrlProp150.xml><?xml version="1.0" encoding="utf-8"?>
<formControlPr xmlns="http://schemas.microsoft.com/office/spreadsheetml/2009/9/main" objectType="Radio" firstButton="1" fmlaLink="$S$92" lockText="1" noThreeD="1"/>
</file>

<file path=xl/ctrlProps/ctrlProp151.xml><?xml version="1.0" encoding="utf-8"?>
<formControlPr xmlns="http://schemas.microsoft.com/office/spreadsheetml/2009/9/main" objectType="Radio" checked="Checked" lockText="1" noThreeD="1"/>
</file>

<file path=xl/ctrlProps/ctrlProp152.xml><?xml version="1.0" encoding="utf-8"?>
<formControlPr xmlns="http://schemas.microsoft.com/office/spreadsheetml/2009/9/main" objectType="GBox" noThreeD="1"/>
</file>

<file path=xl/ctrlProps/ctrlProp153.xml><?xml version="1.0" encoding="utf-8"?>
<formControlPr xmlns="http://schemas.microsoft.com/office/spreadsheetml/2009/9/main" objectType="Radio" firstButton="1" fmlaLink="$I$102" lockText="1" noThreeD="1"/>
</file>

<file path=xl/ctrlProps/ctrlProp154.xml><?xml version="1.0" encoding="utf-8"?>
<formControlPr xmlns="http://schemas.microsoft.com/office/spreadsheetml/2009/9/main" objectType="Radio" checked="Checked" lockText="1" noThreeD="1"/>
</file>

<file path=xl/ctrlProps/ctrlProp155.xml><?xml version="1.0" encoding="utf-8"?>
<formControlPr xmlns="http://schemas.microsoft.com/office/spreadsheetml/2009/9/main" objectType="GBox" noThreeD="1"/>
</file>

<file path=xl/ctrlProps/ctrlProp156.xml><?xml version="1.0" encoding="utf-8"?>
<formControlPr xmlns="http://schemas.microsoft.com/office/spreadsheetml/2009/9/main" objectType="Radio" firstButton="1" fmlaLink="$S$102" lockText="1" noThreeD="1"/>
</file>

<file path=xl/ctrlProps/ctrlProp157.xml><?xml version="1.0" encoding="utf-8"?>
<formControlPr xmlns="http://schemas.microsoft.com/office/spreadsheetml/2009/9/main" objectType="Radio" checked="Checked" lockText="1" noThreeD="1"/>
</file>

<file path=xl/ctrlProps/ctrlProp158.xml><?xml version="1.0" encoding="utf-8"?>
<formControlPr xmlns="http://schemas.microsoft.com/office/spreadsheetml/2009/9/main" objectType="Drop" dropStyle="combo" dx="16" fmlaLink="$AC$40" fmlaRange="リスト_人員配置区分_療養介護" noThreeD="1" sel="0" val="0"/>
</file>

<file path=xl/ctrlProps/ctrlProp159.xml><?xml version="1.0" encoding="utf-8"?>
<formControlPr xmlns="http://schemas.microsoft.com/office/spreadsheetml/2009/9/main" objectType="Drop" dropStyle="combo" dx="16" fmlaLink="$AC$72" fmlaRange="リスト_人員配置区分_療養介護" noThreeD="1" sel="0" val="0"/>
</file>

<file path=xl/ctrlProps/ctrlProp160.xml><?xml version="1.0" encoding="utf-8"?>
<formControlPr xmlns="http://schemas.microsoft.com/office/spreadsheetml/2009/9/main" objectType="Drop" dropStyle="combo" dx="16" fmlaLink="$AC$82" fmlaRange="リスト_人員配置区分_療養介護" noThreeD="1" sel="0" val="0"/>
</file>

<file path=xl/ctrlProps/ctrlProp161.xml><?xml version="1.0" encoding="utf-8"?>
<formControlPr xmlns="http://schemas.microsoft.com/office/spreadsheetml/2009/9/main" objectType="Drop" dropStyle="combo" dx="16" fmlaLink="$AC$92" fmlaRange="リスト_人員配置区分_療養介護" noThreeD="1" sel="0" val="0"/>
</file>

<file path=xl/ctrlProps/ctrlProp162.xml><?xml version="1.0" encoding="utf-8"?>
<formControlPr xmlns="http://schemas.microsoft.com/office/spreadsheetml/2009/9/main" objectType="Drop" dropStyle="combo" dx="16" fmlaLink="$AC$102" fmlaRange="リスト_人員配置区分_療養介護" noThreeD="1" sel="0" val="0"/>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Radio" firstButton="1" fmlaLink="$I$56" lockText="1" noThreeD="1"/>
</file>

<file path=xl/ctrlProps/ctrlProp165.xml><?xml version="1.0" encoding="utf-8"?>
<formControlPr xmlns="http://schemas.microsoft.com/office/spreadsheetml/2009/9/main" objectType="Radio" checked="Checked" lockText="1" noThreeD="1"/>
</file>

<file path=xl/ctrlProps/ctrlProp166.xml><?xml version="1.0" encoding="utf-8"?>
<formControlPr xmlns="http://schemas.microsoft.com/office/spreadsheetml/2009/9/main" objectType="GBox" noThreeD="1"/>
</file>

<file path=xl/ctrlProps/ctrlProp167.xml><?xml version="1.0" encoding="utf-8"?>
<formControlPr xmlns="http://schemas.microsoft.com/office/spreadsheetml/2009/9/main" objectType="GBox" noThreeD="1"/>
</file>

<file path=xl/ctrlProps/ctrlProp168.xml><?xml version="1.0" encoding="utf-8"?>
<formControlPr xmlns="http://schemas.microsoft.com/office/spreadsheetml/2009/9/main" objectType="Radio" firstButton="1" fmlaLink="$I$54" lockText="1" noThreeD="1"/>
</file>

<file path=xl/ctrlProps/ctrlProp169.xml><?xml version="1.0" encoding="utf-8"?>
<formControlPr xmlns="http://schemas.microsoft.com/office/spreadsheetml/2009/9/main" objectType="Radio" checked="Checked" lockText="1" noThreeD="1"/>
</file>

<file path=xl/ctrlProps/ctrlProp170.xml><?xml version="1.0" encoding="utf-8"?>
<formControlPr xmlns="http://schemas.microsoft.com/office/spreadsheetml/2009/9/main" objectType="Drop" dropLines="7" dropStyle="combo" dx="16" fmlaLink="$Y$54" fmlaRange="リスト_処遇改善助成金キャリアパス区分" noThreeD="1" sel="0" val="0"/>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Radio" firstButton="1" fmlaLink="$I$51" lockText="1" noThreeD="1"/>
</file>

<file path=xl/ctrlProps/ctrlProp173.xml><?xml version="1.0" encoding="utf-8"?>
<formControlPr xmlns="http://schemas.microsoft.com/office/spreadsheetml/2009/9/main" objectType="Radio" checked="Checked" lockText="1" noThreeD="1"/>
</file>

<file path=xl/ctrlProps/ctrlProp174.xml><?xml version="1.0" encoding="utf-8"?>
<formControlPr xmlns="http://schemas.microsoft.com/office/spreadsheetml/2009/9/main" objectType="GBox" noThreeD="1"/>
</file>

<file path=xl/ctrlProps/ctrlProp175.xml><?xml version="1.0" encoding="utf-8"?>
<formControlPr xmlns="http://schemas.microsoft.com/office/spreadsheetml/2009/9/main" objectType="Radio" firstButton="1" fmlaLink="$Y$51" lockText="1" noThreeD="1"/>
</file>

<file path=xl/ctrlProps/ctrlProp176.xml><?xml version="1.0" encoding="utf-8"?>
<formControlPr xmlns="http://schemas.microsoft.com/office/spreadsheetml/2009/9/main" objectType="Radio" checked="Checked" lockText="1" noThreeD="1"/>
</file>

<file path=xl/ctrlProps/ctrlProp177.xml><?xml version="1.0" encoding="utf-8"?>
<formControlPr xmlns="http://schemas.microsoft.com/office/spreadsheetml/2009/9/main" objectType="Radio" checked="Checked" firstButton="1" fmlaLink="$I$53" lockText="1" noThreeD="1"/>
</file>

<file path=xl/ctrlProps/ctrlProp178.xml><?xml version="1.0" encoding="utf-8"?>
<formControlPr xmlns="http://schemas.microsoft.com/office/spreadsheetml/2009/9/main" objectType="Radio" lockText="1" noThreeD="1"/>
</file>

<file path=xl/ctrlProps/ctrlProp179.xml><?xml version="1.0" encoding="utf-8"?>
<formControlPr xmlns="http://schemas.microsoft.com/office/spreadsheetml/2009/9/main" objectType="Radio" lockText="1" noThreeD="1"/>
</file>

<file path=xl/ctrlProps/ctrlProp180.xml><?xml version="1.0" encoding="utf-8"?>
<formControlPr xmlns="http://schemas.microsoft.com/office/spreadsheetml/2009/9/main" objectType="Radio" lockText="1" noThreeD="1"/>
</file>

<file path=xl/ctrlProps/ctrlProp181.xml><?xml version="1.0" encoding="utf-8"?>
<formControlPr xmlns="http://schemas.microsoft.com/office/spreadsheetml/2009/9/main" objectType="GBox" noThreeD="1"/>
</file>

<file path=xl/ctrlProps/ctrlProp182.xml><?xml version="1.0" encoding="utf-8"?>
<formControlPr xmlns="http://schemas.microsoft.com/office/spreadsheetml/2009/9/main" objectType="Radio" firstButton="1" fmlaLink="$Y$53" lockText="1" noThreeD="1"/>
</file>

<file path=xl/ctrlProps/ctrlProp183.xml><?xml version="1.0" encoding="utf-8"?>
<formControlPr xmlns="http://schemas.microsoft.com/office/spreadsheetml/2009/9/main" objectType="Radio" checked="Checked" lockText="1" noThreeD="1"/>
</file>

<file path=xl/ctrlProps/ctrlProp184.xml><?xml version="1.0" encoding="utf-8"?>
<formControlPr xmlns="http://schemas.microsoft.com/office/spreadsheetml/2009/9/main" objectType="Drop" dropLines="3" dropStyle="combo" dx="20" fmlaLink="$Y$55" fmlaRange="リスト_福祉・介護職員等特定処遇改善加算区分" noThreeD="1" sel="0" val="0"/>
</file>

<file path=xl/ctrlProps/ctrlProp185.xml><?xml version="1.0" encoding="utf-8"?>
<formControlPr xmlns="http://schemas.microsoft.com/office/spreadsheetml/2009/9/main" objectType="Radio" firstButton="1" fmlaLink="$I$55" lockText="1" noThreeD="1"/>
</file>

<file path=xl/ctrlProps/ctrlProp186.xml><?xml version="1.0" encoding="utf-8"?>
<formControlPr xmlns="http://schemas.microsoft.com/office/spreadsheetml/2009/9/main" objectType="Radio" checked="Checked" lockText="1" noThreeD="1"/>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GBox" noThreeD="1"/>
</file>

<file path=xl/ctrlProps/ctrlProp189.xml><?xml version="1.0" encoding="utf-8"?>
<formControlPr xmlns="http://schemas.microsoft.com/office/spreadsheetml/2009/9/main" objectType="Radio" firstButton="1" fmlaLink="$R$68" lockText="1" noThreeD="1"/>
</file>

<file path=xl/ctrlProps/ctrlProp190.xml><?xml version="1.0" encoding="utf-8"?>
<formControlPr xmlns="http://schemas.microsoft.com/office/spreadsheetml/2009/9/main" objectType="Radio" checked="Checked" lockText="1" noThreeD="1"/>
</file>

<file path=xl/ctrlProps/ctrlProp191.xml><?xml version="1.0" encoding="utf-8"?>
<formControlPr xmlns="http://schemas.microsoft.com/office/spreadsheetml/2009/9/main" objectType="GBox" noThreeD="1"/>
</file>

<file path=xl/ctrlProps/ctrlProp192.xml><?xml version="1.0" encoding="utf-8"?>
<formControlPr xmlns="http://schemas.microsoft.com/office/spreadsheetml/2009/9/main" objectType="Radio" firstButton="1" fmlaLink="$I$43" lockText="1" noThreeD="1"/>
</file>

<file path=xl/ctrlProps/ctrlProp193.xml><?xml version="1.0" encoding="utf-8"?>
<formControlPr xmlns="http://schemas.microsoft.com/office/spreadsheetml/2009/9/main" objectType="Radio" lockText="1" noThreeD="1"/>
</file>

<file path=xl/ctrlProps/ctrlProp194.xml><?xml version="1.0" encoding="utf-8"?>
<formControlPr xmlns="http://schemas.microsoft.com/office/spreadsheetml/2009/9/main" objectType="Radio" checked="Checked" lockText="1" noThreeD="1"/>
</file>

<file path=xl/ctrlProps/ctrlProp195.xml><?xml version="1.0" encoding="utf-8"?>
<formControlPr xmlns="http://schemas.microsoft.com/office/spreadsheetml/2009/9/main" objectType="GBox" noThreeD="1"/>
</file>

<file path=xl/ctrlProps/ctrlProp196.xml><?xml version="1.0" encoding="utf-8"?>
<formControlPr xmlns="http://schemas.microsoft.com/office/spreadsheetml/2009/9/main" objectType="CheckBox" checked="Checked" fmlaLink="$AL$47" lockText="1" noThreeD="1"/>
</file>

<file path=xl/ctrlProps/ctrlProp197.xml><?xml version="1.0" encoding="utf-8"?>
<formControlPr xmlns="http://schemas.microsoft.com/office/spreadsheetml/2009/9/main" objectType="CheckBox" checked="Checked" fmlaLink="$AM$47" lockText="1" noThreeD="1"/>
</file>

<file path=xl/ctrlProps/ctrlProp198.xml><?xml version="1.0" encoding="utf-8"?>
<formControlPr xmlns="http://schemas.microsoft.com/office/spreadsheetml/2009/9/main" objectType="CheckBox" checked="Checked" fmlaLink="$AN$47" lockText="1" noThreeD="1"/>
</file>

<file path=xl/ctrlProps/ctrlProp199.xml><?xml version="1.0" encoding="utf-8"?>
<formControlPr xmlns="http://schemas.microsoft.com/office/spreadsheetml/2009/9/main" objectType="CheckBox" checked="Checked" fmlaLink="$AO$47" lockText="1" noThreeD="1"/>
</file>

<file path=xl/ctrlProps/ctrlProp200.xml><?xml version="1.0" encoding="utf-8"?>
<formControlPr xmlns="http://schemas.microsoft.com/office/spreadsheetml/2009/9/main" objectType="CheckBox" checked="Checked" fmlaLink="$AP$47" lockText="1" noThreeD="1"/>
</file>

<file path=xl/ctrlProps/ctrlProp201.xml><?xml version="1.0" encoding="utf-8"?>
<formControlPr xmlns="http://schemas.microsoft.com/office/spreadsheetml/2009/9/main" objectType="CheckBox" fmlaLink="$AQ$47" lockText="1" noThreeD="1"/>
</file>

<file path=xl/ctrlProps/ctrlProp202.xml><?xml version="1.0" encoding="utf-8"?>
<formControlPr xmlns="http://schemas.microsoft.com/office/spreadsheetml/2009/9/main" objectType="CheckBox" fmlaLink="$AR$47" lockText="1" noThreeD="1"/>
</file>

<file path=xl/ctrlProps/ctrlProp203.xml><?xml version="1.0" encoding="utf-8"?>
<formControlPr xmlns="http://schemas.microsoft.com/office/spreadsheetml/2009/9/main" objectType="GBox" noThreeD="1"/>
</file>

<file path=xl/ctrlProps/ctrlProp204.xml><?xml version="1.0" encoding="utf-8"?>
<formControlPr xmlns="http://schemas.microsoft.com/office/spreadsheetml/2009/9/main" objectType="CheckBox" checked="Checked" fmlaLink="$AL$50" lockText="1" noThreeD="1"/>
</file>

<file path=xl/ctrlProps/ctrlProp205.xml><?xml version="1.0" encoding="utf-8"?>
<formControlPr xmlns="http://schemas.microsoft.com/office/spreadsheetml/2009/9/main" objectType="CheckBox" fmlaLink="$AM$50" lockText="1" noThreeD="1"/>
</file>

<file path=xl/ctrlProps/ctrlProp206.xml><?xml version="1.0" encoding="utf-8"?>
<formControlPr xmlns="http://schemas.microsoft.com/office/spreadsheetml/2009/9/main" objectType="CheckBox" fmlaLink="$AN$50" lockText="1" noThreeD="1"/>
</file>

<file path=xl/ctrlProps/ctrlProp207.xml><?xml version="1.0" encoding="utf-8"?>
<formControlPr xmlns="http://schemas.microsoft.com/office/spreadsheetml/2009/9/main" objectType="CheckBox" fmlaLink="$AO$50" lockText="1" noThreeD="1"/>
</file>

<file path=xl/ctrlProps/ctrlProp208.xml><?xml version="1.0" encoding="utf-8"?>
<formControlPr xmlns="http://schemas.microsoft.com/office/spreadsheetml/2009/9/main" objectType="CheckBox" fmlaLink="$AP$50" lockText="1" noThreeD="1"/>
</file>

<file path=xl/ctrlProps/ctrlProp209.xml><?xml version="1.0" encoding="utf-8"?>
<formControlPr xmlns="http://schemas.microsoft.com/office/spreadsheetml/2009/9/main" objectType="GBox" noThreeD="1"/>
</file>

<file path=xl/ctrlProps/ctrlProp210.xml><?xml version="1.0" encoding="utf-8"?>
<formControlPr xmlns="http://schemas.microsoft.com/office/spreadsheetml/2009/9/main" objectType="CheckBox" checked="Checked" fmlaLink="$AL$51" lockText="1" noThreeD="1"/>
</file>

<file path=xl/ctrlProps/ctrlProp211.xml><?xml version="1.0" encoding="utf-8"?>
<formControlPr xmlns="http://schemas.microsoft.com/office/spreadsheetml/2009/9/main" objectType="CheckBox" checked="Checked" fmlaLink="$AM$51" lockText="1" noThreeD="1"/>
</file>

<file path=xl/ctrlProps/ctrlProp212.xml><?xml version="1.0" encoding="utf-8"?>
<formControlPr xmlns="http://schemas.microsoft.com/office/spreadsheetml/2009/9/main" objectType="GBox" noThreeD="1"/>
</file>

<file path=xl/ctrlProps/ctrlProp213.xml><?xml version="1.0" encoding="utf-8"?>
<formControlPr xmlns="http://schemas.microsoft.com/office/spreadsheetml/2009/9/main" objectType="Radio" checked="Checked" firstButton="1" fmlaLink="$I$136" lockText="1" noThreeD="1"/>
</file>

<file path=xl/ctrlProps/ctrlProp214.xml><?xml version="1.0" encoding="utf-8"?>
<formControlPr xmlns="http://schemas.microsoft.com/office/spreadsheetml/2009/9/main" objectType="Radio" lockText="1" noThreeD="1"/>
</file>

<file path=xl/ctrlProps/ctrlProp215.xml><?xml version="1.0" encoding="utf-8"?>
<formControlPr xmlns="http://schemas.microsoft.com/office/spreadsheetml/2009/9/main" objectType="Radio" lockText="1" noThreeD="1"/>
</file>

<file path=xl/ctrlProps/ctrlProp216.xml><?xml version="1.0" encoding="utf-8"?>
<formControlPr xmlns="http://schemas.microsoft.com/office/spreadsheetml/2009/9/main" objectType="GBox" noThreeD="1"/>
</file>

<file path=xl/ctrlProps/ctrlProp217.xml><?xml version="1.0" encoding="utf-8"?>
<formControlPr xmlns="http://schemas.microsoft.com/office/spreadsheetml/2009/9/main" objectType="CheckBox" fmlaLink="$AL$140" lockText="1" noThreeD="1"/>
</file>

<file path=xl/ctrlProps/ctrlProp218.xml><?xml version="1.0" encoding="utf-8"?>
<formControlPr xmlns="http://schemas.microsoft.com/office/spreadsheetml/2009/9/main" objectType="CheckBox" fmlaLink="$AM$140" lockText="1" noThreeD="1"/>
</file>

<file path=xl/ctrlProps/ctrlProp219.xml><?xml version="1.0" encoding="utf-8"?>
<formControlPr xmlns="http://schemas.microsoft.com/office/spreadsheetml/2009/9/main" objectType="CheckBox" fmlaLink="$AN$140" lockText="1" noThreeD="1"/>
</file>

<file path=xl/ctrlProps/ctrlProp220.xml><?xml version="1.0" encoding="utf-8"?>
<formControlPr xmlns="http://schemas.microsoft.com/office/spreadsheetml/2009/9/main" objectType="CheckBox" fmlaLink="$AO$140" lockText="1" noThreeD="1"/>
</file>

<file path=xl/ctrlProps/ctrlProp221.xml><?xml version="1.0" encoding="utf-8"?>
<formControlPr xmlns="http://schemas.microsoft.com/office/spreadsheetml/2009/9/main" objectType="CheckBox" fmlaLink="$AP$140" lockText="1" noThreeD="1"/>
</file>

<file path=xl/ctrlProps/ctrlProp222.xml><?xml version="1.0" encoding="utf-8"?>
<formControlPr xmlns="http://schemas.microsoft.com/office/spreadsheetml/2009/9/main" objectType="CheckBox" fmlaLink="$AQ$140" lockText="1" noThreeD="1"/>
</file>

<file path=xl/ctrlProps/ctrlProp223.xml><?xml version="1.0" encoding="utf-8"?>
<formControlPr xmlns="http://schemas.microsoft.com/office/spreadsheetml/2009/9/main" objectType="CheckBox" fmlaLink="$AR$140" lockText="1" noThreeD="1"/>
</file>

<file path=xl/ctrlProps/ctrlProp224.xml><?xml version="1.0" encoding="utf-8"?>
<formControlPr xmlns="http://schemas.microsoft.com/office/spreadsheetml/2009/9/main" objectType="GBox" noThreeD="1"/>
</file>

<file path=xl/ctrlProps/ctrlProp225.xml><?xml version="1.0" encoding="utf-8"?>
<formControlPr xmlns="http://schemas.microsoft.com/office/spreadsheetml/2009/9/main" objectType="CheckBox" fmlaLink="$AL$143" lockText="1" noThreeD="1"/>
</file>

<file path=xl/ctrlProps/ctrlProp226.xml><?xml version="1.0" encoding="utf-8"?>
<formControlPr xmlns="http://schemas.microsoft.com/office/spreadsheetml/2009/9/main" objectType="CheckBox" fmlaLink="$AM$143" lockText="1" noThreeD="1"/>
</file>

<file path=xl/ctrlProps/ctrlProp227.xml><?xml version="1.0" encoding="utf-8"?>
<formControlPr xmlns="http://schemas.microsoft.com/office/spreadsheetml/2009/9/main" objectType="CheckBox" fmlaLink="$AN$143" lockText="1" noThreeD="1"/>
</file>

<file path=xl/ctrlProps/ctrlProp228.xml><?xml version="1.0" encoding="utf-8"?>
<formControlPr xmlns="http://schemas.microsoft.com/office/spreadsheetml/2009/9/main" objectType="CheckBox" fmlaLink="$AO$143" lockText="1" noThreeD="1"/>
</file>

<file path=xl/ctrlProps/ctrlProp229.xml><?xml version="1.0" encoding="utf-8"?>
<formControlPr xmlns="http://schemas.microsoft.com/office/spreadsheetml/2009/9/main" objectType="CheckBox" fmlaLink="$AP$143" lockText="1" noThreeD="1"/>
</file>

<file path=xl/ctrlProps/ctrlProp230.xml><?xml version="1.0" encoding="utf-8"?>
<formControlPr xmlns="http://schemas.microsoft.com/office/spreadsheetml/2009/9/main" objectType="GBox" noThreeD="1"/>
</file>

<file path=xl/ctrlProps/ctrlProp231.xml><?xml version="1.0" encoding="utf-8"?>
<formControlPr xmlns="http://schemas.microsoft.com/office/spreadsheetml/2009/9/main" objectType="GBox" noThreeD="1"/>
</file>

<file path=xl/ctrlProps/ctrlProp232.xml><?xml version="1.0" encoding="utf-8"?>
<formControlPr xmlns="http://schemas.microsoft.com/office/spreadsheetml/2009/9/main" objectType="CheckBox" fmlaLink="$AL$144" lockText="1" noThreeD="1"/>
</file>

<file path=xl/ctrlProps/ctrlProp233.xml><?xml version="1.0" encoding="utf-8"?>
<formControlPr xmlns="http://schemas.microsoft.com/office/spreadsheetml/2009/9/main" objectType="CheckBox" fmlaLink="$AM$144" lockText="1" noThreeD="1"/>
</file>

<file path=xl/ctrlProps/ctrlProp234.xml><?xml version="1.0" encoding="utf-8"?>
<formControlPr xmlns="http://schemas.microsoft.com/office/spreadsheetml/2009/9/main" objectType="GBox" noThreeD="1"/>
</file>

<file path=xl/ctrlProps/ctrlProp235.xml><?xml version="1.0" encoding="utf-8"?>
<formControlPr xmlns="http://schemas.microsoft.com/office/spreadsheetml/2009/9/main" objectType="Radio" checked="Checked" firstButton="1" fmlaLink="$I$168" lockText="1" noThreeD="1"/>
</file>

<file path=xl/ctrlProps/ctrlProp236.xml><?xml version="1.0" encoding="utf-8"?>
<formControlPr xmlns="http://schemas.microsoft.com/office/spreadsheetml/2009/9/main" objectType="Radio" lockText="1" noThreeD="1"/>
</file>

<file path=xl/ctrlProps/ctrlProp237.xml><?xml version="1.0" encoding="utf-8"?>
<formControlPr xmlns="http://schemas.microsoft.com/office/spreadsheetml/2009/9/main" objectType="Radio" lockText="1" noThreeD="1"/>
</file>

<file path=xl/ctrlProps/ctrlProp238.xml><?xml version="1.0" encoding="utf-8"?>
<formControlPr xmlns="http://schemas.microsoft.com/office/spreadsheetml/2009/9/main" objectType="GBox" noThreeD="1"/>
</file>

<file path=xl/ctrlProps/ctrlProp239.xml><?xml version="1.0" encoding="utf-8"?>
<formControlPr xmlns="http://schemas.microsoft.com/office/spreadsheetml/2009/9/main" objectType="CheckBox" fmlaLink="$AL$172" lockText="1" noThreeD="1"/>
</file>

<file path=xl/ctrlProps/ctrlProp240.xml><?xml version="1.0" encoding="utf-8"?>
<formControlPr xmlns="http://schemas.microsoft.com/office/spreadsheetml/2009/9/main" objectType="CheckBox" fmlaLink="$AM$172" lockText="1" noThreeD="1"/>
</file>

<file path=xl/ctrlProps/ctrlProp241.xml><?xml version="1.0" encoding="utf-8"?>
<formControlPr xmlns="http://schemas.microsoft.com/office/spreadsheetml/2009/9/main" objectType="CheckBox" fmlaLink="$AN$172" lockText="1" noThreeD="1"/>
</file>

<file path=xl/ctrlProps/ctrlProp242.xml><?xml version="1.0" encoding="utf-8"?>
<formControlPr xmlns="http://schemas.microsoft.com/office/spreadsheetml/2009/9/main" objectType="CheckBox" fmlaLink="$AO$172" lockText="1" noThreeD="1"/>
</file>

<file path=xl/ctrlProps/ctrlProp243.xml><?xml version="1.0" encoding="utf-8"?>
<formControlPr xmlns="http://schemas.microsoft.com/office/spreadsheetml/2009/9/main" objectType="CheckBox" fmlaLink="$AP$172" lockText="1" noThreeD="1"/>
</file>

<file path=xl/ctrlProps/ctrlProp244.xml><?xml version="1.0" encoding="utf-8"?>
<formControlPr xmlns="http://schemas.microsoft.com/office/spreadsheetml/2009/9/main" objectType="CheckBox" fmlaLink="$AQ$172" lockText="1" noThreeD="1"/>
</file>

<file path=xl/ctrlProps/ctrlProp245.xml><?xml version="1.0" encoding="utf-8"?>
<formControlPr xmlns="http://schemas.microsoft.com/office/spreadsheetml/2009/9/main" objectType="CheckBox" fmlaLink="$AR$172" lockText="1" noThreeD="1"/>
</file>

<file path=xl/ctrlProps/ctrlProp246.xml><?xml version="1.0" encoding="utf-8"?>
<formControlPr xmlns="http://schemas.microsoft.com/office/spreadsheetml/2009/9/main" objectType="GBox" noThreeD="1"/>
</file>

<file path=xl/ctrlProps/ctrlProp247.xml><?xml version="1.0" encoding="utf-8"?>
<formControlPr xmlns="http://schemas.microsoft.com/office/spreadsheetml/2009/9/main" objectType="CheckBox" fmlaLink="$AL$175" lockText="1" noThreeD="1"/>
</file>

<file path=xl/ctrlProps/ctrlProp248.xml><?xml version="1.0" encoding="utf-8"?>
<formControlPr xmlns="http://schemas.microsoft.com/office/spreadsheetml/2009/9/main" objectType="CheckBox" fmlaLink="$AM$175" lockText="1" noThreeD="1"/>
</file>

<file path=xl/ctrlProps/ctrlProp249.xml><?xml version="1.0" encoding="utf-8"?>
<formControlPr xmlns="http://schemas.microsoft.com/office/spreadsheetml/2009/9/main" objectType="CheckBox" fmlaLink="$AN$175" lockText="1" noThreeD="1"/>
</file>

<file path=xl/ctrlProps/ctrlProp250.xml><?xml version="1.0" encoding="utf-8"?>
<formControlPr xmlns="http://schemas.microsoft.com/office/spreadsheetml/2009/9/main" objectType="CheckBox" fmlaLink="$AO$175" lockText="1" noThreeD="1"/>
</file>

<file path=xl/ctrlProps/ctrlProp251.xml><?xml version="1.0" encoding="utf-8"?>
<formControlPr xmlns="http://schemas.microsoft.com/office/spreadsheetml/2009/9/main" objectType="CheckBox" fmlaLink="$AP$175" lockText="1" noThreeD="1"/>
</file>

<file path=xl/ctrlProps/ctrlProp252.xml><?xml version="1.0" encoding="utf-8"?>
<formControlPr xmlns="http://schemas.microsoft.com/office/spreadsheetml/2009/9/main" objectType="GBox" noThreeD="1"/>
</file>

<file path=xl/ctrlProps/ctrlProp253.xml><?xml version="1.0" encoding="utf-8"?>
<formControlPr xmlns="http://schemas.microsoft.com/office/spreadsheetml/2009/9/main" objectType="GBox" noThreeD="1"/>
</file>

<file path=xl/ctrlProps/ctrlProp254.xml><?xml version="1.0" encoding="utf-8"?>
<formControlPr xmlns="http://schemas.microsoft.com/office/spreadsheetml/2009/9/main" objectType="CheckBox" fmlaLink="$AL$176" lockText="1" noThreeD="1"/>
</file>

<file path=xl/ctrlProps/ctrlProp255.xml><?xml version="1.0" encoding="utf-8"?>
<formControlPr xmlns="http://schemas.microsoft.com/office/spreadsheetml/2009/9/main" objectType="CheckBox" fmlaLink="$AM$176" lockText="1" noThreeD="1"/>
</file>

<file path=xl/ctrlProps/ctrlProp256.xml><?xml version="1.0" encoding="utf-8"?>
<formControlPr xmlns="http://schemas.microsoft.com/office/spreadsheetml/2009/9/main" objectType="GBox" noThreeD="1"/>
</file>

<file path=xl/ctrlProps/ctrlProp257.xml><?xml version="1.0" encoding="utf-8"?>
<formControlPr xmlns="http://schemas.microsoft.com/office/spreadsheetml/2009/9/main" objectType="Radio" checked="Checked" firstButton="1" fmlaLink="$I$65" lockText="1" noThreeD="1"/>
</file>

<file path=xl/ctrlProps/ctrlProp258.xml><?xml version="1.0" encoding="utf-8"?>
<formControlPr xmlns="http://schemas.microsoft.com/office/spreadsheetml/2009/9/main" objectType="Radio" lockText="1" noThreeD="1"/>
</file>

<file path=xl/ctrlProps/ctrlProp259.xml><?xml version="1.0" encoding="utf-8"?>
<formControlPr xmlns="http://schemas.microsoft.com/office/spreadsheetml/2009/9/main" objectType="GBox" noThreeD="1"/>
</file>

<file path=xl/ctrlProps/ctrlProp260.xml><?xml version="1.0" encoding="utf-8"?>
<formControlPr xmlns="http://schemas.microsoft.com/office/spreadsheetml/2009/9/main" objectType="GBox" noThreeD="1"/>
</file>

<file path=xl/ctrlProps/ctrlProp261.xml><?xml version="1.0" encoding="utf-8"?>
<formControlPr xmlns="http://schemas.microsoft.com/office/spreadsheetml/2009/9/main" objectType="Radio" firstButton="1" fmlaLink="$Z$82" lockText="1" noThreeD="1"/>
</file>

<file path=xl/ctrlProps/ctrlProp262.xml><?xml version="1.0" encoding="utf-8"?>
<formControlPr xmlns="http://schemas.microsoft.com/office/spreadsheetml/2009/9/main" objectType="Radio" checked="Checked" lockText="1" noThreeD="1"/>
</file>

<file path=xl/ctrlProps/ctrlProp263.xml><?xml version="1.0" encoding="utf-8"?>
<formControlPr xmlns="http://schemas.microsoft.com/office/spreadsheetml/2009/9/main" objectType="Radio" firstButton="1" fmlaLink="$K$84" lockText="1" noThreeD="1"/>
</file>

<file path=xl/ctrlProps/ctrlProp264.xml><?xml version="1.0" encoding="utf-8"?>
<formControlPr xmlns="http://schemas.microsoft.com/office/spreadsheetml/2009/9/main" objectType="Radio" checked="Checked"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Radio" firstButton="1" fmlaLink="$K$83" lockText="1" noThreeD="1"/>
</file>

<file path=xl/ctrlProps/ctrlProp267.xml><?xml version="1.0" encoding="utf-8"?>
<formControlPr xmlns="http://schemas.microsoft.com/office/spreadsheetml/2009/9/main" objectType="Radio" checked="Checked" lockText="1" noThreeD="1"/>
</file>

<file path=xl/ctrlProps/ctrlProp268.xml><?xml version="1.0" encoding="utf-8"?>
<formControlPr xmlns="http://schemas.microsoft.com/office/spreadsheetml/2009/9/main" objectType="GBox" noThreeD="1"/>
</file>

<file path=xl/ctrlProps/ctrlProp269.xml><?xml version="1.0" encoding="utf-8"?>
<formControlPr xmlns="http://schemas.microsoft.com/office/spreadsheetml/2009/9/main" objectType="Radio" firstButton="1" fmlaLink="$I$52" lockText="1" noThreeD="1"/>
</file>

<file path=xl/ctrlProps/ctrlProp270.xml><?xml version="1.0" encoding="utf-8"?>
<formControlPr xmlns="http://schemas.microsoft.com/office/spreadsheetml/2009/9/main" objectType="Radio" checked="Checked" lockText="1" noThreeD="1"/>
</file>

<file path=xl/ctrlProps/ctrlProp271.xml><?xml version="1.0" encoding="utf-8"?>
<formControlPr xmlns="http://schemas.microsoft.com/office/spreadsheetml/2009/9/main" objectType="GBox" noThreeD="1"/>
</file>

<file path=xl/ctrlProps/ctrlProp272.xml><?xml version="1.0" encoding="utf-8"?>
<formControlPr xmlns="http://schemas.microsoft.com/office/spreadsheetml/2009/9/main" objectType="Radio" firstButton="1" fmlaLink="$S$52" lockText="1" noThreeD="1"/>
</file>

<file path=xl/ctrlProps/ctrlProp273.xml><?xml version="1.0" encoding="utf-8"?>
<formControlPr xmlns="http://schemas.microsoft.com/office/spreadsheetml/2009/9/main" objectType="Radio" checked="Checked" lockText="1" noThreeD="1"/>
</file>

<file path=xl/ctrlProps/ctrlProp274.xml><?xml version="1.0" encoding="utf-8"?>
<formControlPr xmlns="http://schemas.microsoft.com/office/spreadsheetml/2009/9/main" objectType="GBox" noThreeD="1"/>
</file>

<file path=xl/ctrlProps/ctrlProp275.xml><?xml version="1.0" encoding="utf-8"?>
<formControlPr xmlns="http://schemas.microsoft.com/office/spreadsheetml/2009/9/main" objectType="Radio" firstButton="1" fmlaLink="$I$145" lockText="1" noThreeD="1"/>
</file>

<file path=xl/ctrlProps/ctrlProp276.xml><?xml version="1.0" encoding="utf-8"?>
<formControlPr xmlns="http://schemas.microsoft.com/office/spreadsheetml/2009/9/main" objectType="Radio" checked="Checked" lockText="1" noThreeD="1"/>
</file>

<file path=xl/ctrlProps/ctrlProp277.xml><?xml version="1.0" encoding="utf-8"?>
<formControlPr xmlns="http://schemas.microsoft.com/office/spreadsheetml/2009/9/main" objectType="GBox" noThreeD="1"/>
</file>

<file path=xl/ctrlProps/ctrlProp278.xml><?xml version="1.0" encoding="utf-8"?>
<formControlPr xmlns="http://schemas.microsoft.com/office/spreadsheetml/2009/9/main" objectType="Radio" firstButton="1" fmlaLink="$S$145" lockText="1" noThreeD="1"/>
</file>

<file path=xl/ctrlProps/ctrlProp279.xml><?xml version="1.0" encoding="utf-8"?>
<formControlPr xmlns="http://schemas.microsoft.com/office/spreadsheetml/2009/9/main" objectType="Radio" checked="Checked" lockText="1"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Radio" firstButton="1" fmlaLink="$I$177" lockText="1" noThreeD="1"/>
</file>

<file path=xl/ctrlProps/ctrlProp282.xml><?xml version="1.0" encoding="utf-8"?>
<formControlPr xmlns="http://schemas.microsoft.com/office/spreadsheetml/2009/9/main" objectType="Radio" checked="Checked"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S$177" lockText="1" noThreeD="1"/>
</file>

<file path=xl/ctrlProps/ctrlProp285.xml><?xml version="1.0" encoding="utf-8"?>
<formControlPr xmlns="http://schemas.microsoft.com/office/spreadsheetml/2009/9/main" objectType="Radio" checked="Checked" lockText="1" noThreeD="1"/>
</file>

<file path=xl/ctrlProps/ctrlProp286.xml><?xml version="1.0" encoding="utf-8"?>
<formControlPr xmlns="http://schemas.microsoft.com/office/spreadsheetml/2009/9/main" objectType="Drop" dropStyle="combo" dx="16" fmlaLink="$AC$52" fmlaRange="リスト_人員配置区分_生活介護" noThreeD="1" sel="0" val="0"/>
</file>

<file path=xl/ctrlProps/ctrlProp287.xml><?xml version="1.0" encoding="utf-8"?>
<formControlPr xmlns="http://schemas.microsoft.com/office/spreadsheetml/2009/9/main" objectType="Drop" dropStyle="combo" dx="16" fmlaLink="$AC$145" fmlaRange="リスト_人員配置区分_生活介護" noThreeD="1" sel="0" val="0"/>
</file>

<file path=xl/ctrlProps/ctrlProp288.xml><?xml version="1.0" encoding="utf-8"?>
<formControlPr xmlns="http://schemas.microsoft.com/office/spreadsheetml/2009/9/main" objectType="Drop" dropStyle="combo" dx="16" fmlaLink="$AC$177" fmlaRange="リスト_人員配置区分_生活介護" noThreeD="1" sel="0" val="0"/>
</file>

<file path=xl/ctrlProps/ctrlProp289.xml><?xml version="1.0" encoding="utf-8"?>
<formControlPr xmlns="http://schemas.microsoft.com/office/spreadsheetml/2009/9/main" objectType="GBox" noThreeD="1"/>
</file>

<file path=xl/ctrlProps/ctrlProp290.xml><?xml version="1.0" encoding="utf-8"?>
<formControlPr xmlns="http://schemas.microsoft.com/office/spreadsheetml/2009/9/main" objectType="GBox" noThreeD="1"/>
</file>

<file path=xl/ctrlProps/ctrlProp291.xml><?xml version="1.0" encoding="utf-8"?>
<formControlPr xmlns="http://schemas.microsoft.com/office/spreadsheetml/2009/9/main" objectType="Radio" firstButton="1" fmlaLink="$K$90" lockText="1" noThreeD="1"/>
</file>

<file path=xl/ctrlProps/ctrlProp292.xml><?xml version="1.0" encoding="utf-8"?>
<formControlPr xmlns="http://schemas.microsoft.com/office/spreadsheetml/2009/9/main" objectType="Radio" checked="Checked" lockText="1" noThreeD="1"/>
</file>

<file path=xl/ctrlProps/ctrlProp293.xml><?xml version="1.0" encoding="utf-8"?>
<formControlPr xmlns="http://schemas.microsoft.com/office/spreadsheetml/2009/9/main" objectType="GBox" noThreeD="1"/>
</file>

<file path=xl/ctrlProps/ctrlProp294.xml><?xml version="1.0" encoding="utf-8"?>
<formControlPr xmlns="http://schemas.microsoft.com/office/spreadsheetml/2009/9/main" objectType="Radio" firstButton="1" fmlaLink="$K$89" lockText="1" noThreeD="1"/>
</file>

<file path=xl/ctrlProps/ctrlProp295.xml><?xml version="1.0" encoding="utf-8"?>
<formControlPr xmlns="http://schemas.microsoft.com/office/spreadsheetml/2009/9/main" objectType="Radio" checked="Checked" lockText="1" noThreeD="1"/>
</file>

<file path=xl/ctrlProps/ctrlProp296.xml><?xml version="1.0" encoding="utf-8"?>
<formControlPr xmlns="http://schemas.microsoft.com/office/spreadsheetml/2009/9/main" objectType="Drop" dropLines="7" dropStyle="combo" dx="16" fmlaLink="$Z$98" fmlaRange="リスト_処遇改善助成金キャリアパス区分" noThreeD="1" sel="0" val="0"/>
</file>

<file path=xl/ctrlProps/ctrlProp297.xml><?xml version="1.0" encoding="utf-8"?>
<formControlPr xmlns="http://schemas.microsoft.com/office/spreadsheetml/2009/9/main" objectType="Drop" dropLines="2" dropStyle="combo" dx="16" fmlaLink="$Z$100" fmlaRange="リスト_主たるサービス種類_付３" noThreeD="1" sel="0" val="0"/>
</file>

<file path=xl/ctrlProps/ctrlProp298.xml><?xml version="1.0" encoding="utf-8"?>
<formControlPr xmlns="http://schemas.microsoft.com/office/spreadsheetml/2009/9/main" objectType="GBox" noThreeD="1"/>
</file>

<file path=xl/ctrlProps/ctrlProp299.xml><?xml version="1.0" encoding="utf-8"?>
<formControlPr xmlns="http://schemas.microsoft.com/office/spreadsheetml/2009/9/main" objectType="Radio" firstButton="1" fmlaLink="$K$98" lockText="1" noThreeD="1"/>
</file>

<file path=xl/ctrlProps/ctrlProp300.xml><?xml version="1.0" encoding="utf-8"?>
<formControlPr xmlns="http://schemas.microsoft.com/office/spreadsheetml/2009/9/main" objectType="Radio" checked="Checked"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Radio" firstButton="1" fmlaLink="$K$79" lockText="1" noThreeD="1"/>
</file>

<file path=xl/ctrlProps/ctrlProp303.xml><?xml version="1.0" encoding="utf-8"?>
<formControlPr xmlns="http://schemas.microsoft.com/office/spreadsheetml/2009/9/main" objectType="Radio" checked="Checked" lockText="1" noThreeD="1"/>
</file>

<file path=xl/ctrlProps/ctrlProp304.xml><?xml version="1.0" encoding="utf-8"?>
<formControlPr xmlns="http://schemas.microsoft.com/office/spreadsheetml/2009/9/main" objectType="Drop" dropLines="5" dropStyle="combo" dx="16" fmlaLink="$K$78" fmlaRange="リスト_施設等の区分_付３" noThreeD="1" sel="0" val="0"/>
</file>

<file path=xl/ctrlProps/ctrlProp305.xml><?xml version="1.0" encoding="utf-8"?>
<formControlPr xmlns="http://schemas.microsoft.com/office/spreadsheetml/2009/9/main" objectType="Drop" dropLines="6" dropStyle="combo" dx="16" fmlaLink="$Z$78" fmlaRange="リスト_障害児施設区分_付３" noThreeD="1" sel="0" val="0"/>
</file>

<file path=xl/ctrlProps/ctrlProp306.xml><?xml version="1.0" encoding="utf-8"?>
<formControlPr xmlns="http://schemas.microsoft.com/office/spreadsheetml/2009/9/main" objectType="GBox" noThreeD="1"/>
</file>

<file path=xl/ctrlProps/ctrlProp307.xml><?xml version="1.0" encoding="utf-8"?>
<formControlPr xmlns="http://schemas.microsoft.com/office/spreadsheetml/2009/9/main" objectType="Radio" checked="Checked" firstButton="1" fmlaLink="$Z$79" lockText="1" noThreeD="1"/>
</file>

<file path=xl/ctrlProps/ctrlProp308.xml><?xml version="1.0" encoding="utf-8"?>
<formControlPr xmlns="http://schemas.microsoft.com/office/spreadsheetml/2009/9/main" objectType="Radio" lockText="1" noThreeD="1"/>
</file>

<file path=xl/ctrlProps/ctrlProp309.xml><?xml version="1.0" encoding="utf-8"?>
<formControlPr xmlns="http://schemas.microsoft.com/office/spreadsheetml/2009/9/main" objectType="GBox" noThreeD="1"/>
</file>

<file path=xl/ctrlProps/ctrlProp310.xml><?xml version="1.0" encoding="utf-8"?>
<formControlPr xmlns="http://schemas.microsoft.com/office/spreadsheetml/2009/9/main" objectType="Radio" firstButton="1" fmlaLink="$Z$90" lockText="1" noThreeD="1"/>
</file>

<file path=xl/ctrlProps/ctrlProp311.xml><?xml version="1.0" encoding="utf-8"?>
<formControlPr xmlns="http://schemas.microsoft.com/office/spreadsheetml/2009/9/main" objectType="Radio" checked="Checked" lockText="1" noThreeD="1"/>
</file>

<file path=xl/ctrlProps/ctrlProp312.xml><?xml version="1.0" encoding="utf-8"?>
<formControlPr xmlns="http://schemas.microsoft.com/office/spreadsheetml/2009/9/main" objectType="GBox" noThreeD="1"/>
</file>

<file path=xl/ctrlProps/ctrlProp313.xml><?xml version="1.0" encoding="utf-8"?>
<formControlPr xmlns="http://schemas.microsoft.com/office/spreadsheetml/2009/9/main" objectType="Radio" firstButton="1" fmlaLink="$K$91" lockText="1" noThreeD="1"/>
</file>

<file path=xl/ctrlProps/ctrlProp314.xml><?xml version="1.0" encoding="utf-8"?>
<formControlPr xmlns="http://schemas.microsoft.com/office/spreadsheetml/2009/9/main" objectType="Radio" checked="Checked" lockText="1" noThreeD="1"/>
</file>

<file path=xl/ctrlProps/ctrlProp315.xml><?xml version="1.0" encoding="utf-8"?>
<formControlPr xmlns="http://schemas.microsoft.com/office/spreadsheetml/2009/9/main" objectType="GBox" noThreeD="1"/>
</file>

<file path=xl/ctrlProps/ctrlProp316.xml><?xml version="1.0" encoding="utf-8"?>
<formControlPr xmlns="http://schemas.microsoft.com/office/spreadsheetml/2009/9/main" objectType="Radio" checked="Checked" firstButton="1" fmlaLink="$K$93" lockText="1" noThreeD="1"/>
</file>

<file path=xl/ctrlProps/ctrlProp317.xml><?xml version="1.0" encoding="utf-8"?>
<formControlPr xmlns="http://schemas.microsoft.com/office/spreadsheetml/2009/9/main" objectType="Radio" lockText="1" noThreeD="1"/>
</file>

<file path=xl/ctrlProps/ctrlProp318.xml><?xml version="1.0" encoding="utf-8"?>
<formControlPr xmlns="http://schemas.microsoft.com/office/spreadsheetml/2009/9/main" objectType="GBox" noThreeD="1"/>
</file>

<file path=xl/ctrlProps/ctrlProp319.xml><?xml version="1.0" encoding="utf-8"?>
<formControlPr xmlns="http://schemas.microsoft.com/office/spreadsheetml/2009/9/main" objectType="Radio" firstButton="1" fmlaLink="$K$95" lockText="1" noThreeD="1"/>
</file>

<file path=xl/ctrlProps/ctrlProp320.xml><?xml version="1.0" encoding="utf-8"?>
<formControlPr xmlns="http://schemas.microsoft.com/office/spreadsheetml/2009/9/main" objectType="Radio" checked="Checked" lockText="1" noThreeD="1"/>
</file>

<file path=xl/ctrlProps/ctrlProp321.xml><?xml version="1.0" encoding="utf-8"?>
<formControlPr xmlns="http://schemas.microsoft.com/office/spreadsheetml/2009/9/main" objectType="GBox" noThreeD="1"/>
</file>

<file path=xl/ctrlProps/ctrlProp322.xml><?xml version="1.0" encoding="utf-8"?>
<formControlPr xmlns="http://schemas.microsoft.com/office/spreadsheetml/2009/9/main" objectType="Radio" firstButton="1" fmlaLink="$K$97" lockText="1" noThreeD="1"/>
</file>

<file path=xl/ctrlProps/ctrlProp323.xml><?xml version="1.0" encoding="utf-8"?>
<formControlPr xmlns="http://schemas.microsoft.com/office/spreadsheetml/2009/9/main" objectType="Radio" checked="Checked" lockText="1" noThreeD="1"/>
</file>

<file path=xl/ctrlProps/ctrlProp324.xml><?xml version="1.0" encoding="utf-8"?>
<formControlPr xmlns="http://schemas.microsoft.com/office/spreadsheetml/2009/9/main" objectType="GBox" noThreeD="1"/>
</file>

<file path=xl/ctrlProps/ctrlProp325.xml><?xml version="1.0" encoding="utf-8"?>
<formControlPr xmlns="http://schemas.microsoft.com/office/spreadsheetml/2009/9/main" objectType="Radio" firstButton="1" fmlaLink="$Z$91" lockText="1" noThreeD="1"/>
</file>

<file path=xl/ctrlProps/ctrlProp326.xml><?xml version="1.0" encoding="utf-8"?>
<formControlPr xmlns="http://schemas.microsoft.com/office/spreadsheetml/2009/9/main" objectType="Radio" checked="Checked" lockText="1"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Radio" firstButton="1" fmlaLink="$Z$92" lockText="1" noThreeD="1"/>
</file>

<file path=xl/ctrlProps/ctrlProp329.xml><?xml version="1.0" encoding="utf-8"?>
<formControlPr xmlns="http://schemas.microsoft.com/office/spreadsheetml/2009/9/main" objectType="Radio" checked="Checked" lockText="1" noThreeD="1"/>
</file>

<file path=xl/ctrlProps/ctrlProp330.xml><?xml version="1.0" encoding="utf-8"?>
<formControlPr xmlns="http://schemas.microsoft.com/office/spreadsheetml/2009/9/main" objectType="GBox" noThreeD="1"/>
</file>

<file path=xl/ctrlProps/ctrlProp331.xml><?xml version="1.0" encoding="utf-8"?>
<formControlPr xmlns="http://schemas.microsoft.com/office/spreadsheetml/2009/9/main" objectType="Radio" firstButton="1" fmlaLink="$Z$93" lockText="1" noThreeD="1"/>
</file>

<file path=xl/ctrlProps/ctrlProp332.xml><?xml version="1.0" encoding="utf-8"?>
<formControlPr xmlns="http://schemas.microsoft.com/office/spreadsheetml/2009/9/main" objectType="Radio" checked="Checked" lockText="1" noThreeD="1"/>
</file>

<file path=xl/ctrlProps/ctrlProp333.xml><?xml version="1.0" encoding="utf-8"?>
<formControlPr xmlns="http://schemas.microsoft.com/office/spreadsheetml/2009/9/main" objectType="Drop" dropLines="4" dropStyle="combo" dx="16" fmlaLink="$Z$95" fmlaRange="リスト_栄養士配置加算" noThreeD="1" sel="0" val="0"/>
</file>

<file path=xl/ctrlProps/ctrlProp334.xml><?xml version="1.0" encoding="utf-8"?>
<formControlPr xmlns="http://schemas.microsoft.com/office/spreadsheetml/2009/9/main" objectType="GBox" noThreeD="1"/>
</file>

<file path=xl/ctrlProps/ctrlProp335.xml><?xml version="1.0" encoding="utf-8"?>
<formControlPr xmlns="http://schemas.microsoft.com/office/spreadsheetml/2009/9/main" objectType="Radio" firstButton="1" fmlaLink="$Z$96" lockText="1" noThreeD="1"/>
</file>

<file path=xl/ctrlProps/ctrlProp336.xml><?xml version="1.0" encoding="utf-8"?>
<formControlPr xmlns="http://schemas.microsoft.com/office/spreadsheetml/2009/9/main" objectType="Radio" checked="Checked" lockText="1" noThreeD="1"/>
</file>

<file path=xl/ctrlProps/ctrlProp337.xml><?xml version="1.0" encoding="utf-8"?>
<formControlPr xmlns="http://schemas.microsoft.com/office/spreadsheetml/2009/9/main" objectType="GBox" noThreeD="1"/>
</file>

<file path=xl/ctrlProps/ctrlProp338.xml><?xml version="1.0" encoding="utf-8"?>
<formControlPr xmlns="http://schemas.microsoft.com/office/spreadsheetml/2009/9/main" objectType="Radio" firstButton="1" fmlaLink="$Z$97" lockText="1" noThreeD="1"/>
</file>

<file path=xl/ctrlProps/ctrlProp339.xml><?xml version="1.0" encoding="utf-8"?>
<formControlPr xmlns="http://schemas.microsoft.com/office/spreadsheetml/2009/9/main" objectType="Radio" checked="Checked" lockText="1" noThreeD="1"/>
</file>

<file path=xl/ctrlProps/ctrlProp340.xml><?xml version="1.0" encoding="utf-8"?>
<formControlPr xmlns="http://schemas.microsoft.com/office/spreadsheetml/2009/9/main" objectType="GBox" noThreeD="1"/>
</file>

<file path=xl/ctrlProps/ctrlProp341.xml><?xml version="1.0" encoding="utf-8"?>
<formControlPr xmlns="http://schemas.microsoft.com/office/spreadsheetml/2009/9/main" objectType="Radio" firstButton="1" fmlaLink="$K$100" lockText="1" noThreeD="1"/>
</file>

<file path=xl/ctrlProps/ctrlProp342.xml><?xml version="1.0" encoding="utf-8"?>
<formControlPr xmlns="http://schemas.microsoft.com/office/spreadsheetml/2009/9/main" objectType="Radio" checked="Checked" lockText="1" noThreeD="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K$82"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GBox" noThreeD="1"/>
</file>

<file path=xl/ctrlProps/ctrlProp347.xml><?xml version="1.0" encoding="utf-8"?>
<formControlPr xmlns="http://schemas.microsoft.com/office/spreadsheetml/2009/9/main" objectType="Radio" checked="Checked" firstButton="1" fmlaLink="$Z$89" lockText="1" noThreeD="1"/>
</file>

<file path=xl/ctrlProps/ctrlProp348.xml><?xml version="1.0" encoding="utf-8"?>
<formControlPr xmlns="http://schemas.microsoft.com/office/spreadsheetml/2009/9/main" objectType="Radio" lockText="1" noThreeD="1"/>
</file>

<file path=xl/ctrlProps/ctrlProp349.xml><?xml version="1.0" encoding="utf-8"?>
<formControlPr xmlns="http://schemas.microsoft.com/office/spreadsheetml/2009/9/main" objectType="Radio" lockText="1" noThreeD="1"/>
</file>

<file path=xl/ctrlProps/ctrlProp350.xml><?xml version="1.0" encoding="utf-8"?>
<formControlPr xmlns="http://schemas.microsoft.com/office/spreadsheetml/2009/9/main" objectType="GBox" noThreeD="1"/>
</file>

<file path=xl/ctrlProps/ctrlProp351.xml><?xml version="1.0" encoding="utf-8"?>
<formControlPr xmlns="http://schemas.microsoft.com/office/spreadsheetml/2009/9/main" objectType="Radio" firstButton="1" fmlaLink="$K$80" lockText="1" noThreeD="1"/>
</file>

<file path=xl/ctrlProps/ctrlProp352.xml><?xml version="1.0" encoding="utf-8"?>
<formControlPr xmlns="http://schemas.microsoft.com/office/spreadsheetml/2009/9/main" objectType="Radio" checked="Checked" lockText="1" noThreeD="1"/>
</file>

<file path=xl/ctrlProps/ctrlProp353.xml><?xml version="1.0" encoding="utf-8"?>
<formControlPr xmlns="http://schemas.microsoft.com/office/spreadsheetml/2009/9/main" objectType="GBox" noThreeD="1"/>
</file>

<file path=xl/ctrlProps/ctrlProp354.xml><?xml version="1.0" encoding="utf-8"?>
<formControlPr xmlns="http://schemas.microsoft.com/office/spreadsheetml/2009/9/main" objectType="Radio" firstButton="1" fmlaLink="$K$81" lockText="1" noThreeD="1"/>
</file>

<file path=xl/ctrlProps/ctrlProp355.xml><?xml version="1.0" encoding="utf-8"?>
<formControlPr xmlns="http://schemas.microsoft.com/office/spreadsheetml/2009/9/main" objectType="Radio" checked="Checked" lockText="1" noThreeD="1"/>
</file>

<file path=xl/ctrlProps/ctrlProp356.xml><?xml version="1.0" encoding="utf-8"?>
<formControlPr xmlns="http://schemas.microsoft.com/office/spreadsheetml/2009/9/main" objectType="Drop" dropLines="6" dropStyle="combo" dx="16" fmlaLink="$Z$81" fmlaRange="リスト_開所時間減算区分＿付３" noThreeD="1" sel="0" val="0"/>
</file>

<file path=xl/ctrlProps/ctrlProp357.xml><?xml version="1.0" encoding="utf-8"?>
<formControlPr xmlns="http://schemas.microsoft.com/office/spreadsheetml/2009/9/main" objectType="Radio" lockText="1" noThreeD="1"/>
</file>

<file path=xl/ctrlProps/ctrlProp358.xml><?xml version="1.0" encoding="utf-8"?>
<formControlPr xmlns="http://schemas.microsoft.com/office/spreadsheetml/2009/9/main" objectType="Radio" lockText="1" noThreeD="1"/>
</file>

<file path=xl/ctrlProps/ctrlProp359.xml><?xml version="1.0" encoding="utf-8"?>
<formControlPr xmlns="http://schemas.microsoft.com/office/spreadsheetml/2009/9/main" objectType="GBox" noThreeD="1"/>
</file>

<file path=xl/ctrlProps/ctrlProp360.xml><?xml version="1.0" encoding="utf-8"?>
<formControlPr xmlns="http://schemas.microsoft.com/office/spreadsheetml/2009/9/main" objectType="Radio" firstButton="1" fmlaLink="$K$94" lockText="1" noThreeD="1"/>
</file>

<file path=xl/ctrlProps/ctrlProp361.xml><?xml version="1.0" encoding="utf-8"?>
<formControlPr xmlns="http://schemas.microsoft.com/office/spreadsheetml/2009/9/main" objectType="Radio" checked="Checked" lockText="1" noThreeD="1"/>
</file>

<file path=xl/ctrlProps/ctrlProp362.xml><?xml version="1.0" encoding="utf-8"?>
<formControlPr xmlns="http://schemas.microsoft.com/office/spreadsheetml/2009/9/main" objectType="GBox" noThreeD="1"/>
</file>

<file path=xl/ctrlProps/ctrlProp363.xml><?xml version="1.0" encoding="utf-8"?>
<formControlPr xmlns="http://schemas.microsoft.com/office/spreadsheetml/2009/9/main" objectType="Radio" checked="Checked" firstButton="1" fmlaLink="$Z$94" lockText="1" noThreeD="1"/>
</file>

<file path=xl/ctrlProps/ctrlProp364.xml><?xml version="1.0" encoding="utf-8"?>
<formControlPr xmlns="http://schemas.microsoft.com/office/spreadsheetml/2009/9/main" objectType="Radio" lockText="1" noThreeD="1"/>
</file>

<file path=xl/ctrlProps/ctrlProp365.xml><?xml version="1.0" encoding="utf-8"?>
<formControlPr xmlns="http://schemas.microsoft.com/office/spreadsheetml/2009/9/main" objectType="Drop" dropLines="3" dropStyle="combo" dx="16" fmlaLink="$AL$92" fmlaRange="リスト_心理担当職員配置加算＿付３" noThreeD="1" sel="0" val="0"/>
</file>

<file path=xl/ctrlProps/ctrlProp366.xml><?xml version="1.0" encoding="utf-8"?>
<formControlPr xmlns="http://schemas.microsoft.com/office/spreadsheetml/2009/9/main" objectType="Drop" dropLines="3" dropStyle="combo" dx="16" fmlaLink="$AL$96" fmlaRange="リスト_看護職員配置加算＿付３" noThreeD="1" sel="0" val="0"/>
</file>

<file path=xl/ctrlProps/ctrlProp367.xml><?xml version="1.0" encoding="utf-8"?>
<formControlPr xmlns="http://schemas.microsoft.com/office/spreadsheetml/2009/9/main" objectType="GBox" noThreeD="1"/>
</file>

<file path=xl/ctrlProps/ctrlProp368.xml><?xml version="1.0" encoding="utf-8"?>
<formControlPr xmlns="http://schemas.microsoft.com/office/spreadsheetml/2009/9/main" objectType="GBox"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Drop" dropLines="3" dropStyle="combo" dx="16" fmlaLink="$AN$102" fmlaRange="リスト_児童指導員等加配加算＿付３" noThreeD="1" sel="0" val="0"/>
</file>

<file path=xl/ctrlProps/ctrlProp371.xml><?xml version="1.0" encoding="utf-8"?>
<formControlPr xmlns="http://schemas.microsoft.com/office/spreadsheetml/2009/9/main" objectType="GBox"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GBox" noThreeD="1"/>
</file>

<file path=xl/ctrlProps/ctrlProp374.xml><?xml version="1.0" encoding="utf-8"?>
<formControlPr xmlns="http://schemas.microsoft.com/office/spreadsheetml/2009/9/main" objectType="Radio" lockText="1" noThreeD="1"/>
</file>

<file path=xl/ctrlProps/ctrlProp375.xml><?xml version="1.0" encoding="utf-8"?>
<formControlPr xmlns="http://schemas.microsoft.com/office/spreadsheetml/2009/9/main" objectType="Radio" firstButton="1" fmlaLink="$AL$101" lockText="1" noThreeD="1"/>
</file>

<file path=xl/ctrlProps/ctrlProp376.xml><?xml version="1.0" encoding="utf-8"?>
<formControlPr xmlns="http://schemas.microsoft.com/office/spreadsheetml/2009/9/main" objectType="Radio" checked="Checked" lockText="1" noThreeD="1"/>
</file>

<file path=xl/ctrlProps/ctrlProp377.xml><?xml version="1.0" encoding="utf-8"?>
<formControlPr xmlns="http://schemas.microsoft.com/office/spreadsheetml/2009/9/main" objectType="Radio" firstButton="1" fmlaLink="$AP$102" lockText="1" noThreeD="1"/>
</file>

<file path=xl/ctrlProps/ctrlProp378.xml><?xml version="1.0" encoding="utf-8"?>
<formControlPr xmlns="http://schemas.microsoft.com/office/spreadsheetml/2009/9/main" objectType="Radio" checked="Checked" lockText="1" noThreeD="1"/>
</file>

<file path=xl/ctrlProps/ctrlProp379.xml><?xml version="1.0" encoding="utf-8"?>
<formControlPr xmlns="http://schemas.microsoft.com/office/spreadsheetml/2009/9/main" objectType="Radio" firstButton="1" fmlaLink="$AL$103" lockText="1" noThreeD="1"/>
</file>

<file path=xl/ctrlProps/ctrlProp380.xml><?xml version="1.0" encoding="utf-8"?>
<formControlPr xmlns="http://schemas.microsoft.com/office/spreadsheetml/2009/9/main" objectType="Radio" checked="Checked" lockText="1" noThreeD="1"/>
</file>

<file path=xl/ctrlProps/ctrlProp381.xml><?xml version="1.0" encoding="utf-8"?>
<formControlPr xmlns="http://schemas.microsoft.com/office/spreadsheetml/2009/9/main" objectType="Radio" firstButton="1" fmlaLink="$AL$104" lockText="1" noThreeD="1"/>
</file>

<file path=xl/ctrlProps/ctrlProp382.xml><?xml version="1.0" encoding="utf-8"?>
<formControlPr xmlns="http://schemas.microsoft.com/office/spreadsheetml/2009/9/main" objectType="Radio" checked="Checked" lockText="1" noThreeD="1"/>
</file>

<file path=xl/ctrlProps/ctrlProp383.xml><?xml version="1.0" encoding="utf-8"?>
<formControlPr xmlns="http://schemas.microsoft.com/office/spreadsheetml/2009/9/main" objectType="Radio" firstButton="1" fmlaLink="$AN$101" lockText="1" noThreeD="1"/>
</file>

<file path=xl/ctrlProps/ctrlProp384.xml><?xml version="1.0" encoding="utf-8"?>
<formControlPr xmlns="http://schemas.microsoft.com/office/spreadsheetml/2009/9/main" objectType="Radio" checked="Checked" lockText="1" noThreeD="1"/>
</file>

<file path=xl/ctrlProps/ctrlProp385.xml><?xml version="1.0" encoding="utf-8"?>
<formControlPr xmlns="http://schemas.microsoft.com/office/spreadsheetml/2009/9/main" objectType="Radio" firstButton="1" fmlaLink="$AN$103" lockText="1" noThreeD="1"/>
</file>

<file path=xl/ctrlProps/ctrlProp386.xml><?xml version="1.0" encoding="utf-8"?>
<formControlPr xmlns="http://schemas.microsoft.com/office/spreadsheetml/2009/9/main" objectType="Radio" checked="Checked" lockText="1" noThreeD="1"/>
</file>

<file path=xl/ctrlProps/ctrlProp387.xml><?xml version="1.0" encoding="utf-8"?>
<formControlPr xmlns="http://schemas.microsoft.com/office/spreadsheetml/2009/9/main" objectType="Drop" dropLines="3" dropStyle="combo" dx="16" fmlaLink="$Z$99" fmlaRange="リスト_福祉・介護職員等特定処遇改善加算区分" noThreeD="1" sel="0" val="0"/>
</file>

<file path=xl/ctrlProps/ctrlProp388.xml><?xml version="1.0" encoding="utf-8"?>
<formControlPr xmlns="http://schemas.microsoft.com/office/spreadsheetml/2009/9/main" objectType="GBox" noThreeD="1"/>
</file>

<file path=xl/ctrlProps/ctrlProp389.xml><?xml version="1.0" encoding="utf-8"?>
<formControlPr xmlns="http://schemas.microsoft.com/office/spreadsheetml/2009/9/main" objectType="Radio" firstButton="1" fmlaLink="$K$99" lockText="1" noThreeD="1"/>
</file>

<file path=xl/ctrlProps/ctrlProp390.xml><?xml version="1.0" encoding="utf-8"?>
<formControlPr xmlns="http://schemas.microsoft.com/office/spreadsheetml/2009/9/main" objectType="Radio" checked="Checked" lockText="1" noThreeD="1"/>
</file>

<file path=xl/ctrlProps/ctrlProp391.xml><?xml version="1.0" encoding="utf-8"?>
<formControlPr xmlns="http://schemas.microsoft.com/office/spreadsheetml/2009/9/main" objectType="CheckBox" checked="Checked" fmlaLink="$AN$20" lockText="1" noThreeD="1"/>
</file>

<file path=xl/ctrlProps/ctrlProp392.xml><?xml version="1.0" encoding="utf-8"?>
<formControlPr xmlns="http://schemas.microsoft.com/office/spreadsheetml/2009/9/main" objectType="CheckBox" fmlaLink="$AM$20" lockText="1" noThreeD="1"/>
</file>

<file path=xl/ctrlProps/ctrlProp393.xml><?xml version="1.0" encoding="utf-8"?>
<formControlPr xmlns="http://schemas.microsoft.com/office/spreadsheetml/2009/9/main" objectType="Radio" checked="Checked" firstButton="1" fmlaLink="$R$52" lockText="1" noThreeD="1"/>
</file>

<file path=xl/ctrlProps/ctrlProp394.xml><?xml version="1.0" encoding="utf-8"?>
<formControlPr xmlns="http://schemas.microsoft.com/office/spreadsheetml/2009/9/main" objectType="Radio" lockText="1" noThreeD="1"/>
</file>

<file path=xl/ctrlProps/ctrlProp395.xml><?xml version="1.0" encoding="utf-8"?>
<formControlPr xmlns="http://schemas.microsoft.com/office/spreadsheetml/2009/9/main" objectType="GBox" noThreeD="1"/>
</file>

<file path=xl/ctrlProps/ctrlProp396.xml><?xml version="1.0" encoding="utf-8"?>
<formControlPr xmlns="http://schemas.microsoft.com/office/spreadsheetml/2009/9/main" objectType="CheckBox" checked="Checked" fmlaLink="$AL$49" lockText="1" noThreeD="1"/>
</file>

<file path=xl/ctrlProps/ctrlProp397.xml><?xml version="1.0" encoding="utf-8"?>
<formControlPr xmlns="http://schemas.microsoft.com/office/spreadsheetml/2009/9/main" objectType="CheckBox" fmlaLink="$AM$49" lockText="1" noThreeD="1"/>
</file>

<file path=xl/ctrlProps/ctrlProp398.xml><?xml version="1.0" encoding="utf-8"?>
<formControlPr xmlns="http://schemas.microsoft.com/office/spreadsheetml/2009/9/main" objectType="CheckBox" fmlaLink="$AN$49" lockText="1" noThreeD="1"/>
</file>

<file path=xl/ctrlProps/ctrlProp399.xml><?xml version="1.0" encoding="utf-8"?>
<formControlPr xmlns="http://schemas.microsoft.com/office/spreadsheetml/2009/9/main" objectType="CheckBox" fmlaLink="$AO$49" lockText="1" noThreeD="1"/>
</file>

<file path=xl/ctrlProps/ctrlProp400.xml><?xml version="1.0" encoding="utf-8"?>
<formControlPr xmlns="http://schemas.microsoft.com/office/spreadsheetml/2009/9/main" objectType="CheckBox" fmlaLink="$AP$49" lockText="1" noThreeD="1"/>
</file>

<file path=xl/ctrlProps/ctrlProp401.xml><?xml version="1.0" encoding="utf-8"?>
<formControlPr xmlns="http://schemas.microsoft.com/office/spreadsheetml/2009/9/main" objectType="CheckBox" fmlaLink="$AL$20" lockText="1"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Radio" firstButton="1" fmlaLink="$I$62" lockText="1" noThreeD="1"/>
</file>

<file path=xl/ctrlProps/ctrlProp404.xml><?xml version="1.0" encoding="utf-8"?>
<formControlPr xmlns="http://schemas.microsoft.com/office/spreadsheetml/2009/9/main" objectType="Radio" checked="Checked" lockText="1" noThreeD="1"/>
</file>

<file path=xl/ctrlProps/ctrlProp405.xml><?xml version="1.0" encoding="utf-8"?>
<formControlPr xmlns="http://schemas.microsoft.com/office/spreadsheetml/2009/9/main" objectType="GBox" noThreeD="1"/>
</file>

<file path=xl/ctrlProps/ctrlProp406.xml><?xml version="1.0" encoding="utf-8"?>
<formControlPr xmlns="http://schemas.microsoft.com/office/spreadsheetml/2009/9/main" objectType="Radio" firstButton="1" fmlaLink="$T$62" lockText="1" noThreeD="1"/>
</file>

<file path=xl/ctrlProps/ctrlProp407.xml><?xml version="1.0" encoding="utf-8"?>
<formControlPr xmlns="http://schemas.microsoft.com/office/spreadsheetml/2009/9/main" objectType="Radio" checked="Checked" lockText="1" noThreeD="1"/>
</file>

<file path=xl/ctrlProps/ctrlProp408.xml><?xml version="1.0" encoding="utf-8"?>
<formControlPr xmlns="http://schemas.microsoft.com/office/spreadsheetml/2009/9/main" objectType="GBox" noThreeD="1"/>
</file>

<file path=xl/ctrlProps/ctrlProp409.xml><?xml version="1.0" encoding="utf-8"?>
<formControlPr xmlns="http://schemas.microsoft.com/office/spreadsheetml/2009/9/main" objectType="Radio" firstButton="1" fmlaLink="$AF$62" lockText="1" noThreeD="1"/>
</file>

<file path=xl/ctrlProps/ctrlProp410.xml><?xml version="1.0" encoding="utf-8"?>
<formControlPr xmlns="http://schemas.microsoft.com/office/spreadsheetml/2009/9/main" objectType="Radio" checked="Checked" lockText="1" noThreeD="1"/>
</file>

<file path=xl/ctrlProps/ctrlProp411.xml><?xml version="1.0" encoding="utf-8"?>
<formControlPr xmlns="http://schemas.microsoft.com/office/spreadsheetml/2009/9/main" objectType="GBox" noThreeD="1"/>
</file>

<file path=xl/ctrlProps/ctrlProp412.xml><?xml version="1.0" encoding="utf-8"?>
<formControlPr xmlns="http://schemas.microsoft.com/office/spreadsheetml/2009/9/main" objectType="Radio" firstButton="1" fmlaLink="$I$64" lockText="1" noThreeD="1"/>
</file>

<file path=xl/ctrlProps/ctrlProp413.xml><?xml version="1.0" encoding="utf-8"?>
<formControlPr xmlns="http://schemas.microsoft.com/office/spreadsheetml/2009/9/main" objectType="Radio" lockText="1" noThreeD="1"/>
</file>

<file path=xl/ctrlProps/ctrlProp414.xml><?xml version="1.0" encoding="utf-8"?>
<formControlPr xmlns="http://schemas.microsoft.com/office/spreadsheetml/2009/9/main" objectType="Radio" lockText="1" noThreeD="1"/>
</file>

<file path=xl/ctrlProps/ctrlProp415.xml><?xml version="1.0" encoding="utf-8"?>
<formControlPr xmlns="http://schemas.microsoft.com/office/spreadsheetml/2009/9/main" objectType="Radio" checked="Checked" lockText="1" noThreeD="1"/>
</file>

<file path=xl/ctrlProps/ctrlProp416.xml><?xml version="1.0" encoding="utf-8"?>
<formControlPr xmlns="http://schemas.microsoft.com/office/spreadsheetml/2009/9/main" objectType="GBox" noThreeD="1"/>
</file>

<file path=xl/ctrlProps/ctrlProp417.xml><?xml version="1.0" encoding="utf-8"?>
<formControlPr xmlns="http://schemas.microsoft.com/office/spreadsheetml/2009/9/main" objectType="Radio" firstButton="1" fmlaLink="$T$63" lockText="1" noThreeD="1"/>
</file>

<file path=xl/ctrlProps/ctrlProp418.xml><?xml version="1.0" encoding="utf-8"?>
<formControlPr xmlns="http://schemas.microsoft.com/office/spreadsheetml/2009/9/main" objectType="Radio" checked="Checked" lockText="1" noThreeD="1"/>
</file>

<file path=xl/ctrlProps/ctrlProp419.xml><?xml version="1.0" encoding="utf-8"?>
<formControlPr xmlns="http://schemas.microsoft.com/office/spreadsheetml/2009/9/main" objectType="Radio" firstButton="1" fmlaLink="$I$66" lockText="1" noThreeD="1"/>
</file>

<file path=xl/ctrlProps/ctrlProp420.xml><?xml version="1.0" encoding="utf-8"?>
<formControlPr xmlns="http://schemas.microsoft.com/office/spreadsheetml/2009/9/main" objectType="Radio" checked="Checked" lockText="1" noThreeD="1"/>
</file>

<file path=xl/ctrlProps/ctrlProp421.xml><?xml version="1.0" encoding="utf-8"?>
<formControlPr xmlns="http://schemas.microsoft.com/office/spreadsheetml/2009/9/main" objectType="Drop" dropLines="7" dropStyle="combo" dx="16" fmlaLink="$AA$66" fmlaRange="リスト_処遇改善助成金キャリアパス区分" noThreeD="1" sel="0" val="0"/>
</file>

<file path=xl/ctrlProps/ctrlProp422.xml><?xml version="1.0" encoding="utf-8"?>
<formControlPr xmlns="http://schemas.microsoft.com/office/spreadsheetml/2009/9/main" objectType="Drop" dropStyle="combo" dx="16" fmlaLink="$AA$68" fmlaRange="リスト_主たるサービス種類_付５" noThreeD="1" sel="0" val="0"/>
</file>

<file path=xl/ctrlProps/ctrlProp423.xml><?xml version="1.0" encoding="utf-8"?>
<formControlPr xmlns="http://schemas.microsoft.com/office/spreadsheetml/2009/9/main" objectType="GBox" noThreeD="1"/>
</file>

<file path=xl/ctrlProps/ctrlProp424.xml><?xml version="1.0" encoding="utf-8"?>
<formControlPr xmlns="http://schemas.microsoft.com/office/spreadsheetml/2009/9/main" objectType="Radio" firstButton="1" fmlaLink="$I$68" lockText="1" noThreeD="1"/>
</file>

<file path=xl/ctrlProps/ctrlProp425.xml><?xml version="1.0" encoding="utf-8"?>
<formControlPr xmlns="http://schemas.microsoft.com/office/spreadsheetml/2009/9/main" objectType="Radio" checked="Checked" lockText="1" noThreeD="1"/>
</file>

<file path=xl/ctrlProps/ctrlProp426.xml><?xml version="1.0" encoding="utf-8"?>
<formControlPr xmlns="http://schemas.microsoft.com/office/spreadsheetml/2009/9/main" objectType="GBox" noThreeD="1"/>
</file>

<file path=xl/ctrlProps/ctrlProp427.xml><?xml version="1.0" encoding="utf-8"?>
<formControlPr xmlns="http://schemas.microsoft.com/office/spreadsheetml/2009/9/main" objectType="Radio" firstButton="1" fmlaLink="$AA$65" lockText="1" noThreeD="1"/>
</file>

<file path=xl/ctrlProps/ctrlProp428.xml><?xml version="1.0" encoding="utf-8"?>
<formControlPr xmlns="http://schemas.microsoft.com/office/spreadsheetml/2009/9/main" objectType="Radio" checked="Checked" lockText="1" noThreeD="1"/>
</file>

<file path=xl/ctrlProps/ctrlProp429.xml><?xml version="1.0" encoding="utf-8"?>
<formControlPr xmlns="http://schemas.microsoft.com/office/spreadsheetml/2009/9/main" objectType="GBox" noThreeD="1"/>
</file>

<file path=xl/ctrlProps/ctrlProp430.xml><?xml version="1.0" encoding="utf-8"?>
<formControlPr xmlns="http://schemas.microsoft.com/office/spreadsheetml/2009/9/main" objectType="Radio" firstButton="1" fmlaLink="$I$65" lockText="1" noThreeD="1"/>
</file>

<file path=xl/ctrlProps/ctrlProp431.xml><?xml version="1.0" encoding="utf-8"?>
<formControlPr xmlns="http://schemas.microsoft.com/office/spreadsheetml/2009/9/main" objectType="Radio" checked="Checked" lockText="1" noThreeD="1"/>
</file>

<file path=xl/ctrlProps/ctrlProp432.xml><?xml version="1.0" encoding="utf-8"?>
<formControlPr xmlns="http://schemas.microsoft.com/office/spreadsheetml/2009/9/main" objectType="GBox" noThreeD="1"/>
</file>

<file path=xl/ctrlProps/ctrlProp433.xml><?xml version="1.0" encoding="utf-8"?>
<formControlPr xmlns="http://schemas.microsoft.com/office/spreadsheetml/2009/9/main" objectType="Drop" dropLines="3" dropStyle="combo" dx="16" fmlaLink="$I$69" fmlaRange="リスト_主たる事業所施設区分_付５" noThreeD="1" sel="0" val="0"/>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Radio" firstButton="1" fmlaLink="$AA$69" lockText="1" noThreeD="1"/>
</file>

<file path=xl/ctrlProps/ctrlProp436.xml><?xml version="1.0" encoding="utf-8"?>
<formControlPr xmlns="http://schemas.microsoft.com/office/spreadsheetml/2009/9/main" objectType="Radio" checked="Checked" lockText="1" noThreeD="1"/>
</file>

<file path=xl/ctrlProps/ctrlProp437.xml><?xml version="1.0" encoding="utf-8"?>
<formControlPr xmlns="http://schemas.microsoft.com/office/spreadsheetml/2009/9/main" objectType="Drop" dropLines="3" dropStyle="combo" dx="16" fmlaLink="$AL$63" fmlaRange="リスト_施設等の区分＿付５" noThreeD="1" sel="0" val="0"/>
</file>

<file path=xl/ctrlProps/ctrlProp438.xml><?xml version="1.0" encoding="utf-8"?>
<formControlPr xmlns="http://schemas.microsoft.com/office/spreadsheetml/2009/9/main" objectType="GBox" noThreeD="1"/>
</file>

<file path=xl/ctrlProps/ctrlProp439.xml><?xml version="1.0" encoding="utf-8"?>
<formControlPr xmlns="http://schemas.microsoft.com/office/spreadsheetml/2009/9/main" objectType="Radio" firstButton="1" fmlaLink="$AN$70" lockText="1" noThreeD="1"/>
</file>

<file path=xl/ctrlProps/ctrlProp440.xml><?xml version="1.0" encoding="utf-8"?>
<formControlPr xmlns="http://schemas.microsoft.com/office/spreadsheetml/2009/9/main" objectType="Radio" checked="Checked" lockText="1" noThreeD="1"/>
</file>

<file path=xl/ctrlProps/ctrlProp441.xml><?xml version="1.0" encoding="utf-8"?>
<formControlPr xmlns="http://schemas.microsoft.com/office/spreadsheetml/2009/9/main" objectType="GBox" noThreeD="1"/>
</file>

<file path=xl/ctrlProps/ctrlProp442.xml><?xml version="1.0" encoding="utf-8"?>
<formControlPr xmlns="http://schemas.microsoft.com/office/spreadsheetml/2009/9/main" objectType="Radio" firstButton="1" fmlaLink="$AL$70" lockText="1" noThreeD="1"/>
</file>

<file path=xl/ctrlProps/ctrlProp443.xml><?xml version="1.0" encoding="utf-8"?>
<formControlPr xmlns="http://schemas.microsoft.com/office/spreadsheetml/2009/9/main" objectType="Radio" checked="Checked" lockText="1" noThreeD="1"/>
</file>

<file path=xl/ctrlProps/ctrlProp444.xml><?xml version="1.0" encoding="utf-8"?>
<formControlPr xmlns="http://schemas.microsoft.com/office/spreadsheetml/2009/9/main" objectType="GBox" noThreeD="1"/>
</file>

<file path=xl/ctrlProps/ctrlProp445.xml><?xml version="1.0" encoding="utf-8"?>
<formControlPr xmlns="http://schemas.microsoft.com/office/spreadsheetml/2009/9/main" objectType="Radio" firstButton="1" fmlaLink="$AL$71" lockText="1" noThreeD="1"/>
</file>

<file path=xl/ctrlProps/ctrlProp446.xml><?xml version="1.0" encoding="utf-8"?>
<formControlPr xmlns="http://schemas.microsoft.com/office/spreadsheetml/2009/9/main" objectType="Radio" checked="Checked" lockText="1" noThreeD="1"/>
</file>

<file path=xl/ctrlProps/ctrlProp447.xml><?xml version="1.0" encoding="utf-8"?>
<formControlPr xmlns="http://schemas.microsoft.com/office/spreadsheetml/2009/9/main" objectType="GBox" noThreeD="1"/>
</file>

<file path=xl/ctrlProps/ctrlProp448.xml><?xml version="1.0" encoding="utf-8"?>
<formControlPr xmlns="http://schemas.microsoft.com/office/spreadsheetml/2009/9/main" objectType="Radio" firstButton="1" fmlaLink="$AL$72" lockText="1" noThreeD="1"/>
</file>

<file path=xl/ctrlProps/ctrlProp449.xml><?xml version="1.0" encoding="utf-8"?>
<formControlPr xmlns="http://schemas.microsoft.com/office/spreadsheetml/2009/9/main" objectType="Radio" checked="Checked" lockText="1" noThreeD="1"/>
</file>

<file path=xl/ctrlProps/ctrlProp450.xml><?xml version="1.0" encoding="utf-8"?>
<formControlPr xmlns="http://schemas.microsoft.com/office/spreadsheetml/2009/9/main" objectType="GBox" noThreeD="1"/>
</file>

<file path=xl/ctrlProps/ctrlProp451.xml><?xml version="1.0" encoding="utf-8"?>
<formControlPr xmlns="http://schemas.microsoft.com/office/spreadsheetml/2009/9/main" objectType="Radio" checked="Checked" firstButton="1" fmlaLink="$AN$71" lockText="1" noThreeD="1"/>
</file>

<file path=xl/ctrlProps/ctrlProp452.xml><?xml version="1.0" encoding="utf-8"?>
<formControlPr xmlns="http://schemas.microsoft.com/office/spreadsheetml/2009/9/main" objectType="Radio" lockText="1" noThreeD="1"/>
</file>

<file path=xl/ctrlProps/ctrlProp453.xml><?xml version="1.0" encoding="utf-8"?>
<formControlPr xmlns="http://schemas.microsoft.com/office/spreadsheetml/2009/9/main" objectType="Radio" lockText="1" noThreeD="1"/>
</file>

<file path=xl/ctrlProps/ctrlProp454.xml><?xml version="1.0" encoding="utf-8"?>
<formControlPr xmlns="http://schemas.microsoft.com/office/spreadsheetml/2009/9/main" objectType="Drop" dropLines="3" dropStyle="combo" dx="16" fmlaLink="$AA$67" fmlaRange="リスト_福祉・介護職員等特定処遇改善加算区分" noThreeD="1" sel="0" val="0"/>
</file>

<file path=xl/ctrlProps/ctrlProp455.xml><?xml version="1.0" encoding="utf-8"?>
<formControlPr xmlns="http://schemas.microsoft.com/office/spreadsheetml/2009/9/main" objectType="GBox" noThreeD="1"/>
</file>

<file path=xl/ctrlProps/ctrlProp456.xml><?xml version="1.0" encoding="utf-8"?>
<formControlPr xmlns="http://schemas.microsoft.com/office/spreadsheetml/2009/9/main" objectType="Radio" firstButton="1" fmlaLink="$I$67" lockText="1" noThreeD="1"/>
</file>

<file path=xl/ctrlProps/ctrlProp457.xml><?xml version="1.0" encoding="utf-8"?>
<formControlPr xmlns="http://schemas.microsoft.com/office/spreadsheetml/2009/9/main" objectType="Radio" checked="Checked" lockText="1" noThreeD="1"/>
</file>

<file path=xl/ctrlProps/ctrlProp458.xml><?xml version="1.0" encoding="utf-8"?>
<formControlPr xmlns="http://schemas.microsoft.com/office/spreadsheetml/2009/9/main" objectType="GBox" noThreeD="1"/>
</file>

<file path=xl/ctrlProps/ctrlProp459.xml><?xml version="1.0" encoding="utf-8"?>
<formControlPr xmlns="http://schemas.microsoft.com/office/spreadsheetml/2009/9/main" objectType="Radio" firstButton="1" fmlaLink="$R$36" lockText="1" noThreeD="1"/>
</file>

<file path=xl/ctrlProps/ctrlProp460.xml><?xml version="1.0" encoding="utf-8"?>
<formControlPr xmlns="http://schemas.microsoft.com/office/spreadsheetml/2009/9/main" objectType="Radio" checked="Checked" lockText="1" noThreeD="1"/>
</file>

<file path=xl/ctrlProps/ctrlProp461.xml><?xml version="1.0" encoding="utf-8"?>
<formControlPr xmlns="http://schemas.microsoft.com/office/spreadsheetml/2009/9/main" objectType="GBox" noThreeD="1"/>
</file>

<file path=xl/ctrlProps/ctrlProp462.xml><?xml version="1.0" encoding="utf-8"?>
<formControlPr xmlns="http://schemas.microsoft.com/office/spreadsheetml/2009/9/main" objectType="GBox" noThreeD="1"/>
</file>

<file path=xl/ctrlProps/ctrlProp463.xml><?xml version="1.0" encoding="utf-8"?>
<formControlPr xmlns="http://schemas.microsoft.com/office/spreadsheetml/2009/9/main" objectType="Radio" firstButton="1" fmlaLink="$I$86" lockText="1" noThreeD="1"/>
</file>

<file path=xl/ctrlProps/ctrlProp464.xml><?xml version="1.0" encoding="utf-8"?>
<formControlPr xmlns="http://schemas.microsoft.com/office/spreadsheetml/2009/9/main" objectType="Radio" lockText="1" noThreeD="1"/>
</file>

<file path=xl/ctrlProps/ctrlProp465.xml><?xml version="1.0" encoding="utf-8"?>
<formControlPr xmlns="http://schemas.microsoft.com/office/spreadsheetml/2009/9/main" objectType="Radio" checked="Checked" lockText="1" noThreeD="1"/>
</file>

<file path=xl/ctrlProps/ctrlProp466.xml><?xml version="1.0" encoding="utf-8"?>
<formControlPr xmlns="http://schemas.microsoft.com/office/spreadsheetml/2009/9/main" objectType="Radio" lockText="1" noThreeD="1"/>
</file>

<file path=xl/ctrlProps/ctrlProp467.xml><?xml version="1.0" encoding="utf-8"?>
<formControlPr xmlns="http://schemas.microsoft.com/office/spreadsheetml/2009/9/main" objectType="GBox" noThreeD="1"/>
</file>

<file path=xl/ctrlProps/ctrlProp468.xml><?xml version="1.0" encoding="utf-8"?>
<formControlPr xmlns="http://schemas.microsoft.com/office/spreadsheetml/2009/9/main" objectType="GBox" noThreeD="1"/>
</file>

<file path=xl/ctrlProps/ctrlProp469.xml><?xml version="1.0" encoding="utf-8"?>
<formControlPr xmlns="http://schemas.microsoft.com/office/spreadsheetml/2009/9/main" objectType="Radio" firstButton="1" fmlaLink="$I$113" lockText="1" noThreeD="1"/>
</file>

<file path=xl/ctrlProps/ctrlProp470.xml><?xml version="1.0" encoding="utf-8"?>
<formControlPr xmlns="http://schemas.microsoft.com/office/spreadsheetml/2009/9/main" objectType="Radio" checked="Checked" lockText="1" noThreeD="1"/>
</file>

<file path=xl/ctrlProps/ctrlProp471.xml><?xml version="1.0" encoding="utf-8"?>
<formControlPr xmlns="http://schemas.microsoft.com/office/spreadsheetml/2009/9/main" objectType="Radio" lockText="1" noThreeD="1"/>
</file>

<file path=xl/ctrlProps/ctrlProp472.xml><?xml version="1.0" encoding="utf-8"?>
<formControlPr xmlns="http://schemas.microsoft.com/office/spreadsheetml/2009/9/main" objectType="Radio" lockText="1" noThreeD="1"/>
</file>

<file path=xl/ctrlProps/ctrlProp473.xml><?xml version="1.0" encoding="utf-8"?>
<formControlPr xmlns="http://schemas.microsoft.com/office/spreadsheetml/2009/9/main" objectType="CheckBox" checked="Checked" fmlaLink="$AL$93" lockText="1" noThreeD="1"/>
</file>

<file path=xl/ctrlProps/ctrlProp474.xml><?xml version="1.0" encoding="utf-8"?>
<formControlPr xmlns="http://schemas.microsoft.com/office/spreadsheetml/2009/9/main" objectType="CheckBox" checked="Checked" fmlaLink="$AM$93" lockText="1" noThreeD="1"/>
</file>

<file path=xl/ctrlProps/ctrlProp475.xml><?xml version="1.0" encoding="utf-8"?>
<formControlPr xmlns="http://schemas.microsoft.com/office/spreadsheetml/2009/9/main" objectType="GBox" noThreeD="1"/>
</file>

<file path=xl/ctrlProps/ctrlProp476.xml><?xml version="1.0" encoding="utf-8"?>
<formControlPr xmlns="http://schemas.microsoft.com/office/spreadsheetml/2009/9/main" objectType="CheckBox" checked="Checked" fmlaLink="$AL$120" lockText="1" noThreeD="1"/>
</file>

<file path=xl/ctrlProps/ctrlProp477.xml><?xml version="1.0" encoding="utf-8"?>
<formControlPr xmlns="http://schemas.microsoft.com/office/spreadsheetml/2009/9/main" objectType="CheckBox" checked="Checked" fmlaLink="$AM$120" lockText="1" noThreeD="1"/>
</file>

<file path=xl/ctrlProps/ctrlProp478.xml><?xml version="1.0" encoding="utf-8"?>
<formControlPr xmlns="http://schemas.microsoft.com/office/spreadsheetml/2009/9/main" objectType="GBox" noThreeD="1"/>
</file>

<file path=xl/ctrlProps/ctrlProp479.xml><?xml version="1.0" encoding="utf-8"?>
<formControlPr xmlns="http://schemas.microsoft.com/office/spreadsheetml/2009/9/main" objectType="Drop" dropStyle="combo" dx="16" fmlaLink="$Z$58" fmlaRange="リスト_人員配置区分_共同生活援助" noThreeD="1" sel="0" val="0"/>
</file>

<file path=xl/ctrlProps/ctrlProp480.xml><?xml version="1.0" encoding="utf-8"?>
<formControlPr xmlns="http://schemas.microsoft.com/office/spreadsheetml/2009/9/main" objectType="GBox" noThreeD="1"/>
</file>

<file path=xl/ctrlProps/ctrlProp481.xml><?xml version="1.0" encoding="utf-8"?>
<formControlPr xmlns="http://schemas.microsoft.com/office/spreadsheetml/2009/9/main" objectType="Drop" dropLines="7" dropStyle="combo" dx="16" fmlaLink="$Z$63" fmlaRange="リスト_処遇改善助成金キャリアパス区分" noThreeD="1" sel="0" val="0"/>
</file>

<file path=xl/ctrlProps/ctrlProp482.xml><?xml version="1.0" encoding="utf-8"?>
<formControlPr xmlns="http://schemas.microsoft.com/office/spreadsheetml/2009/9/main" objectType="GBox" noThreeD="1"/>
</file>

<file path=xl/ctrlProps/ctrlProp483.xml><?xml version="1.0" encoding="utf-8"?>
<formControlPr xmlns="http://schemas.microsoft.com/office/spreadsheetml/2009/9/main" objectType="CheckBox" checked="Checked" fmlaLink="$AN$93" lockText="1" noThreeD="1"/>
</file>

<file path=xl/ctrlProps/ctrlProp484.xml><?xml version="1.0" encoding="utf-8"?>
<formControlPr xmlns="http://schemas.microsoft.com/office/spreadsheetml/2009/9/main" objectType="CheckBox" checked="Checked" fmlaLink="$AN$120" lockText="1" noThreeD="1"/>
</file>

<file path=xl/ctrlProps/ctrlProp485.xml><?xml version="1.0" encoding="utf-8"?>
<formControlPr xmlns="http://schemas.microsoft.com/office/spreadsheetml/2009/9/main" objectType="GBox" noThreeD="1"/>
</file>

<file path=xl/ctrlProps/ctrlProp486.xml><?xml version="1.0" encoding="utf-8"?>
<formControlPr xmlns="http://schemas.microsoft.com/office/spreadsheetml/2009/9/main" objectType="GBox"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GBox" noThreeD="1"/>
</file>

<file path=xl/ctrlProps/ctrlProp489.xml><?xml version="1.0" encoding="utf-8"?>
<formControlPr xmlns="http://schemas.microsoft.com/office/spreadsheetml/2009/9/main" objectType="Drop" dropLines="12" dropStyle="combo" dx="16" fmlaLink="$I$98" fmlaRange="リスト_夜間支援体制加算の人数_付７" noThreeD="1" sel="0" val="0"/>
</file>

<file path=xl/ctrlProps/ctrlProp490.xml><?xml version="1.0" encoding="utf-8"?>
<formControlPr xmlns="http://schemas.microsoft.com/office/spreadsheetml/2009/9/main" objectType="Drop" dropLines="10" dropStyle="combo" dx="16" fmlaLink="$I$125" fmlaRange="リスト_夜間支援体制加算の人数_付７" noThreeD="1" sel="0" val="0"/>
</file>

<file path=xl/ctrlProps/ctrlProp491.xml><?xml version="1.0" encoding="utf-8"?>
<formControlPr xmlns="http://schemas.microsoft.com/office/spreadsheetml/2009/9/main" objectType="Radio" checked="Checked" firstButton="1" fmlaLink="$I$126" lockText="1" noThreeD="1"/>
</file>

<file path=xl/ctrlProps/ctrlProp492.xml><?xml version="1.0" encoding="utf-8"?>
<formControlPr xmlns="http://schemas.microsoft.com/office/spreadsheetml/2009/9/main" objectType="Radio" lockText="1" noThreeD="1"/>
</file>

<file path=xl/ctrlProps/ctrlProp493.xml><?xml version="1.0" encoding="utf-8"?>
<formControlPr xmlns="http://schemas.microsoft.com/office/spreadsheetml/2009/9/main" objectType="Radio" lockText="1" noThreeD="1"/>
</file>

<file path=xl/ctrlProps/ctrlProp494.xml><?xml version="1.0" encoding="utf-8"?>
<formControlPr xmlns="http://schemas.microsoft.com/office/spreadsheetml/2009/9/main" objectType="Radio"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checked="Checked" firstButton="1" fmlaLink="$I$99" lockText="1" noThreeD="1"/>
</file>

<file path=xl/ctrlProps/ctrlProp497.xml><?xml version="1.0" encoding="utf-8"?>
<formControlPr xmlns="http://schemas.microsoft.com/office/spreadsheetml/2009/9/main" objectType="Radio" lockText="1" noThreeD="1"/>
</file>

<file path=xl/ctrlProps/ctrlProp498.xml><?xml version="1.0" encoding="utf-8"?>
<formControlPr xmlns="http://schemas.microsoft.com/office/spreadsheetml/2009/9/main" objectType="Radio" lockText="1" noThreeD="1"/>
</file>

<file path=xl/ctrlProps/ctrlProp499.xml><?xml version="1.0" encoding="utf-8"?>
<formControlPr xmlns="http://schemas.microsoft.com/office/spreadsheetml/2009/9/main" objectType="Radio" lockText="1" noThreeD="1"/>
</file>

<file path=xl/ctrlProps/ctrlProp500.xml><?xml version="1.0" encoding="utf-8"?>
<formControlPr xmlns="http://schemas.microsoft.com/office/spreadsheetml/2009/9/main" objectType="GBox" noThreeD="1"/>
</file>

<file path=xl/ctrlProps/ctrlProp501.xml><?xml version="1.0" encoding="utf-8"?>
<formControlPr xmlns="http://schemas.microsoft.com/office/spreadsheetml/2009/9/main" objectType="GBox" noThreeD="1"/>
</file>

<file path=xl/ctrlProps/ctrlProp502.xml><?xml version="1.0" encoding="utf-8"?>
<formControlPr xmlns="http://schemas.microsoft.com/office/spreadsheetml/2009/9/main" objectType="GBox" noThreeD="1"/>
</file>

<file path=xl/ctrlProps/ctrlProp503.xml><?xml version="1.0" encoding="utf-8"?>
<formControlPr xmlns="http://schemas.microsoft.com/office/spreadsheetml/2009/9/main" objectType="GBox" noThreeD="1"/>
</file>

<file path=xl/ctrlProps/ctrlProp504.xml><?xml version="1.0" encoding="utf-8"?>
<formControlPr xmlns="http://schemas.microsoft.com/office/spreadsheetml/2009/9/main" objectType="GBox" noThreeD="1"/>
</file>

<file path=xl/ctrlProps/ctrlProp505.xml><?xml version="1.0" encoding="utf-8"?>
<formControlPr xmlns="http://schemas.microsoft.com/office/spreadsheetml/2009/9/main" objectType="GBox" noThreeD="1"/>
</file>

<file path=xl/ctrlProps/ctrlProp506.xml><?xml version="1.0" encoding="utf-8"?>
<formControlPr xmlns="http://schemas.microsoft.com/office/spreadsheetml/2009/9/main" objectType="Radio" firstButton="1" fmlaLink="$I$110" lockText="1" noThreeD="1"/>
</file>

<file path=xl/ctrlProps/ctrlProp507.xml><?xml version="1.0" encoding="utf-8"?>
<formControlPr xmlns="http://schemas.microsoft.com/office/spreadsheetml/2009/9/main" objectType="Radio" checked="Checked" lockText="1" noThreeD="1"/>
</file>

<file path=xl/ctrlProps/ctrlProp508.xml><?xml version="1.0" encoding="utf-8"?>
<formControlPr xmlns="http://schemas.microsoft.com/office/spreadsheetml/2009/9/main" objectType="Radio" firstButton="1" fmlaLink="$I$58" lockText="1" noThreeD="1"/>
</file>

<file path=xl/ctrlProps/ctrlProp509.xml><?xml version="1.0" encoding="utf-8"?>
<formControlPr xmlns="http://schemas.microsoft.com/office/spreadsheetml/2009/9/main" objectType="Radio" checked="Checked" lockText="1" noThreeD="1"/>
</file>

<file path=xl/ctrlProps/ctrlProp510.xml><?xml version="1.0" encoding="utf-8"?>
<formControlPr xmlns="http://schemas.microsoft.com/office/spreadsheetml/2009/9/main" objectType="Radio" firstButton="1" fmlaLink="$I$37" lockText="1" noThreeD="1"/>
</file>

<file path=xl/ctrlProps/ctrlProp511.xml><?xml version="1.0" encoding="utf-8"?>
<formControlPr xmlns="http://schemas.microsoft.com/office/spreadsheetml/2009/9/main" objectType="Radio" lockText="1" noThreeD="1"/>
</file>

<file path=xl/ctrlProps/ctrlProp512.xml><?xml version="1.0" encoding="utf-8"?>
<formControlPr xmlns="http://schemas.microsoft.com/office/spreadsheetml/2009/9/main" objectType="Radio" checked="Checked" firstButton="1" fmlaLink="$R$45" lockText="1" noThreeD="1"/>
</file>

<file path=xl/ctrlProps/ctrlProp513.xml><?xml version="1.0" encoding="utf-8"?>
<formControlPr xmlns="http://schemas.microsoft.com/office/spreadsheetml/2009/9/main" objectType="Radio" lockText="1" noThreeD="1"/>
</file>

<file path=xl/ctrlProps/ctrlProp514.xml><?xml version="1.0" encoding="utf-8"?>
<formControlPr xmlns="http://schemas.microsoft.com/office/spreadsheetml/2009/9/main" objectType="Radio" firstButton="1" fmlaLink="$I$57" lockText="1" noThreeD="1"/>
</file>

<file path=xl/ctrlProps/ctrlProp515.xml><?xml version="1.0" encoding="utf-8"?>
<formControlPr xmlns="http://schemas.microsoft.com/office/spreadsheetml/2009/9/main" objectType="Radio" checked="Checked" lockText="1" noThreeD="1"/>
</file>

<file path=xl/ctrlProps/ctrlProp516.xml><?xml version="1.0" encoding="utf-8"?>
<formControlPr xmlns="http://schemas.microsoft.com/office/spreadsheetml/2009/9/main" objectType="Radio" checked="Checked" firstButton="1" fmlaLink="$I$61" lockText="1" noThreeD="1"/>
</file>

<file path=xl/ctrlProps/ctrlProp517.xml><?xml version="1.0" encoding="utf-8"?>
<formControlPr xmlns="http://schemas.microsoft.com/office/spreadsheetml/2009/9/main" objectType="Radio" lockText="1" noThreeD="1"/>
</file>

<file path=xl/ctrlProps/ctrlProp518.xml><?xml version="1.0" encoding="utf-8"?>
<formControlPr xmlns="http://schemas.microsoft.com/office/spreadsheetml/2009/9/main" objectType="Radio" lockText="1" noThreeD="1"/>
</file>

<file path=xl/ctrlProps/ctrlProp519.xml><?xml version="1.0" encoding="utf-8"?>
<formControlPr xmlns="http://schemas.microsoft.com/office/spreadsheetml/2009/9/main" objectType="Radio" firstButton="1" fmlaLink="$I$63" lockText="1" noThreeD="1"/>
</file>

<file path=xl/ctrlProps/ctrlProp520.xml><?xml version="1.0" encoding="utf-8"?>
<formControlPr xmlns="http://schemas.microsoft.com/office/spreadsheetml/2009/9/main" objectType="Radio" checked="Checked" lockText="1" noThreeD="1"/>
</file>

<file path=xl/ctrlProps/ctrlProp521.xml><?xml version="1.0" encoding="utf-8"?>
<formControlPr xmlns="http://schemas.microsoft.com/office/spreadsheetml/2009/9/main" objectType="Radio" firstButton="1" fmlaLink="$Z$60" lockText="1" noThreeD="1"/>
</file>

<file path=xl/ctrlProps/ctrlProp522.xml><?xml version="1.0" encoding="utf-8"?>
<formControlPr xmlns="http://schemas.microsoft.com/office/spreadsheetml/2009/9/main" objectType="Radio" checked="Checked" lockText="1" noThreeD="1"/>
</file>

<file path=xl/ctrlProps/ctrlProp523.xml><?xml version="1.0" encoding="utf-8"?>
<formControlPr xmlns="http://schemas.microsoft.com/office/spreadsheetml/2009/9/main" objectType="Radio" firstButton="1" fmlaLink="$Z$61" lockText="1" noThreeD="1"/>
</file>

<file path=xl/ctrlProps/ctrlProp524.xml><?xml version="1.0" encoding="utf-8"?>
<formControlPr xmlns="http://schemas.microsoft.com/office/spreadsheetml/2009/9/main" objectType="Radio" checked="Checked" lockText="1" noThreeD="1"/>
</file>

<file path=xl/ctrlProps/ctrlProp525.xml><?xml version="1.0" encoding="utf-8"?>
<formControlPr xmlns="http://schemas.microsoft.com/office/spreadsheetml/2009/9/main" objectType="Radio" firstButton="1" fmlaLink="$I$65" lockText="1" noThreeD="1"/>
</file>

<file path=xl/ctrlProps/ctrlProp526.xml><?xml version="1.0" encoding="utf-8"?>
<formControlPr xmlns="http://schemas.microsoft.com/office/spreadsheetml/2009/9/main" objectType="Radio" checked="Checked" lockText="1" noThreeD="1"/>
</file>

<file path=xl/ctrlProps/ctrlProp527.xml><?xml version="1.0" encoding="utf-8"?>
<formControlPr xmlns="http://schemas.microsoft.com/office/spreadsheetml/2009/9/main" objectType="Radio" firstButton="1" fmlaLink="$Z$65" lockText="1" noThreeD="1"/>
</file>

<file path=xl/ctrlProps/ctrlProp528.xml><?xml version="1.0" encoding="utf-8"?>
<formControlPr xmlns="http://schemas.microsoft.com/office/spreadsheetml/2009/9/main" objectType="Radio" checked="Checked" lockText="1" noThreeD="1"/>
</file>

<file path=xl/ctrlProps/ctrlProp529.xml><?xml version="1.0" encoding="utf-8"?>
<formControlPr xmlns="http://schemas.microsoft.com/office/spreadsheetml/2009/9/main" objectType="Radio" firstButton="1" fmlaLink="$I$83" lockText="1" noThreeD="1"/>
</file>

<file path=xl/ctrlProps/ctrlProp530.xml><?xml version="1.0" encoding="utf-8"?>
<formControlPr xmlns="http://schemas.microsoft.com/office/spreadsheetml/2009/9/main" objectType="Radio" checked="Checked" lockText="1" noThreeD="1"/>
</file>

<file path=xl/ctrlProps/ctrlProp531.xml><?xml version="1.0" encoding="utf-8"?>
<formControlPr xmlns="http://schemas.microsoft.com/office/spreadsheetml/2009/9/main" objectType="Radio" lockText="1" noThreeD="1"/>
</file>

<file path=xl/ctrlProps/ctrlProp532.xml><?xml version="1.0" encoding="utf-8"?>
<formControlPr xmlns="http://schemas.microsoft.com/office/spreadsheetml/2009/9/main" objectType="GBox" noThreeD="1"/>
</file>

<file path=xl/ctrlProps/ctrlProp533.xml><?xml version="1.0" encoding="utf-8"?>
<formControlPr xmlns="http://schemas.microsoft.com/office/spreadsheetml/2009/9/main" objectType="Radio" firstButton="1" fmlaLink="$I$62" lockText="1" noThreeD="1"/>
</file>

<file path=xl/ctrlProps/ctrlProp534.xml><?xml version="1.0" encoding="utf-8"?>
<formControlPr xmlns="http://schemas.microsoft.com/office/spreadsheetml/2009/9/main" objectType="Radio" checked="Checked" lockText="1" noThreeD="1"/>
</file>

<file path=xl/ctrlProps/ctrlProp535.xml><?xml version="1.0" encoding="utf-8"?>
<formControlPr xmlns="http://schemas.microsoft.com/office/spreadsheetml/2009/9/main" objectType="GBox" noThreeD="1"/>
</file>

<file path=xl/ctrlProps/ctrlProp536.xml><?xml version="1.0" encoding="utf-8"?>
<formControlPr xmlns="http://schemas.microsoft.com/office/spreadsheetml/2009/9/main" objectType="Radio" firstButton="1" fmlaLink="$Z$62" lockText="1" noThreeD="1"/>
</file>

<file path=xl/ctrlProps/ctrlProp537.xml><?xml version="1.0" encoding="utf-8"?>
<formControlPr xmlns="http://schemas.microsoft.com/office/spreadsheetml/2009/9/main" objectType="Radio" checked="Checked" lockText="1" noThreeD="1"/>
</file>

<file path=xl/ctrlProps/ctrlProp538.xml><?xml version="1.0" encoding="utf-8"?>
<formControlPr xmlns="http://schemas.microsoft.com/office/spreadsheetml/2009/9/main" objectType="Drop" dropStyle="combo" dx="16" fmlaLink="$I$97" fmlaRange="リスト_夜間支援等体制加算" noThreeD="1" sel="0" val="0"/>
</file>

<file path=xl/ctrlProps/ctrlProp539.xml><?xml version="1.0" encoding="utf-8"?>
<formControlPr xmlns="http://schemas.microsoft.com/office/spreadsheetml/2009/9/main" objectType="Drop" dropStyle="combo" dx="16" fmlaLink="$I$124" fmlaRange="リスト_夜間支援等体制加算" noThreeD="1" sel="0" val="0"/>
</file>

<file path=xl/ctrlProps/ctrlProp540.xml><?xml version="1.0" encoding="utf-8"?>
<formControlPr xmlns="http://schemas.microsoft.com/office/spreadsheetml/2009/9/main" objectType="Radio" checked="Checked" lockText="1" noThreeD="1"/>
</file>

<file path=xl/ctrlProps/ctrlProp541.xml><?xml version="1.0" encoding="utf-8"?>
<formControlPr xmlns="http://schemas.microsoft.com/office/spreadsheetml/2009/9/main" objectType="GBox" noThreeD="1"/>
</file>

<file path=xl/ctrlProps/ctrlProp542.xml><?xml version="1.0" encoding="utf-8"?>
<formControlPr xmlns="http://schemas.microsoft.com/office/spreadsheetml/2009/9/main" objectType="GBox" noThreeD="1"/>
</file>

<file path=xl/ctrlProps/ctrlProp543.xml><?xml version="1.0" encoding="utf-8"?>
<formControlPr xmlns="http://schemas.microsoft.com/office/spreadsheetml/2009/9/main" objectType="GBox"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Radio" firstButton="1" fmlaLink="$AL$66" lockText="1" noThreeD="1"/>
</file>

<file path=xl/ctrlProps/ctrlProp546.xml><?xml version="1.0" encoding="utf-8"?>
<formControlPr xmlns="http://schemas.microsoft.com/office/spreadsheetml/2009/9/main" objectType="Radio" checked="Checked" lockText="1" noThreeD="1"/>
</file>

<file path=xl/ctrlProps/ctrlProp547.xml><?xml version="1.0" encoding="utf-8"?>
<formControlPr xmlns="http://schemas.microsoft.com/office/spreadsheetml/2009/9/main" objectType="Radio" firstButton="1" fmlaLink="$AL$67" lockText="1" noThreeD="1"/>
</file>

<file path=xl/ctrlProps/ctrlProp548.xml><?xml version="1.0" encoding="utf-8"?>
<formControlPr xmlns="http://schemas.microsoft.com/office/spreadsheetml/2009/9/main" objectType="Radio" checked="Checked" lockText="1" noThreeD="1"/>
</file>

<file path=xl/ctrlProps/ctrlProp549.xml><?xml version="1.0" encoding="utf-8"?>
<formControlPr xmlns="http://schemas.microsoft.com/office/spreadsheetml/2009/9/main" objectType="Radio" firstButton="1" fmlaLink="$AL$68" lockText="1" noThreeD="1"/>
</file>

<file path=xl/ctrlProps/ctrlProp550.xml><?xml version="1.0" encoding="utf-8"?>
<formControlPr xmlns="http://schemas.microsoft.com/office/spreadsheetml/2009/9/main" objectType="Radio" checked="Checked" lockText="1" noThreeD="1"/>
</file>

<file path=xl/ctrlProps/ctrlProp551.xml><?xml version="1.0" encoding="utf-8"?>
<formControlPr xmlns="http://schemas.microsoft.com/office/spreadsheetml/2009/9/main" objectType="Radio" firstButton="1" fmlaLink="$AN$66" lockText="1" noThreeD="1"/>
</file>

<file path=xl/ctrlProps/ctrlProp552.xml><?xml version="1.0" encoding="utf-8"?>
<formControlPr xmlns="http://schemas.microsoft.com/office/spreadsheetml/2009/9/main" objectType="Radio" checked="Checked" lockText="1" noThreeD="1"/>
</file>

<file path=xl/ctrlProps/ctrlProp553.xml><?xml version="1.0" encoding="utf-8"?>
<formControlPr xmlns="http://schemas.microsoft.com/office/spreadsheetml/2009/9/main" objectType="GBox" noThreeD="1"/>
</file>

<file path=xl/ctrlProps/ctrlProp554.xml><?xml version="1.0" encoding="utf-8"?>
<formControlPr xmlns="http://schemas.microsoft.com/office/spreadsheetml/2009/9/main" objectType="Radio" firstButton="1" fmlaLink="$AL$97" lockText="1" noThreeD="1"/>
</file>

<file path=xl/ctrlProps/ctrlProp555.xml><?xml version="1.0" encoding="utf-8"?>
<formControlPr xmlns="http://schemas.microsoft.com/office/spreadsheetml/2009/9/main" objectType="Radio" checked="Checked" lockText="1" noThreeD="1"/>
</file>

<file path=xl/ctrlProps/ctrlProp556.xml><?xml version="1.0" encoding="utf-8"?>
<formControlPr xmlns="http://schemas.microsoft.com/office/spreadsheetml/2009/9/main" objectType="GBox" noThreeD="1"/>
</file>

<file path=xl/ctrlProps/ctrlProp557.xml><?xml version="1.0" encoding="utf-8"?>
<formControlPr xmlns="http://schemas.microsoft.com/office/spreadsheetml/2009/9/main" objectType="Radio" firstButton="1" fmlaLink="$AL$124" lockText="1" noThreeD="1"/>
</file>

<file path=xl/ctrlProps/ctrlProp558.xml><?xml version="1.0" encoding="utf-8"?>
<formControlPr xmlns="http://schemas.microsoft.com/office/spreadsheetml/2009/9/main" objectType="Radio" checked="Checked" lockText="1" noThreeD="1"/>
</file>

<file path=xl/ctrlProps/ctrlProp559.xml><?xml version="1.0" encoding="utf-8"?>
<formControlPr xmlns="http://schemas.microsoft.com/office/spreadsheetml/2009/9/main" objectType="GBox" noThreeD="1"/>
</file>

<file path=xl/ctrlProps/ctrlProp560.xml><?xml version="1.0" encoding="utf-8"?>
<formControlPr xmlns="http://schemas.microsoft.com/office/spreadsheetml/2009/9/main" objectType="Radio" firstButton="1" fmlaLink="$I$64" lockText="1" noThreeD="1"/>
</file>

<file path=xl/ctrlProps/ctrlProp561.xml><?xml version="1.0" encoding="utf-8"?>
<formControlPr xmlns="http://schemas.microsoft.com/office/spreadsheetml/2009/9/main" objectType="Radio" checked="Checked" lockText="1" noThreeD="1"/>
</file>

<file path=xl/ctrlProps/ctrlProp562.xml><?xml version="1.0" encoding="utf-8"?>
<formControlPr xmlns="http://schemas.microsoft.com/office/spreadsheetml/2009/9/main" objectType="Drop" dropLines="3" dropStyle="combo" dx="16" fmlaLink="$Z$64" fmlaRange="リスト_福祉・介護職員等特定処遇改善加算区分" noThreeD="1" sel="0" val="0"/>
</file>

<file path=xl/ctrlProps/ctrlProp563.xml><?xml version="1.0" encoding="utf-8"?>
<formControlPr xmlns="http://schemas.microsoft.com/office/spreadsheetml/2009/9/main" objectType="GBox" noThreeD="1"/>
</file>

<file path=xl/ctrlProps/ctrlProp564.xml><?xml version="1.0" encoding="utf-8"?>
<formControlPr xmlns="http://schemas.microsoft.com/office/spreadsheetml/2009/9/main" objectType="Radio" checked="Checked" firstButton="1" fmlaLink="$R$44" lockText="1" noThreeD="1"/>
</file>

<file path=xl/ctrlProps/ctrlProp565.xml><?xml version="1.0" encoding="utf-8"?>
<formControlPr xmlns="http://schemas.microsoft.com/office/spreadsheetml/2009/9/main" objectType="Radio" lockText="1" noThreeD="1"/>
</file>

<file path=xl/ctrlProps/ctrlProp566.xml><?xml version="1.0" encoding="utf-8"?>
<formControlPr xmlns="http://schemas.microsoft.com/office/spreadsheetml/2009/9/main" objectType="GBox" noThreeD="1"/>
</file>

<file path=xl/ctrlProps/ctrlProp567.xml><?xml version="1.0" encoding="utf-8"?>
<formControlPr xmlns="http://schemas.microsoft.com/office/spreadsheetml/2009/9/main" objectType="Radio" firstButton="1" fmlaLink="$AA$17" lockText="1" noThreeD="1"/>
</file>

<file path=xl/ctrlProps/ctrlProp568.xml><?xml version="1.0" encoding="utf-8"?>
<formControlPr xmlns="http://schemas.microsoft.com/office/spreadsheetml/2009/9/main" objectType="Radio" checked="Checked" lockText="1" noThreeD="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I$19" lockText="1" noThreeD="1"/>
</file>

<file path=xl/ctrlProps/ctrlProp571.xml><?xml version="1.0" encoding="utf-8"?>
<formControlPr xmlns="http://schemas.microsoft.com/office/spreadsheetml/2009/9/main" objectType="Radio" checked="Checked" lockText="1" noThreeD="1"/>
</file>

<file path=xl/ctrlProps/ctrlProp572.xml><?xml version="1.0" encoding="utf-8"?>
<formControlPr xmlns="http://schemas.microsoft.com/office/spreadsheetml/2009/9/main" objectType="GBox" noThreeD="1"/>
</file>

<file path=xl/ctrlProps/ctrlProp573.xml><?xml version="1.0" encoding="utf-8"?>
<formControlPr xmlns="http://schemas.microsoft.com/office/spreadsheetml/2009/9/main" objectType="CheckBox" fmlaLink="$AL$42" lockText="1" noThreeD="1"/>
</file>

<file path=xl/ctrlProps/ctrlProp574.xml><?xml version="1.0" encoding="utf-8"?>
<formControlPr xmlns="http://schemas.microsoft.com/office/spreadsheetml/2009/9/main" objectType="CheckBox" fmlaLink="$AM$42" lockText="1" noThreeD="1"/>
</file>

<file path=xl/ctrlProps/ctrlProp575.xml><?xml version="1.0" encoding="utf-8"?>
<formControlPr xmlns="http://schemas.microsoft.com/office/spreadsheetml/2009/9/main" objectType="CheckBox" fmlaLink="$AN$42" lockText="1" noThreeD="1"/>
</file>

<file path=xl/ctrlProps/ctrlProp576.xml><?xml version="1.0" encoding="utf-8"?>
<formControlPr xmlns="http://schemas.microsoft.com/office/spreadsheetml/2009/9/main" objectType="CheckBox" fmlaLink="$AO$42" lockText="1" noThreeD="1"/>
</file>

<file path=xl/ctrlProps/ctrlProp577.xml><?xml version="1.0" encoding="utf-8"?>
<formControlPr xmlns="http://schemas.microsoft.com/office/spreadsheetml/2009/9/main" objectType="CheckBox" fmlaLink="$AP$42" lockText="1" noThreeD="1"/>
</file>

<file path=xl/ctrlProps/ctrlProp578.xml><?xml version="1.0" encoding="utf-8"?>
<formControlPr xmlns="http://schemas.microsoft.com/office/spreadsheetml/2009/9/main" objectType="GBox" noThreeD="1"/>
</file>

<file path=xl/ctrlProps/ctrlProp579.xml><?xml version="1.0" encoding="utf-8"?>
<formControlPr xmlns="http://schemas.microsoft.com/office/spreadsheetml/2009/9/main" objectType="GBox" noThreeD="1"/>
</file>

<file path=xl/ctrlProps/ctrlProp580.xml><?xml version="1.0" encoding="utf-8"?>
<formControlPr xmlns="http://schemas.microsoft.com/office/spreadsheetml/2009/9/main" objectType="CheckBox" checked="Checked" fmlaLink="$AL$43" lockText="1" noThreeD="1"/>
</file>

<file path=xl/ctrlProps/ctrlProp581.xml><?xml version="1.0" encoding="utf-8"?>
<formControlPr xmlns="http://schemas.microsoft.com/office/spreadsheetml/2009/9/main" objectType="CheckBox" fmlaLink="$AM$43" lockText="1" noThreeD="1"/>
</file>

<file path=xl/ctrlProps/ctrlProp582.xml><?xml version="1.0" encoding="utf-8"?>
<formControlPr xmlns="http://schemas.microsoft.com/office/spreadsheetml/2009/9/main" objectType="Drop" dropLines="4" dropStyle="combo" dx="16" fmlaLink="$I$56" fmlaRange="リスト_施設等の区分_付８_１" noThreeD="1" sel="0" val="0"/>
</file>

<file path=xl/ctrlProps/ctrlProp583.xml><?xml version="1.0" encoding="utf-8"?>
<formControlPr xmlns="http://schemas.microsoft.com/office/spreadsheetml/2009/9/main" objectType="Drop" dropLines="6" dropStyle="combo" dx="16" fmlaLink="$I$57" fmlaRange="リスト_障害児施設区分_付８_１" noThreeD="1" sel="0" val="0"/>
</file>

<file path=xl/ctrlProps/ctrlProp584.xml><?xml version="1.0" encoding="utf-8"?>
<formControlPr xmlns="http://schemas.microsoft.com/office/spreadsheetml/2009/9/main" objectType="GBox" noThreeD="1"/>
</file>

<file path=xl/ctrlProps/ctrlProp585.xml><?xml version="1.0" encoding="utf-8"?>
<formControlPr xmlns="http://schemas.microsoft.com/office/spreadsheetml/2009/9/main" objectType="Radio" firstButton="1" fmlaLink="$Z$56" lockText="1" noThreeD="1"/>
</file>

<file path=xl/ctrlProps/ctrlProp586.xml><?xml version="1.0" encoding="utf-8"?>
<formControlPr xmlns="http://schemas.microsoft.com/office/spreadsheetml/2009/9/main" objectType="Radio" checked="Checked" lockText="1" noThreeD="1"/>
</file>

<file path=xl/ctrlProps/ctrlProp587.xml><?xml version="1.0" encoding="utf-8"?>
<formControlPr xmlns="http://schemas.microsoft.com/office/spreadsheetml/2009/9/main" objectType="GBox" noThreeD="1"/>
</file>

<file path=xl/ctrlProps/ctrlProp588.xml><?xml version="1.0" encoding="utf-8"?>
<formControlPr xmlns="http://schemas.microsoft.com/office/spreadsheetml/2009/9/main" objectType="CheckBox" fmlaLink="$AL$61" lockText="1" noThreeD="1"/>
</file>

<file path=xl/ctrlProps/ctrlProp589.xml><?xml version="1.0" encoding="utf-8"?>
<formControlPr xmlns="http://schemas.microsoft.com/office/spreadsheetml/2009/9/main" objectType="CheckBox" fmlaLink="$AM$61" lockText="1" noThreeD="1"/>
</file>

<file path=xl/ctrlProps/ctrlProp590.xml><?xml version="1.0" encoding="utf-8"?>
<formControlPr xmlns="http://schemas.microsoft.com/office/spreadsheetml/2009/9/main" objectType="CheckBox" fmlaLink="$AN$61" lockText="1" noThreeD="1"/>
</file>

<file path=xl/ctrlProps/ctrlProp591.xml><?xml version="1.0" encoding="utf-8"?>
<formControlPr xmlns="http://schemas.microsoft.com/office/spreadsheetml/2009/9/main" objectType="CheckBox" fmlaLink="$AO$61" lockText="1" noThreeD="1"/>
</file>

<file path=xl/ctrlProps/ctrlProp592.xml><?xml version="1.0" encoding="utf-8"?>
<formControlPr xmlns="http://schemas.microsoft.com/office/spreadsheetml/2009/9/main" objectType="CheckBox" fmlaLink="$AP$61" lockText="1" noThreeD="1"/>
</file>

<file path=xl/ctrlProps/ctrlProp593.xml><?xml version="1.0" encoding="utf-8"?>
<formControlPr xmlns="http://schemas.microsoft.com/office/spreadsheetml/2009/9/main" objectType="GBox" noThreeD="1"/>
</file>

<file path=xl/ctrlProps/ctrlProp594.xml><?xml version="1.0" encoding="utf-8"?>
<formControlPr xmlns="http://schemas.microsoft.com/office/spreadsheetml/2009/9/main" objectType="GBox" noThreeD="1"/>
</file>

<file path=xl/ctrlProps/ctrlProp595.xml><?xml version="1.0" encoding="utf-8"?>
<formControlPr xmlns="http://schemas.microsoft.com/office/spreadsheetml/2009/9/main" objectType="CheckBox" checked="Checked" fmlaLink="$AM$62" lockText="1" noThreeD="1"/>
</file>

<file path=xl/ctrlProps/ctrlProp596.xml><?xml version="1.0" encoding="utf-8"?>
<formControlPr xmlns="http://schemas.microsoft.com/office/spreadsheetml/2009/9/main" objectType="CheckBox" fmlaLink="$AN$62" lockText="1" noThreeD="1"/>
</file>

<file path=xl/ctrlProps/ctrlProp597.xml><?xml version="1.0" encoding="utf-8"?>
<formControlPr xmlns="http://schemas.microsoft.com/office/spreadsheetml/2009/9/main" objectType="GBox" noThreeD="1"/>
</file>

<file path=xl/ctrlProps/ctrlProp598.xml><?xml version="1.0" encoding="utf-8"?>
<formControlPr xmlns="http://schemas.microsoft.com/office/spreadsheetml/2009/9/main" objectType="Radio" firstButton="1" fmlaLink="$AL$17" lockText="1" noThreeD="1"/>
</file>

<file path=xl/ctrlProps/ctrlProp599.xml><?xml version="1.0" encoding="utf-8"?>
<formControlPr xmlns="http://schemas.microsoft.com/office/spreadsheetml/2009/9/main" objectType="Radio" checked="Checked" lockText="1" noThreeD="1"/>
</file>

<file path=xl/ctrlProps/ctrlProp600.xml><?xml version="1.0" encoding="utf-8"?>
<formControlPr xmlns="http://schemas.microsoft.com/office/spreadsheetml/2009/9/main" objectType="GBox" noThreeD="1"/>
</file>

<file path=xl/ctrlProps/ctrlProp601.xml><?xml version="1.0" encoding="utf-8"?>
<formControlPr xmlns="http://schemas.microsoft.com/office/spreadsheetml/2009/9/main" objectType="CheckBox" fmlaLink="$AM$17" lockText="1" noThreeD="1"/>
</file>

<file path=xl/ctrlProps/ctrlProp602.xml><?xml version="1.0" encoding="utf-8"?>
<formControlPr xmlns="http://schemas.microsoft.com/office/spreadsheetml/2009/9/main" objectType="CheckBox" checked="Checked" fmlaLink="$AN$17" lockText="1" noThreeD="1"/>
</file>

<file path=xl/ctrlProps/ctrlProp603.xml><?xml version="1.0" encoding="utf-8"?>
<formControlPr xmlns="http://schemas.microsoft.com/office/spreadsheetml/2009/9/main" objectType="CheckBox" fmlaLink="$AO$17" lockText="1" noThreeD="1"/>
</file>

<file path=xl/ctrlProps/ctrlProp604.xml><?xml version="1.0" encoding="utf-8"?>
<formControlPr xmlns="http://schemas.microsoft.com/office/spreadsheetml/2009/9/main" objectType="CheckBox" fmlaLink="$AP$17" lockText="1" noThreeD="1"/>
</file>

<file path=xl/ctrlProps/ctrlProp605.xml><?xml version="1.0" encoding="utf-8"?>
<formControlPr xmlns="http://schemas.microsoft.com/office/spreadsheetml/2009/9/main" objectType="CheckBox" fmlaLink="$AQ$17" lockText="1" noThreeD="1"/>
</file>

<file path=xl/ctrlProps/ctrlProp606.xml><?xml version="1.0" encoding="utf-8"?>
<formControlPr xmlns="http://schemas.microsoft.com/office/spreadsheetml/2009/9/main" objectType="CheckBox" fmlaLink="$AR$17" lockText="1" noThreeD="1"/>
</file>

<file path=xl/ctrlProps/ctrlProp607.xml><?xml version="1.0" encoding="utf-8"?>
<formControlPr xmlns="http://schemas.microsoft.com/office/spreadsheetml/2009/9/main" objectType="GBox" noThreeD="1"/>
</file>

<file path=xl/ctrlProps/ctrlProp608.xml><?xml version="1.0" encoding="utf-8"?>
<formControlPr xmlns="http://schemas.microsoft.com/office/spreadsheetml/2009/9/main" objectType="Radio" checked="Checked" firstButton="1" fmlaLink="$I$19" lockText="1" noThreeD="1"/>
</file>

<file path=xl/ctrlProps/ctrlProp609.xml><?xml version="1.0" encoding="utf-8"?>
<formControlPr xmlns="http://schemas.microsoft.com/office/spreadsheetml/2009/9/main" objectType="Radio" lockText="1" noThreeD="1"/>
</file>

<file path=xl/ctrlProps/ctrlProp610.xml><?xml version="1.0" encoding="utf-8"?>
<formControlPr xmlns="http://schemas.microsoft.com/office/spreadsheetml/2009/9/main" objectType="GBox" noThreeD="1"/>
</file>

<file path=xl/ctrlProps/ctrlProp611.xml><?xml version="1.0" encoding="utf-8"?>
<formControlPr xmlns="http://schemas.microsoft.com/office/spreadsheetml/2009/9/main" objectType="Radio" firstButton="1" fmlaLink="$P$22" lockText="1" noThreeD="1"/>
</file>

<file path=xl/ctrlProps/ctrlProp612.xml><?xml version="1.0" encoding="utf-8"?>
<formControlPr xmlns="http://schemas.microsoft.com/office/spreadsheetml/2009/9/main" objectType="Radio" lockText="1" noThreeD="1"/>
</file>

<file path=xl/ctrlProps/ctrlProp613.xml><?xml version="1.0" encoding="utf-8"?>
<formControlPr xmlns="http://schemas.microsoft.com/office/spreadsheetml/2009/9/main" objectType="Radio" checked="Checked" lockText="1" noThreeD="1"/>
</file>

<file path=xl/ctrlProps/ctrlProp614.xml><?xml version="1.0" encoding="utf-8"?>
<formControlPr xmlns="http://schemas.microsoft.com/office/spreadsheetml/2009/9/main" objectType="GBox" noThreeD="1"/>
</file>

<file path=xl/ctrlProps/ctrlProp615.xml><?xml version="1.0" encoding="utf-8"?>
<formControlPr xmlns="http://schemas.microsoft.com/office/spreadsheetml/2009/9/main" objectType="GBox" noThreeD="1"/>
</file>

<file path=xl/ctrlProps/ctrlProp616.xml><?xml version="1.0" encoding="utf-8"?>
<formControlPr xmlns="http://schemas.microsoft.com/office/spreadsheetml/2009/9/main" objectType="GBox" noThreeD="1"/>
</file>

<file path=xl/ctrlProps/ctrlProp617.xml><?xml version="1.0" encoding="utf-8"?>
<formControlPr xmlns="http://schemas.microsoft.com/office/spreadsheetml/2009/9/main" objectType="Radio" checked="Checked" firstButton="1" fmlaLink="$P$23" lockText="1" noThreeD="1"/>
</file>

<file path=xl/ctrlProps/ctrlProp618.xml><?xml version="1.0" encoding="utf-8"?>
<formControlPr xmlns="http://schemas.microsoft.com/office/spreadsheetml/2009/9/main" objectType="Radio" lockText="1" noThreeD="1"/>
</file>

<file path=xl/ctrlProps/ctrlProp619.xml><?xml version="1.0" encoding="utf-8"?>
<formControlPr xmlns="http://schemas.microsoft.com/office/spreadsheetml/2009/9/main" objectType="Radio" lockText="1" noThreeD="1"/>
</file>

<file path=xl/ctrlProps/ctrlProp620.xml><?xml version="1.0" encoding="utf-8"?>
<formControlPr xmlns="http://schemas.microsoft.com/office/spreadsheetml/2009/9/main" objectType="Radio" checked="Checked" firstButton="1" fmlaLink="$P$24" lockText="1" noThreeD="1"/>
</file>

<file path=xl/ctrlProps/ctrlProp621.xml><?xml version="1.0" encoding="utf-8"?>
<formControlPr xmlns="http://schemas.microsoft.com/office/spreadsheetml/2009/9/main" objectType="Radio" lockText="1" noThreeD="1"/>
</file>

<file path=xl/ctrlProps/ctrlProp622.xml><?xml version="1.0" encoding="utf-8"?>
<formControlPr xmlns="http://schemas.microsoft.com/office/spreadsheetml/2009/9/main" objectType="Radio" lockText="1" noThreeD="1"/>
</file>

<file path=xl/ctrlProps/ctrlProp623.xml><?xml version="1.0" encoding="utf-8"?>
<formControlPr xmlns="http://schemas.microsoft.com/office/spreadsheetml/2009/9/main" objectType="Radio" checked="Checked" firstButton="1" fmlaLink="$P$25" lockText="1" noThreeD="1"/>
</file>

<file path=xl/ctrlProps/ctrlProp624.xml><?xml version="1.0" encoding="utf-8"?>
<formControlPr xmlns="http://schemas.microsoft.com/office/spreadsheetml/2009/9/main" objectType="Radio" lockText="1" noThreeD="1"/>
</file>

<file path=xl/ctrlProps/ctrlProp625.xml><?xml version="1.0" encoding="utf-8"?>
<formControlPr xmlns="http://schemas.microsoft.com/office/spreadsheetml/2009/9/main" objectType="Radio" lockText="1" noThreeD="1"/>
</file>

<file path=xl/ctrlProps/ctrlProp626.xml><?xml version="1.0" encoding="utf-8"?>
<formControlPr xmlns="http://schemas.microsoft.com/office/spreadsheetml/2009/9/main" objectType="GBox" noThreeD="1"/>
</file>

<file path=xl/ctrlProps/ctrlProp627.xml><?xml version="1.0" encoding="utf-8"?>
<formControlPr xmlns="http://schemas.microsoft.com/office/spreadsheetml/2009/9/main" objectType="CheckBox" checked="Checked" fmlaLink="$AL$58" lockText="1" noThreeD="1"/>
</file>

<file path=xl/ctrlProps/ctrlProp628.xml><?xml version="1.0" encoding="utf-8"?>
<formControlPr xmlns="http://schemas.microsoft.com/office/spreadsheetml/2009/9/main" objectType="CheckBox" checked="Checked" fmlaLink="$AM$58" lockText="1" noThreeD="1"/>
</file>

<file path=xl/ctrlProps/ctrlProp629.xml><?xml version="1.0" encoding="utf-8"?>
<formControlPr xmlns="http://schemas.microsoft.com/office/spreadsheetml/2009/9/main" objectType="CheckBox" checked="Checked" fmlaLink="$AN$58" lockText="1" noThreeD="1"/>
</file>

<file path=xl/ctrlProps/ctrlProp630.xml><?xml version="1.0" encoding="utf-8"?>
<formControlPr xmlns="http://schemas.microsoft.com/office/spreadsheetml/2009/9/main" objectType="CheckBox" checked="Checked" fmlaLink="$AO$58" lockText="1" noThreeD="1"/>
</file>

<file path=xl/ctrlProps/ctrlProp631.xml><?xml version="1.0" encoding="utf-8"?>
<formControlPr xmlns="http://schemas.microsoft.com/office/spreadsheetml/2009/9/main" objectType="CheckBox" checked="Checked" fmlaLink="$AP$58" lockText="1" noThreeD="1"/>
</file>

<file path=xl/ctrlProps/ctrlProp632.xml><?xml version="1.0" encoding="utf-8"?>
<formControlPr xmlns="http://schemas.microsoft.com/office/spreadsheetml/2009/9/main" objectType="CheckBox" fmlaLink="$AQ$58" lockText="1" noThreeD="1"/>
</file>

<file path=xl/ctrlProps/ctrlProp633.xml><?xml version="1.0" encoding="utf-8"?>
<formControlPr xmlns="http://schemas.microsoft.com/office/spreadsheetml/2009/9/main" objectType="CheckBox" fmlaLink="$AR$58" lockText="1" noThreeD="1"/>
</file>

<file path=xl/ctrlProps/ctrlProp634.xml><?xml version="1.0" encoding="utf-8"?>
<formControlPr xmlns="http://schemas.microsoft.com/office/spreadsheetml/2009/9/main" objectType="GBox" noThreeD="1"/>
</file>

<file path=xl/ctrlProps/ctrlProp635.xml><?xml version="1.0" encoding="utf-8"?>
<formControlPr xmlns="http://schemas.microsoft.com/office/spreadsheetml/2009/9/main" objectType="CheckBox" fmlaLink="$AL$62" lockText="1"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CheckBox" fmlaLink="$AL$103" lockText="1" noThreeD="1"/>
</file>

<file path=xl/ctrlProps/ctrlProp638.xml><?xml version="1.0" encoding="utf-8"?>
<formControlPr xmlns="http://schemas.microsoft.com/office/spreadsheetml/2009/9/main" objectType="CheckBox" fmlaLink="$AM$103" lockText="1" noThreeD="1"/>
</file>

<file path=xl/ctrlProps/ctrlProp639.xml><?xml version="1.0" encoding="utf-8"?>
<formControlPr xmlns="http://schemas.microsoft.com/office/spreadsheetml/2009/9/main" objectType="CheckBox" fmlaLink="$AN$103" lockText="1" noThreeD="1"/>
</file>

<file path=xl/ctrlProps/ctrlProp640.xml><?xml version="1.0" encoding="utf-8"?>
<formControlPr xmlns="http://schemas.microsoft.com/office/spreadsheetml/2009/9/main" objectType="CheckBox" fmlaLink="$AO$103" lockText="1" noThreeD="1"/>
</file>

<file path=xl/ctrlProps/ctrlProp641.xml><?xml version="1.0" encoding="utf-8"?>
<formControlPr xmlns="http://schemas.microsoft.com/office/spreadsheetml/2009/9/main" objectType="CheckBox" fmlaLink="$AP$103" lockText="1" noThreeD="1"/>
</file>

<file path=xl/ctrlProps/ctrlProp642.xml><?xml version="1.0" encoding="utf-8"?>
<formControlPr xmlns="http://schemas.microsoft.com/office/spreadsheetml/2009/9/main" objectType="GBox" noThreeD="1"/>
</file>

<file path=xl/ctrlProps/ctrlProp643.xml><?xml version="1.0" encoding="utf-8"?>
<formControlPr xmlns="http://schemas.microsoft.com/office/spreadsheetml/2009/9/main" objectType="GBox" noThreeD="1"/>
</file>

<file path=xl/ctrlProps/ctrlProp644.xml><?xml version="1.0" encoding="utf-8"?>
<formControlPr xmlns="http://schemas.microsoft.com/office/spreadsheetml/2009/9/main" objectType="CheckBox" checked="Checked" fmlaLink="$AM$104" lockText="1" noThreeD="1"/>
</file>

<file path=xl/ctrlProps/ctrlProp645.xml><?xml version="1.0" encoding="utf-8"?>
<formControlPr xmlns="http://schemas.microsoft.com/office/spreadsheetml/2009/9/main" objectType="CheckBox" fmlaLink="$AN$104" lockText="1" noThreeD="1"/>
</file>

<file path=xl/ctrlProps/ctrlProp646.xml><?xml version="1.0" encoding="utf-8"?>
<formControlPr xmlns="http://schemas.microsoft.com/office/spreadsheetml/2009/9/main" objectType="GBox" noThreeD="1"/>
</file>

<file path=xl/ctrlProps/ctrlProp647.xml><?xml version="1.0" encoding="utf-8"?>
<formControlPr xmlns="http://schemas.microsoft.com/office/spreadsheetml/2009/9/main" objectType="CheckBox" checked="Checked" fmlaLink="$AL$100" lockText="1" noThreeD="1"/>
</file>

<file path=xl/ctrlProps/ctrlProp648.xml><?xml version="1.0" encoding="utf-8"?>
<formControlPr xmlns="http://schemas.microsoft.com/office/spreadsheetml/2009/9/main" objectType="CheckBox" checked="Checked" fmlaLink="$AM$100" lockText="1" noThreeD="1"/>
</file>

<file path=xl/ctrlProps/ctrlProp649.xml><?xml version="1.0" encoding="utf-8"?>
<formControlPr xmlns="http://schemas.microsoft.com/office/spreadsheetml/2009/9/main" objectType="CheckBox" checked="Checked" fmlaLink="$AN$100" lockText="1" noThreeD="1"/>
</file>

<file path=xl/ctrlProps/ctrlProp650.xml><?xml version="1.0" encoding="utf-8"?>
<formControlPr xmlns="http://schemas.microsoft.com/office/spreadsheetml/2009/9/main" objectType="CheckBox" checked="Checked" fmlaLink="$AO$100" lockText="1" noThreeD="1"/>
</file>

<file path=xl/ctrlProps/ctrlProp651.xml><?xml version="1.0" encoding="utf-8"?>
<formControlPr xmlns="http://schemas.microsoft.com/office/spreadsheetml/2009/9/main" objectType="CheckBox" checked="Checked" fmlaLink="$AP$100" lockText="1" noThreeD="1"/>
</file>

<file path=xl/ctrlProps/ctrlProp652.xml><?xml version="1.0" encoding="utf-8"?>
<formControlPr xmlns="http://schemas.microsoft.com/office/spreadsheetml/2009/9/main" objectType="CheckBox" fmlaLink="$AQ$100" lockText="1" noThreeD="1"/>
</file>

<file path=xl/ctrlProps/ctrlProp653.xml><?xml version="1.0" encoding="utf-8"?>
<formControlPr xmlns="http://schemas.microsoft.com/office/spreadsheetml/2009/9/main" objectType="CheckBox" fmlaLink="$AR$100" lockText="1" noThreeD="1"/>
</file>

<file path=xl/ctrlProps/ctrlProp654.xml><?xml version="1.0" encoding="utf-8"?>
<formControlPr xmlns="http://schemas.microsoft.com/office/spreadsheetml/2009/9/main" objectType="GBox" noThreeD="1"/>
</file>

<file path=xl/ctrlProps/ctrlProp655.xml><?xml version="1.0" encoding="utf-8"?>
<formControlPr xmlns="http://schemas.microsoft.com/office/spreadsheetml/2009/9/main" objectType="CheckBox" fmlaLink="$AL$104" lockText="1" noThreeD="1"/>
</file>

<file path=xl/ctrlProps/ctrlProp656.xml><?xml version="1.0" encoding="utf-8"?>
<formControlPr xmlns="http://schemas.microsoft.com/office/spreadsheetml/2009/9/main" objectType="GBox" noThreeD="1"/>
</file>

<file path=xl/ctrlProps/ctrlProp657.xml><?xml version="1.0" encoding="utf-8"?>
<formControlPr xmlns="http://schemas.microsoft.com/office/spreadsheetml/2009/9/main" objectType="CheckBox" fmlaLink="$AL$133" lockText="1" noThreeD="1"/>
</file>

<file path=xl/ctrlProps/ctrlProp658.xml><?xml version="1.0" encoding="utf-8"?>
<formControlPr xmlns="http://schemas.microsoft.com/office/spreadsheetml/2009/9/main" objectType="CheckBox" fmlaLink="$AM$133" lockText="1" noThreeD="1"/>
</file>

<file path=xl/ctrlProps/ctrlProp659.xml><?xml version="1.0" encoding="utf-8"?>
<formControlPr xmlns="http://schemas.microsoft.com/office/spreadsheetml/2009/9/main" objectType="CheckBox" fmlaLink="$AN$133" lockText="1" noThreeD="1"/>
</file>

<file path=xl/ctrlProps/ctrlProp660.xml><?xml version="1.0" encoding="utf-8"?>
<formControlPr xmlns="http://schemas.microsoft.com/office/spreadsheetml/2009/9/main" objectType="CheckBox" fmlaLink="$AO$133" lockText="1" noThreeD="1"/>
</file>

<file path=xl/ctrlProps/ctrlProp661.xml><?xml version="1.0" encoding="utf-8"?>
<formControlPr xmlns="http://schemas.microsoft.com/office/spreadsheetml/2009/9/main" objectType="CheckBox" fmlaLink="$AP$133" lockText="1" noThreeD="1"/>
</file>

<file path=xl/ctrlProps/ctrlProp662.xml><?xml version="1.0" encoding="utf-8"?>
<formControlPr xmlns="http://schemas.microsoft.com/office/spreadsheetml/2009/9/main" objectType="GBox" noThreeD="1"/>
</file>

<file path=xl/ctrlProps/ctrlProp663.xml><?xml version="1.0" encoding="utf-8"?>
<formControlPr xmlns="http://schemas.microsoft.com/office/spreadsheetml/2009/9/main" objectType="GBox" noThreeD="1"/>
</file>

<file path=xl/ctrlProps/ctrlProp664.xml><?xml version="1.0" encoding="utf-8"?>
<formControlPr xmlns="http://schemas.microsoft.com/office/spreadsheetml/2009/9/main" objectType="CheckBox" fmlaLink="$AM$134" lockText="1" noThreeD="1"/>
</file>

<file path=xl/ctrlProps/ctrlProp665.xml><?xml version="1.0" encoding="utf-8"?>
<formControlPr xmlns="http://schemas.microsoft.com/office/spreadsheetml/2009/9/main" objectType="CheckBox" fmlaLink="$AN$134" lockText="1" noThreeD="1"/>
</file>

<file path=xl/ctrlProps/ctrlProp666.xml><?xml version="1.0" encoding="utf-8"?>
<formControlPr xmlns="http://schemas.microsoft.com/office/spreadsheetml/2009/9/main" objectType="GBox" noThreeD="1"/>
</file>

<file path=xl/ctrlProps/ctrlProp667.xml><?xml version="1.0" encoding="utf-8"?>
<formControlPr xmlns="http://schemas.microsoft.com/office/spreadsheetml/2009/9/main" objectType="CheckBox" fmlaLink="$AL$130" lockText="1" noThreeD="1"/>
</file>

<file path=xl/ctrlProps/ctrlProp668.xml><?xml version="1.0" encoding="utf-8"?>
<formControlPr xmlns="http://schemas.microsoft.com/office/spreadsheetml/2009/9/main" objectType="CheckBox" fmlaLink="$AM$130" lockText="1" noThreeD="1"/>
</file>

<file path=xl/ctrlProps/ctrlProp669.xml><?xml version="1.0" encoding="utf-8"?>
<formControlPr xmlns="http://schemas.microsoft.com/office/spreadsheetml/2009/9/main" objectType="CheckBox" fmlaLink="$AN$130" lockText="1" noThreeD="1"/>
</file>

<file path=xl/ctrlProps/ctrlProp670.xml><?xml version="1.0" encoding="utf-8"?>
<formControlPr xmlns="http://schemas.microsoft.com/office/spreadsheetml/2009/9/main" objectType="CheckBox" fmlaLink="$AO$130" lockText="1" noThreeD="1"/>
</file>

<file path=xl/ctrlProps/ctrlProp671.xml><?xml version="1.0" encoding="utf-8"?>
<formControlPr xmlns="http://schemas.microsoft.com/office/spreadsheetml/2009/9/main" objectType="CheckBox" fmlaLink="$AP$130" lockText="1" noThreeD="1"/>
</file>

<file path=xl/ctrlProps/ctrlProp672.xml><?xml version="1.0" encoding="utf-8"?>
<formControlPr xmlns="http://schemas.microsoft.com/office/spreadsheetml/2009/9/main" objectType="CheckBox" fmlaLink="$AQ$130" lockText="1" noThreeD="1"/>
</file>

<file path=xl/ctrlProps/ctrlProp673.xml><?xml version="1.0" encoding="utf-8"?>
<formControlPr xmlns="http://schemas.microsoft.com/office/spreadsheetml/2009/9/main" objectType="CheckBox" fmlaLink="$AR$130" lockText="1" noThreeD="1"/>
</file>

<file path=xl/ctrlProps/ctrlProp674.xml><?xml version="1.0" encoding="utf-8"?>
<formControlPr xmlns="http://schemas.microsoft.com/office/spreadsheetml/2009/9/main" objectType="GBox" noThreeD="1"/>
</file>

<file path=xl/ctrlProps/ctrlProp675.xml><?xml version="1.0" encoding="utf-8"?>
<formControlPr xmlns="http://schemas.microsoft.com/office/spreadsheetml/2009/9/main" objectType="CheckBox" fmlaLink="$AL$134" lockText="1" noThreeD="1"/>
</file>

<file path=xl/ctrlProps/ctrlProp676.xml><?xml version="1.0" encoding="utf-8"?>
<formControlPr xmlns="http://schemas.microsoft.com/office/spreadsheetml/2009/9/main" objectType="Radio" lockText="1" noThreeD="1"/>
</file>

<file path=xl/ctrlProps/ctrlProp677.xml><?xml version="1.0" encoding="utf-8"?>
<formControlPr xmlns="http://schemas.microsoft.com/office/spreadsheetml/2009/9/main" objectType="Radio" lockText="1" noThreeD="1"/>
</file>

<file path=xl/ctrlProps/ctrlProp678.xml><?xml version="1.0" encoding="utf-8"?>
<formControlPr xmlns="http://schemas.microsoft.com/office/spreadsheetml/2009/9/main" objectType="Radio" lockText="1" noThreeD="1"/>
</file>

<file path=xl/ctrlProps/ctrlProp679.xml><?xml version="1.0" encoding="utf-8"?>
<formControlPr xmlns="http://schemas.microsoft.com/office/spreadsheetml/2009/9/main" objectType="Radio" lockText="1" noThreeD="1"/>
</file>

<file path=xl/ctrlProps/ctrlProp680.xml><?xml version="1.0" encoding="utf-8"?>
<formControlPr xmlns="http://schemas.microsoft.com/office/spreadsheetml/2009/9/main" objectType="GBox" noThreeD="1"/>
</file>

<file path=xl/ctrlProps/ctrlProp681.xml><?xml version="1.0" encoding="utf-8"?>
<formControlPr xmlns="http://schemas.microsoft.com/office/spreadsheetml/2009/9/main" objectType="GBox" noThreeD="1"/>
</file>

<file path=xl/ctrlProps/ctrlProp682.xml><?xml version="1.0" encoding="utf-8"?>
<formControlPr xmlns="http://schemas.microsoft.com/office/spreadsheetml/2009/9/main" objectType="Radio" firstButton="1" fmlaLink="$AE$21" lockText="1" noThreeD="1"/>
</file>

<file path=xl/ctrlProps/ctrlProp683.xml><?xml version="1.0" encoding="utf-8"?>
<formControlPr xmlns="http://schemas.microsoft.com/office/spreadsheetml/2009/9/main" objectType="Radio" checked="Checked" lockText="1" noThreeD="1"/>
</file>

<file path=xl/ctrlProps/ctrlProp684.xml><?xml version="1.0" encoding="utf-8"?>
<formControlPr xmlns="http://schemas.microsoft.com/office/spreadsheetml/2009/9/main" objectType="GBox" noThreeD="1"/>
</file>

<file path=xl/ctrlProps/ctrlProp685.xml><?xml version="1.0" encoding="utf-8"?>
<formControlPr xmlns="http://schemas.microsoft.com/office/spreadsheetml/2009/9/main" objectType="Radio" firstButton="1" fmlaLink="$O$26" lockText="1" noThreeD="1"/>
</file>

<file path=xl/ctrlProps/ctrlProp686.xml><?xml version="1.0" encoding="utf-8"?>
<formControlPr xmlns="http://schemas.microsoft.com/office/spreadsheetml/2009/9/main" objectType="Radio" checked="Checked" lockText="1" noThreeD="1"/>
</file>

<file path=xl/ctrlProps/ctrlProp687.xml><?xml version="1.0" encoding="utf-8"?>
<formControlPr xmlns="http://schemas.microsoft.com/office/spreadsheetml/2009/9/main" objectType="GBox" noThreeD="1"/>
</file>

<file path=xl/ctrlProps/ctrlProp688.xml><?xml version="1.0" encoding="utf-8"?>
<formControlPr xmlns="http://schemas.microsoft.com/office/spreadsheetml/2009/9/main" objectType="CheckBox" fmlaLink="$AL$50" lockText="1" noThreeD="1"/>
</file>

<file path=xl/ctrlProps/ctrlProp689.xml><?xml version="1.0" encoding="utf-8"?>
<formControlPr xmlns="http://schemas.microsoft.com/office/spreadsheetml/2009/9/main" objectType="CheckBox" fmlaLink="$AM$50" lockText="1" noThreeD="1"/>
</file>

<file path=xl/ctrlProps/ctrlProp690.xml><?xml version="1.0" encoding="utf-8"?>
<formControlPr xmlns="http://schemas.microsoft.com/office/spreadsheetml/2009/9/main" objectType="CheckBox" fmlaLink="$AN$50" lockText="1" noThreeD="1"/>
</file>

<file path=xl/ctrlProps/ctrlProp691.xml><?xml version="1.0" encoding="utf-8"?>
<formControlPr xmlns="http://schemas.microsoft.com/office/spreadsheetml/2009/9/main" objectType="CheckBox" fmlaLink="$AO$50" lockText="1" noThreeD="1"/>
</file>

<file path=xl/ctrlProps/ctrlProp692.xml><?xml version="1.0" encoding="utf-8"?>
<formControlPr xmlns="http://schemas.microsoft.com/office/spreadsheetml/2009/9/main" objectType="CheckBox" fmlaLink="$AP$50" lockText="1" noThreeD="1"/>
</file>

<file path=xl/ctrlProps/ctrlProp693.xml><?xml version="1.0" encoding="utf-8"?>
<formControlPr xmlns="http://schemas.microsoft.com/office/spreadsheetml/2009/9/main" objectType="GBox" noThreeD="1"/>
</file>

<file path=xl/ctrlProps/ctrlProp694.xml><?xml version="1.0" encoding="utf-8"?>
<formControlPr xmlns="http://schemas.microsoft.com/office/spreadsheetml/2009/9/main" objectType="GBox" noThreeD="1"/>
</file>

<file path=xl/ctrlProps/ctrlProp695.xml><?xml version="1.0" encoding="utf-8"?>
<formControlPr xmlns="http://schemas.microsoft.com/office/spreadsheetml/2009/9/main" objectType="CheckBox" checked="Checked" fmlaLink="$AM$51" lockText="1" noThreeD="1"/>
</file>

<file path=xl/ctrlProps/ctrlProp696.xml><?xml version="1.0" encoding="utf-8"?>
<formControlPr xmlns="http://schemas.microsoft.com/office/spreadsheetml/2009/9/main" objectType="CheckBox" fmlaLink="$AN$51" lockText="1" noThreeD="1"/>
</file>

<file path=xl/ctrlProps/ctrlProp697.xml><?xml version="1.0" encoding="utf-8"?>
<formControlPr xmlns="http://schemas.microsoft.com/office/spreadsheetml/2009/9/main" objectType="GBox" noThreeD="1"/>
</file>

<file path=xl/ctrlProps/ctrlProp698.xml><?xml version="1.0" encoding="utf-8"?>
<formControlPr xmlns="http://schemas.microsoft.com/office/spreadsheetml/2009/9/main" objectType="CheckBox" fmlaLink="$AL$51" lockText="1" noThreeD="1"/>
</file>

<file path=xl/ctrlProps/ctrlProp699.xml><?xml version="1.0" encoding="utf-8"?>
<formControlPr xmlns="http://schemas.microsoft.com/office/spreadsheetml/2009/9/main" objectType="GBox" noThreeD="1"/>
</file>

<file path=xl/ctrlProps/ctrlProp700.xml><?xml version="1.0" encoding="utf-8"?>
<formControlPr xmlns="http://schemas.microsoft.com/office/spreadsheetml/2009/9/main" objectType="CheckBox" fmlaLink="$AL$62" lockText="1" noThreeD="1"/>
</file>

<file path=xl/ctrlProps/ctrlProp701.xml><?xml version="1.0" encoding="utf-8"?>
<formControlPr xmlns="http://schemas.microsoft.com/office/spreadsheetml/2009/9/main" objectType="CheckBox" fmlaLink="$AM$62" lockText="1" noThreeD="1"/>
</file>

<file path=xl/ctrlProps/ctrlProp702.xml><?xml version="1.0" encoding="utf-8"?>
<formControlPr xmlns="http://schemas.microsoft.com/office/spreadsheetml/2009/9/main" objectType="CheckBox" fmlaLink="$AN$62" lockText="1" noThreeD="1"/>
</file>

<file path=xl/ctrlProps/ctrlProp703.xml><?xml version="1.0" encoding="utf-8"?>
<formControlPr xmlns="http://schemas.microsoft.com/office/spreadsheetml/2009/9/main" objectType="CheckBox" fmlaLink="$AO$62" lockText="1" noThreeD="1"/>
</file>

<file path=xl/ctrlProps/ctrlProp704.xml><?xml version="1.0" encoding="utf-8"?>
<formControlPr xmlns="http://schemas.microsoft.com/office/spreadsheetml/2009/9/main" objectType="CheckBox" fmlaLink="$AP$62" lockText="1" noThreeD="1"/>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GBox" noThreeD="1"/>
</file>

<file path=xl/ctrlProps/ctrlProp707.xml><?xml version="1.0" encoding="utf-8"?>
<formControlPr xmlns="http://schemas.microsoft.com/office/spreadsheetml/2009/9/main" objectType="CheckBox" checked="Checked" fmlaLink="$AM$63" lockText="1" noThreeD="1"/>
</file>

<file path=xl/ctrlProps/ctrlProp708.xml><?xml version="1.0" encoding="utf-8"?>
<formControlPr xmlns="http://schemas.microsoft.com/office/spreadsheetml/2009/9/main" objectType="CheckBox" fmlaLink="$AN$63" lockText="1" noThreeD="1"/>
</file>

<file path=xl/ctrlProps/ctrlProp709.xml><?xml version="1.0" encoding="utf-8"?>
<formControlPr xmlns="http://schemas.microsoft.com/office/spreadsheetml/2009/9/main" objectType="GBox" noThreeD="1"/>
</file>

<file path=xl/ctrlProps/ctrlProp710.xml><?xml version="1.0" encoding="utf-8"?>
<formControlPr xmlns="http://schemas.microsoft.com/office/spreadsheetml/2009/9/main" objectType="CheckBox" fmlaLink="$AL$63" lockText="1" noThreeD="1"/>
</file>

<file path=xl/ctrlProps/ctrlProp711.xml><?xml version="1.0" encoding="utf-8"?>
<formControlPr xmlns="http://schemas.microsoft.com/office/spreadsheetml/2009/9/main" objectType="GBox" noThreeD="1"/>
</file>

<file path=xl/ctrlProps/ctrlProp712.xml><?xml version="1.0" encoding="utf-8"?>
<formControlPr xmlns="http://schemas.microsoft.com/office/spreadsheetml/2009/9/main" objectType="CheckBox" fmlaLink="$AL$74" lockText="1" noThreeD="1"/>
</file>

<file path=xl/ctrlProps/ctrlProp713.xml><?xml version="1.0" encoding="utf-8"?>
<formControlPr xmlns="http://schemas.microsoft.com/office/spreadsheetml/2009/9/main" objectType="CheckBox" fmlaLink="$AM$74" lockText="1" noThreeD="1"/>
</file>

<file path=xl/ctrlProps/ctrlProp714.xml><?xml version="1.0" encoding="utf-8"?>
<formControlPr xmlns="http://schemas.microsoft.com/office/spreadsheetml/2009/9/main" objectType="CheckBox" fmlaLink="$AN$74" lockText="1" noThreeD="1"/>
</file>

<file path=xl/ctrlProps/ctrlProp715.xml><?xml version="1.0" encoding="utf-8"?>
<formControlPr xmlns="http://schemas.microsoft.com/office/spreadsheetml/2009/9/main" objectType="CheckBox" fmlaLink="$AO$74" lockText="1" noThreeD="1"/>
</file>

<file path=xl/ctrlProps/ctrlProp716.xml><?xml version="1.0" encoding="utf-8"?>
<formControlPr xmlns="http://schemas.microsoft.com/office/spreadsheetml/2009/9/main" objectType="CheckBox" fmlaLink="$AP$74" lockText="1" noThreeD="1"/>
</file>

<file path=xl/ctrlProps/ctrlProp717.xml><?xml version="1.0" encoding="utf-8"?>
<formControlPr xmlns="http://schemas.microsoft.com/office/spreadsheetml/2009/9/main" objectType="GBox" noThreeD="1"/>
</file>

<file path=xl/ctrlProps/ctrlProp718.xml><?xml version="1.0" encoding="utf-8"?>
<formControlPr xmlns="http://schemas.microsoft.com/office/spreadsheetml/2009/9/main" objectType="CheckBox" fmlaLink="$AM$75" lockText="1" noThreeD="1"/>
</file>

<file path=xl/ctrlProps/ctrlProp719.xml><?xml version="1.0" encoding="utf-8"?>
<formControlPr xmlns="http://schemas.microsoft.com/office/spreadsheetml/2009/9/main" objectType="CheckBox" fmlaLink="$AN$75" lockText="1" noThreeD="1"/>
</file>

<file path=xl/ctrlProps/ctrlProp720.xml><?xml version="1.0" encoding="utf-8"?>
<formControlPr xmlns="http://schemas.microsoft.com/office/spreadsheetml/2009/9/main" objectType="GBox" noThreeD="1"/>
</file>

<file path=xl/ctrlProps/ctrlProp721.xml><?xml version="1.0" encoding="utf-8"?>
<formControlPr xmlns="http://schemas.microsoft.com/office/spreadsheetml/2009/9/main" objectType="CheckBox" fmlaLink="$AL$75" lockText="1" noThreeD="1"/>
</file>

<file path=xl/ctrlProps/ctrlProp722.xml><?xml version="1.0" encoding="utf-8"?>
<formControlPr xmlns="http://schemas.microsoft.com/office/spreadsheetml/2009/9/main" objectType="GBox" noThreeD="1"/>
</file>

<file path=xl/ctrlProps/ctrlProp723.xml><?xml version="1.0" encoding="utf-8"?>
<formControlPr xmlns="http://schemas.microsoft.com/office/spreadsheetml/2009/9/main" objectType="Radio" firstButton="1" fmlaLink="$I$27" lockText="1" noThreeD="1"/>
</file>

<file path=xl/ctrlProps/ctrlProp724.xml><?xml version="1.0" encoding="utf-8"?>
<formControlPr xmlns="http://schemas.microsoft.com/office/spreadsheetml/2009/9/main" objectType="Radio" lockText="1" noThreeD="1"/>
</file>

<file path=xl/ctrlProps/ctrlProp725.xml><?xml version="1.0" encoding="utf-8"?>
<formControlPr xmlns="http://schemas.microsoft.com/office/spreadsheetml/2009/9/main" objectType="Radio" lockText="1" noThreeD="1"/>
</file>

<file path=xl/ctrlProps/ctrlProp726.xml><?xml version="1.0" encoding="utf-8"?>
<formControlPr xmlns="http://schemas.microsoft.com/office/spreadsheetml/2009/9/main" objectType="Radio" checked="Checked" lockText="1" noThreeD="1"/>
</file>

<file path=xl/ctrlProps/ctrlProp727.xml><?xml version="1.0" encoding="utf-8"?>
<formControlPr xmlns="http://schemas.microsoft.com/office/spreadsheetml/2009/9/main" objectType="GBox" noThreeD="1"/>
</file>

<file path=xl/ctrlProps/ctrlProp728.xml><?xml version="1.0" encoding="utf-8"?>
<formControlPr xmlns="http://schemas.microsoft.com/office/spreadsheetml/2009/9/main" objectType="Radio" firstButton="1" fmlaLink="$T$53" lockText="1" noThreeD="1"/>
</file>

<file path=xl/ctrlProps/ctrlProp729.xml><?xml version="1.0" encoding="utf-8"?>
<formControlPr xmlns="http://schemas.microsoft.com/office/spreadsheetml/2009/9/main" objectType="Radio" checked="Checked" lockText="1" noThreeD="1"/>
</file>

<file path=xl/ctrlProps/ctrlProp730.xml><?xml version="1.0" encoding="utf-8"?>
<formControlPr xmlns="http://schemas.microsoft.com/office/spreadsheetml/2009/9/main" objectType="GBox" noThreeD="1"/>
</file>

<file path=xl/ctrlProps/ctrlProp731.xml><?xml version="1.0" encoding="utf-8"?>
<formControlPr xmlns="http://schemas.microsoft.com/office/spreadsheetml/2009/9/main" objectType="Radio" firstButton="1" fmlaLink="$AF$53" lockText="1" noThreeD="1"/>
</file>

<file path=xl/ctrlProps/ctrlProp732.xml><?xml version="1.0" encoding="utf-8"?>
<formControlPr xmlns="http://schemas.microsoft.com/office/spreadsheetml/2009/9/main" objectType="Radio" checked="Checked" lockText="1" noThreeD="1"/>
</file>

<file path=xl/ctrlProps/ctrlProp733.xml><?xml version="1.0" encoding="utf-8"?>
<formControlPr xmlns="http://schemas.microsoft.com/office/spreadsheetml/2009/9/main" objectType="GBox" noThreeD="1"/>
</file>

<file path=xl/ctrlProps/ctrlProp734.xml><?xml version="1.0" encoding="utf-8"?>
<formControlPr xmlns="http://schemas.microsoft.com/office/spreadsheetml/2009/9/main" objectType="Radio" firstButton="1" fmlaLink="$I$53" lockText="1" noThreeD="1"/>
</file>

<file path=xl/ctrlProps/ctrlProp735.xml><?xml version="1.0" encoding="utf-8"?>
<formControlPr xmlns="http://schemas.microsoft.com/office/spreadsheetml/2009/9/main" objectType="Radio" checked="Checked" lockText="1" noThreeD="1"/>
</file>

<file path=xl/ctrlProps/ctrlProp736.xml><?xml version="1.0" encoding="utf-8"?>
<formControlPr xmlns="http://schemas.microsoft.com/office/spreadsheetml/2009/9/main" objectType="GBox" noThreeD="1"/>
</file>

<file path=xl/ctrlProps/ctrlProp737.xml><?xml version="1.0" encoding="utf-8"?>
<formControlPr xmlns="http://schemas.microsoft.com/office/spreadsheetml/2009/9/main" objectType="Radio" firstButton="1" fmlaLink="$T$65" lockText="1" noThreeD="1"/>
</file>

<file path=xl/ctrlProps/ctrlProp738.xml><?xml version="1.0" encoding="utf-8"?>
<formControlPr xmlns="http://schemas.microsoft.com/office/spreadsheetml/2009/9/main" objectType="Radio" checked="Checked" lockText="1" noThreeD="1"/>
</file>

<file path=xl/ctrlProps/ctrlProp739.xml><?xml version="1.0" encoding="utf-8"?>
<formControlPr xmlns="http://schemas.microsoft.com/office/spreadsheetml/2009/9/main" objectType="GBox" noThreeD="1"/>
</file>

<file path=xl/ctrlProps/ctrlProp740.xml><?xml version="1.0" encoding="utf-8"?>
<formControlPr xmlns="http://schemas.microsoft.com/office/spreadsheetml/2009/9/main" objectType="Radio" checked="Checked" firstButton="1" fmlaLink="$AF$65" lockText="1" noThreeD="1"/>
</file>

<file path=xl/ctrlProps/ctrlProp741.xml><?xml version="1.0" encoding="utf-8"?>
<formControlPr xmlns="http://schemas.microsoft.com/office/spreadsheetml/2009/9/main" objectType="Radio" lockText="1" noThreeD="1"/>
</file>

<file path=xl/ctrlProps/ctrlProp742.xml><?xml version="1.0" encoding="utf-8"?>
<formControlPr xmlns="http://schemas.microsoft.com/office/spreadsheetml/2009/9/main" objectType="GBox" noThreeD="1"/>
</file>

<file path=xl/ctrlProps/ctrlProp743.xml><?xml version="1.0" encoding="utf-8"?>
<formControlPr xmlns="http://schemas.microsoft.com/office/spreadsheetml/2009/9/main" objectType="Radio" firstButton="1" fmlaLink="$I$65" lockText="1" noThreeD="1"/>
</file>

<file path=xl/ctrlProps/ctrlProp744.xml><?xml version="1.0" encoding="utf-8"?>
<formControlPr xmlns="http://schemas.microsoft.com/office/spreadsheetml/2009/9/main" objectType="Radio" checked="Checked" lockText="1" noThreeD="1"/>
</file>

<file path=xl/ctrlProps/ctrlProp745.xml><?xml version="1.0" encoding="utf-8"?>
<formControlPr xmlns="http://schemas.microsoft.com/office/spreadsheetml/2009/9/main" objectType="GBox" noThreeD="1"/>
</file>

<file path=xl/ctrlProps/ctrlProp746.xml><?xml version="1.0" encoding="utf-8"?>
<formControlPr xmlns="http://schemas.microsoft.com/office/spreadsheetml/2009/9/main" objectType="Radio" firstButton="1" fmlaLink="$I$77" lockText="1" noThreeD="1"/>
</file>

<file path=xl/ctrlProps/ctrlProp747.xml><?xml version="1.0" encoding="utf-8"?>
<formControlPr xmlns="http://schemas.microsoft.com/office/spreadsheetml/2009/9/main" objectType="Radio" checked="Checked" lockText="1" noThreeD="1"/>
</file>

<file path=xl/ctrlProps/ctrlProp748.xml><?xml version="1.0" encoding="utf-8"?>
<formControlPr xmlns="http://schemas.microsoft.com/office/spreadsheetml/2009/9/main" objectType="GBox" noThreeD="1"/>
</file>

<file path=xl/ctrlProps/ctrlProp749.xml><?xml version="1.0" encoding="utf-8"?>
<formControlPr xmlns="http://schemas.microsoft.com/office/spreadsheetml/2009/9/main" objectType="Radio" firstButton="1" fmlaLink="$T$77" lockText="1" noThreeD="1"/>
</file>

<file path=xl/ctrlProps/ctrlProp750.xml><?xml version="1.0" encoding="utf-8"?>
<formControlPr xmlns="http://schemas.microsoft.com/office/spreadsheetml/2009/9/main" objectType="Radio" checked="Checked" lockText="1" noThreeD="1"/>
</file>

<file path=xl/ctrlProps/ctrlProp751.xml><?xml version="1.0" encoding="utf-8"?>
<formControlPr xmlns="http://schemas.microsoft.com/office/spreadsheetml/2009/9/main" objectType="GBox" noThreeD="1"/>
</file>

<file path=xl/ctrlProps/ctrlProp752.xml><?xml version="1.0" encoding="utf-8"?>
<formControlPr xmlns="http://schemas.microsoft.com/office/spreadsheetml/2009/9/main" objectType="Radio" firstButton="1" fmlaLink="$AF$77" lockText="1" noThreeD="1"/>
</file>

<file path=xl/ctrlProps/ctrlProp753.xml><?xml version="1.0" encoding="utf-8"?>
<formControlPr xmlns="http://schemas.microsoft.com/office/spreadsheetml/2009/9/main" objectType="Radio" checked="Checked" lockText="1" noThreeD="1"/>
</file>

<file path=xl/ctrlProps/ctrlProp754.xml><?xml version="1.0" encoding="utf-8"?>
<formControlPr xmlns="http://schemas.microsoft.com/office/spreadsheetml/2009/9/main" objectType="Radio" firstButton="1" fmlaLink="$R$52" lockText="1" noThreeD="1"/>
</file>

<file path=xl/ctrlProps/ctrlProp755.xml><?xml version="1.0" encoding="utf-8"?>
<formControlPr xmlns="http://schemas.microsoft.com/office/spreadsheetml/2009/9/main" objectType="Radio" checked="Checked" lockText="1" noThreeD="1"/>
</file>

<file path=xl/ctrlProps/ctrlProp756.xml><?xml version="1.0" encoding="utf-8"?>
<formControlPr xmlns="http://schemas.microsoft.com/office/spreadsheetml/2009/9/main" objectType="GBox" noThreeD="1"/>
</file>

<file path=xl/ctrlProps/ctrlProp757.xml><?xml version="1.0" encoding="utf-8"?>
<formControlPr xmlns="http://schemas.microsoft.com/office/spreadsheetml/2009/9/main" objectType="Radio" firstButton="1" fmlaLink="$I$64" lockText="1" noThreeD="1"/>
</file>

<file path=xl/ctrlProps/ctrlProp758.xml><?xml version="1.0" encoding="utf-8"?>
<formControlPr xmlns="http://schemas.microsoft.com/office/spreadsheetml/2009/9/main" objectType="Radio" checked="Checked" lockText="1" noThreeD="1"/>
</file>

<file path=xl/ctrlProps/ctrlProp759.xml><?xml version="1.0" encoding="utf-8"?>
<formControlPr xmlns="http://schemas.microsoft.com/office/spreadsheetml/2009/9/main" objectType="GBox" noThreeD="1"/>
</file>

<file path=xl/ctrlProps/ctrlProp760.xml><?xml version="1.0" encoding="utf-8"?>
<formControlPr xmlns="http://schemas.microsoft.com/office/spreadsheetml/2009/9/main" objectType="Radio" firstButton="1" fmlaLink="$R$64" lockText="1" noThreeD="1"/>
</file>

<file path=xl/ctrlProps/ctrlProp761.xml><?xml version="1.0" encoding="utf-8"?>
<formControlPr xmlns="http://schemas.microsoft.com/office/spreadsheetml/2009/9/main" objectType="Radio" checked="Checked" lockText="1" noThreeD="1"/>
</file>

<file path=xl/ctrlProps/ctrlProp762.xml><?xml version="1.0" encoding="utf-8"?>
<formControlPr xmlns="http://schemas.microsoft.com/office/spreadsheetml/2009/9/main" objectType="GBox" noThreeD="1"/>
</file>

<file path=xl/ctrlProps/ctrlProp763.xml><?xml version="1.0" encoding="utf-8"?>
<formControlPr xmlns="http://schemas.microsoft.com/office/spreadsheetml/2009/9/main" objectType="Radio" firstButton="1" fmlaLink="$I$76"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Radio" firstButton="1" fmlaLink="$R$76" lockText="1" noThreeD="1"/>
</file>

<file path=xl/ctrlProps/ctrlProp767.xml><?xml version="1.0" encoding="utf-8"?>
<formControlPr xmlns="http://schemas.microsoft.com/office/spreadsheetml/2009/9/main" objectType="Radio" checked="Checked" lockText="1" noThreeD="1"/>
</file>

<file path=xl/ctrlProps/ctrlProp768.xml><?xml version="1.0" encoding="utf-8"?>
<formControlPr xmlns="http://schemas.microsoft.com/office/spreadsheetml/2009/9/main" objectType="GBox" noThreeD="1"/>
</file>

<file path=xl/ctrlProps/ctrlProp769.xml><?xml version="1.0" encoding="utf-8"?>
<formControlPr xmlns="http://schemas.microsoft.com/office/spreadsheetml/2009/9/main" objectType="GBox" noThreeD="1"/>
</file>

<file path=xl/ctrlProps/ctrlProp770.xml><?xml version="1.0" encoding="utf-8"?>
<formControlPr xmlns="http://schemas.microsoft.com/office/spreadsheetml/2009/9/main" objectType="Radio" firstButton="1" fmlaLink="$I$52" lockText="1" noThreeD="1"/>
</file>

<file path=xl/ctrlProps/ctrlProp771.xml><?xml version="1.0" encoding="utf-8"?>
<formControlPr xmlns="http://schemas.microsoft.com/office/spreadsheetml/2009/9/main" objectType="Radio" checked="Checked" lockText="1" noThreeD="1"/>
</file>

<file path=xl/ctrlProps/ctrlProp772.xml><?xml version="1.0" encoding="utf-8"?>
<formControlPr xmlns="http://schemas.microsoft.com/office/spreadsheetml/2009/9/main" objectType="GBox" noThreeD="1"/>
</file>

<file path=xl/ctrlProps/ctrlProp773.xml><?xml version="1.0" encoding="utf-8"?>
<formControlPr xmlns="http://schemas.microsoft.com/office/spreadsheetml/2009/9/main" objectType="Radio" firstButton="1" fmlaLink="$Y$29" lockText="1" noThreeD="1"/>
</file>

<file path=xl/ctrlProps/ctrlProp774.xml><?xml version="1.0" encoding="utf-8"?>
<formControlPr xmlns="http://schemas.microsoft.com/office/spreadsheetml/2009/9/main" objectType="Radio" checked="Checked" lockText="1" noThreeD="1"/>
</file>

<file path=xl/ctrlProps/ctrlProp775.xml><?xml version="1.0" encoding="utf-8"?>
<formControlPr xmlns="http://schemas.microsoft.com/office/spreadsheetml/2009/9/main" objectType="GBox" noThreeD="1"/>
</file>

<file path=xl/ctrlProps/ctrlProp776.xml><?xml version="1.0" encoding="utf-8"?>
<formControlPr xmlns="http://schemas.microsoft.com/office/spreadsheetml/2009/9/main" objectType="Radio" firstButton="1" fmlaLink="$I$29" lockText="1" noThreeD="1"/>
</file>

<file path=xl/ctrlProps/ctrlProp777.xml><?xml version="1.0" encoding="utf-8"?>
<formControlPr xmlns="http://schemas.microsoft.com/office/spreadsheetml/2009/9/main" objectType="Radio" checked="Checked" lockText="1" noThreeD="1"/>
</file>

<file path=xl/ctrlProps/ctrlProp778.xml><?xml version="1.0" encoding="utf-8"?>
<formControlPr xmlns="http://schemas.microsoft.com/office/spreadsheetml/2009/9/main" objectType="GBox" noThreeD="1"/>
</file>

<file path=xl/ctrlProps/ctrlProp779.xml><?xml version="1.0" encoding="utf-8"?>
<formControlPr xmlns="http://schemas.microsoft.com/office/spreadsheetml/2009/9/main" objectType="Radio" firstButton="1" fmlaLink="$I$30" lockText="1" noThreeD="1"/>
</file>

<file path=xl/ctrlProps/ctrlProp780.xml><?xml version="1.0" encoding="utf-8"?>
<formControlPr xmlns="http://schemas.microsoft.com/office/spreadsheetml/2009/9/main" objectType="Radio" checked="Checked" lockText="1" noThreeD="1"/>
</file>

<file path=xl/ctrlProps/ctrlProp781.xml><?xml version="1.0" encoding="utf-8"?>
<formControlPr xmlns="http://schemas.microsoft.com/office/spreadsheetml/2009/9/main" objectType="GBox" noThreeD="1"/>
</file>

<file path=xl/ctrlProps/ctrlProp782.xml><?xml version="1.0" encoding="utf-8"?>
<formControlPr xmlns="http://schemas.microsoft.com/office/spreadsheetml/2009/9/main" objectType="Radio" firstButton="1" fmlaLink="$I$37" lockText="1" noThreeD="1"/>
</file>

<file path=xl/ctrlProps/ctrlProp783.xml><?xml version="1.0" encoding="utf-8"?>
<formControlPr xmlns="http://schemas.microsoft.com/office/spreadsheetml/2009/9/main" objectType="Radio" checked="Checked" lockText="1" noThreeD="1"/>
</file>

<file path=xl/ctrlProps/ctrlProp784.xml><?xml version="1.0" encoding="utf-8"?>
<formControlPr xmlns="http://schemas.microsoft.com/office/spreadsheetml/2009/9/main" objectType="GBox" noThreeD="1"/>
</file>

<file path=xl/ctrlProps/ctrlProp785.xml><?xml version="1.0" encoding="utf-8"?>
<formControlPr xmlns="http://schemas.microsoft.com/office/spreadsheetml/2009/9/main" objectType="Drop" dropLines="7" dropStyle="combo" dx="16" fmlaLink="$Y$37" fmlaRange="リスト_処遇改善助成金キャリアパス区分" noThreeD="1" sel="0" val="0"/>
</file>

<file path=xl/ctrlProps/ctrlProp786.xml><?xml version="1.0" encoding="utf-8"?>
<formControlPr xmlns="http://schemas.microsoft.com/office/spreadsheetml/2009/9/main" objectType="Radio" firstButton="1" fmlaLink="$I$39" lockText="1" noThreeD="1"/>
</file>

<file path=xl/ctrlProps/ctrlProp787.xml><?xml version="1.0" encoding="utf-8"?>
<formControlPr xmlns="http://schemas.microsoft.com/office/spreadsheetml/2009/9/main" objectType="Radio" checked="Checked" lockText="1" noThreeD="1"/>
</file>

<file path=xl/ctrlProps/ctrlProp788.xml><?xml version="1.0" encoding="utf-8"?>
<formControlPr xmlns="http://schemas.microsoft.com/office/spreadsheetml/2009/9/main" objectType="GBox" noThreeD="1"/>
</file>

<file path=xl/ctrlProps/ctrlProp789.xml><?xml version="1.0" encoding="utf-8"?>
<formControlPr xmlns="http://schemas.microsoft.com/office/spreadsheetml/2009/9/main" objectType="Radio" firstButton="1" fmlaLink="$Y$30" lockText="1" noThreeD="1"/>
</file>

<file path=xl/ctrlProps/ctrlProp790.xml><?xml version="1.0" encoding="utf-8"?>
<formControlPr xmlns="http://schemas.microsoft.com/office/spreadsheetml/2009/9/main" objectType="Radio" checked="Checked" lockText="1" noThreeD="1"/>
</file>

<file path=xl/ctrlProps/ctrlProp791.xml><?xml version="1.0" encoding="utf-8"?>
<formControlPr xmlns="http://schemas.microsoft.com/office/spreadsheetml/2009/9/main" objectType="GBox" noThreeD="1"/>
</file>

<file path=xl/ctrlProps/ctrlProp792.xml><?xml version="1.0" encoding="utf-8"?>
<formControlPr xmlns="http://schemas.microsoft.com/office/spreadsheetml/2009/9/main" objectType="Radio" firstButton="1" fmlaLink="$I$31" lockText="1" noThreeD="1"/>
</file>

<file path=xl/ctrlProps/ctrlProp793.xml><?xml version="1.0" encoding="utf-8"?>
<formControlPr xmlns="http://schemas.microsoft.com/office/spreadsheetml/2009/9/main" objectType="Radio" checked="Checked" lockText="1" noThreeD="1"/>
</file>

<file path=xl/ctrlProps/ctrlProp794.xml><?xml version="1.0" encoding="utf-8"?>
<formControlPr xmlns="http://schemas.microsoft.com/office/spreadsheetml/2009/9/main" objectType="GBox" noThreeD="1"/>
</file>

<file path=xl/ctrlProps/ctrlProp795.xml><?xml version="1.0" encoding="utf-8"?>
<formControlPr xmlns="http://schemas.microsoft.com/office/spreadsheetml/2009/9/main" objectType="Drop" dropLines="4" dropStyle="combo" dx="16" fmlaLink="$I$32" fmlaRange="リスト_栄養士配置減算" noThreeD="1" sel="0" val="0"/>
</file>

<file path=xl/ctrlProps/ctrlProp796.xml><?xml version="1.0" encoding="utf-8"?>
<formControlPr xmlns="http://schemas.microsoft.com/office/spreadsheetml/2009/9/main" objectType="Radio" firstButton="1" fmlaLink="$Y$32" lockText="1" noThreeD="1"/>
</file>

<file path=xl/ctrlProps/ctrlProp797.xml><?xml version="1.0" encoding="utf-8"?>
<formControlPr xmlns="http://schemas.microsoft.com/office/spreadsheetml/2009/9/main" objectType="Radio" checked="Checked" lockText="1" noThreeD="1"/>
</file>

<file path=xl/ctrlProps/ctrlProp798.xml><?xml version="1.0" encoding="utf-8"?>
<formControlPr xmlns="http://schemas.microsoft.com/office/spreadsheetml/2009/9/main" objectType="GBox" noThreeD="1"/>
</file>

<file path=xl/ctrlProps/ctrlProp799.xml><?xml version="1.0" encoding="utf-8"?>
<formControlPr xmlns="http://schemas.microsoft.com/office/spreadsheetml/2009/9/main" objectType="Radio" firstButton="1" fmlaLink="$Y$31" lockText="1" noThreeD="1"/>
</file>

<file path=xl/ctrlProps/ctrlProp800.xml><?xml version="1.0" encoding="utf-8"?>
<formControlPr xmlns="http://schemas.microsoft.com/office/spreadsheetml/2009/9/main" objectType="Radio" checked="Checked" lockText="1" noThreeD="1"/>
</file>

<file path=xl/ctrlProps/ctrlProp801.xml><?xml version="1.0" encoding="utf-8"?>
<formControlPr xmlns="http://schemas.microsoft.com/office/spreadsheetml/2009/9/main" objectType="GBox" noThreeD="1"/>
</file>

<file path=xl/ctrlProps/ctrlProp802.xml><?xml version="1.0" encoding="utf-8"?>
<formControlPr xmlns="http://schemas.microsoft.com/office/spreadsheetml/2009/9/main" objectType="Radio" firstButton="1" fmlaLink="$I$33" lockText="1" noThreeD="1"/>
</file>

<file path=xl/ctrlProps/ctrlProp803.xml><?xml version="1.0" encoding="utf-8"?>
<formControlPr xmlns="http://schemas.microsoft.com/office/spreadsheetml/2009/9/main" objectType="Radio" checked="Checked" lockText="1" noThreeD="1"/>
</file>

<file path=xl/ctrlProps/ctrlProp804.xml><?xml version="1.0" encoding="utf-8"?>
<formControlPr xmlns="http://schemas.microsoft.com/office/spreadsheetml/2009/9/main" objectType="GBox" noThreeD="1"/>
</file>

<file path=xl/ctrlProps/ctrlProp805.xml><?xml version="1.0" encoding="utf-8"?>
<formControlPr xmlns="http://schemas.microsoft.com/office/spreadsheetml/2009/9/main" objectType="Radio" firstButton="1" fmlaLink="$Y$33" lockText="1" noThreeD="1"/>
</file>

<file path=xl/ctrlProps/ctrlProp806.xml><?xml version="1.0" encoding="utf-8"?>
<formControlPr xmlns="http://schemas.microsoft.com/office/spreadsheetml/2009/9/main" objectType="Radio" checked="Checked" lockText="1" noThreeD="1"/>
</file>

<file path=xl/ctrlProps/ctrlProp807.xml><?xml version="1.0" encoding="utf-8"?>
<formControlPr xmlns="http://schemas.microsoft.com/office/spreadsheetml/2009/9/main" objectType="GBox" noThreeD="1"/>
</file>

<file path=xl/ctrlProps/ctrlProp808.xml><?xml version="1.0" encoding="utf-8"?>
<formControlPr xmlns="http://schemas.microsoft.com/office/spreadsheetml/2009/9/main" objectType="Radio" firstButton="1" fmlaLink="$I$35" lockText="1" noThreeD="1"/>
</file>

<file path=xl/ctrlProps/ctrlProp809.xml><?xml version="1.0" encoding="utf-8"?>
<formControlPr xmlns="http://schemas.microsoft.com/office/spreadsheetml/2009/9/main" objectType="Radio" checked="Checked" lockText="1" noThreeD="1"/>
</file>

<file path=xl/ctrlProps/ctrlProp810.xml><?xml version="1.0" encoding="utf-8"?>
<formControlPr xmlns="http://schemas.microsoft.com/office/spreadsheetml/2009/9/main" objectType="GBox" noThreeD="1"/>
</file>

<file path=xl/ctrlProps/ctrlProp811.xml><?xml version="1.0" encoding="utf-8"?>
<formControlPr xmlns="http://schemas.microsoft.com/office/spreadsheetml/2009/9/main" objectType="Radio" firstButton="1" fmlaLink="$Y$34" lockText="1" noThreeD="1"/>
</file>

<file path=xl/ctrlProps/ctrlProp812.xml><?xml version="1.0" encoding="utf-8"?>
<formControlPr xmlns="http://schemas.microsoft.com/office/spreadsheetml/2009/9/main" objectType="Radio" checked="Checked" lockText="1" noThreeD="1"/>
</file>

<file path=xl/ctrlProps/ctrlProp813.xml><?xml version="1.0" encoding="utf-8"?>
<formControlPr xmlns="http://schemas.microsoft.com/office/spreadsheetml/2009/9/main" objectType="GBox" noThreeD="1"/>
</file>

<file path=xl/ctrlProps/ctrlProp814.xml><?xml version="1.0" encoding="utf-8"?>
<formControlPr xmlns="http://schemas.microsoft.com/office/spreadsheetml/2009/9/main" objectType="GBox" noThreeD="1"/>
</file>

<file path=xl/ctrlProps/ctrlProp815.xml><?xml version="1.0" encoding="utf-8"?>
<formControlPr xmlns="http://schemas.microsoft.com/office/spreadsheetml/2009/9/main" objectType="Radio" checked="Checked" firstButton="1" fmlaLink="$Y$35" lockText="1" noThreeD="1"/>
</file>

<file path=xl/ctrlProps/ctrlProp816.xml><?xml version="1.0" encoding="utf-8"?>
<formControlPr xmlns="http://schemas.microsoft.com/office/spreadsheetml/2009/9/main" objectType="Radio" lockText="1" noThreeD="1"/>
</file>

<file path=xl/ctrlProps/ctrlProp817.xml><?xml version="1.0" encoding="utf-8"?>
<formControlPr xmlns="http://schemas.microsoft.com/office/spreadsheetml/2009/9/main" objectType="Radio" lockText="1" noThreeD="1"/>
</file>

<file path=xl/ctrlProps/ctrlProp818.xml><?xml version="1.0" encoding="utf-8"?>
<formControlPr xmlns="http://schemas.microsoft.com/office/spreadsheetml/2009/9/main" objectType="Radio" firstButton="1" fmlaLink="$I$36" lockText="1" noThreeD="1"/>
</file>

<file path=xl/ctrlProps/ctrlProp819.xml><?xml version="1.0" encoding="utf-8"?>
<formControlPr xmlns="http://schemas.microsoft.com/office/spreadsheetml/2009/9/main" objectType="Radio" checked="Checked" lockText="1" noThreeD="1"/>
</file>

<file path=xl/ctrlProps/ctrlProp820.xml><?xml version="1.0" encoding="utf-8"?>
<formControlPr xmlns="http://schemas.microsoft.com/office/spreadsheetml/2009/9/main" objectType="GBox" noThreeD="1"/>
</file>

<file path=xl/ctrlProps/ctrlProp821.xml><?xml version="1.0" encoding="utf-8"?>
<formControlPr xmlns="http://schemas.microsoft.com/office/spreadsheetml/2009/9/main" objectType="Radio" firstButton="1" fmlaLink="$Y$36" lockText="1" noThreeD="1"/>
</file>

<file path=xl/ctrlProps/ctrlProp822.xml><?xml version="1.0" encoding="utf-8"?>
<formControlPr xmlns="http://schemas.microsoft.com/office/spreadsheetml/2009/9/main" objectType="Radio" checked="Checked" lockText="1" noThreeD="1"/>
</file>

<file path=xl/ctrlProps/ctrlProp823.xml><?xml version="1.0" encoding="utf-8"?>
<formControlPr xmlns="http://schemas.microsoft.com/office/spreadsheetml/2009/9/main" objectType="GBox" noThreeD="1"/>
</file>

<file path=xl/ctrlProps/ctrlProp824.xml><?xml version="1.0" encoding="utf-8"?>
<formControlPr xmlns="http://schemas.microsoft.com/office/spreadsheetml/2009/9/main" objectType="Radio" lockText="1" noThreeD="1"/>
</file>

<file path=xl/ctrlProps/ctrlProp825.xml><?xml version="1.0" encoding="utf-8"?>
<formControlPr xmlns="http://schemas.microsoft.com/office/spreadsheetml/2009/9/main" objectType="Radio" firstButton="1" fmlaLink="$Y$39" lockText="1" noThreeD="1"/>
</file>

<file path=xl/ctrlProps/ctrlProp826.xml><?xml version="1.0" encoding="utf-8"?>
<formControlPr xmlns="http://schemas.microsoft.com/office/spreadsheetml/2009/9/main" objectType="Radio" checked="Checked" lockText="1" noThreeD="1"/>
</file>

<file path=xl/ctrlProps/ctrlProp827.xml><?xml version="1.0" encoding="utf-8"?>
<formControlPr xmlns="http://schemas.microsoft.com/office/spreadsheetml/2009/9/main" objectType="GBox" noThreeD="1"/>
</file>

<file path=xl/ctrlProps/ctrlProp828.xml><?xml version="1.0" encoding="utf-8"?>
<formControlPr xmlns="http://schemas.microsoft.com/office/spreadsheetml/2009/9/main" objectType="Drop" dropLines="3" dropStyle="combo" dx="16" fmlaLink="$Y$28" fmlaRange="リスト_夜間看護体制加算＿付８" noThreeD="1" sel="0" val="0"/>
</file>

<file path=xl/ctrlProps/ctrlProp829.xml><?xml version="1.0" encoding="utf-8"?>
<formControlPr xmlns="http://schemas.microsoft.com/office/spreadsheetml/2009/9/main" objectType="Drop" dropStyle="combo" dx="16" fmlaLink="$I$34" fmlaRange="リスト_心理担当職員配置加算＿付３" noThreeD="1" sel="0" val="0"/>
</file>

<file path=xl/ctrlProps/ctrlProp830.xml><?xml version="1.0" encoding="utf-8"?>
<formControlPr xmlns="http://schemas.microsoft.com/office/spreadsheetml/2009/9/main" objectType="Drop" dropLines="3" dropStyle="combo" dx="16" fmlaLink="$I$40" fmlaRange="リスト_児童指導員等加配加算＿付３" noThreeD="1" sel="0" val="0"/>
</file>

<file path=xl/ctrlProps/ctrlProp831.xml><?xml version="1.0" encoding="utf-8"?>
<formControlPr xmlns="http://schemas.microsoft.com/office/spreadsheetml/2009/9/main" objectType="Radio" firstButton="1" fmlaLink="$I$38" lockText="1" noThreeD="1"/>
</file>

<file path=xl/ctrlProps/ctrlProp832.xml><?xml version="1.0" encoding="utf-8"?>
<formControlPr xmlns="http://schemas.microsoft.com/office/spreadsheetml/2009/9/main" objectType="Radio" checked="Checked" lockText="1" noThreeD="1"/>
</file>

<file path=xl/ctrlProps/ctrlProp833.xml><?xml version="1.0" encoding="utf-8"?>
<formControlPr xmlns="http://schemas.microsoft.com/office/spreadsheetml/2009/9/main" objectType="GBox" noThreeD="1"/>
</file>

<file path=xl/ctrlProps/ctrlProp834.xml><?xml version="1.0" encoding="utf-8"?>
<formControlPr xmlns="http://schemas.microsoft.com/office/spreadsheetml/2009/9/main" objectType="Drop" dropLines="3" dropStyle="combo" dx="16" fmlaLink="$Y$38" fmlaRange="リスト_福祉・介護職員等特定処遇改善加算区分" noThreeD="1" sel="0" val="0"/>
</file>

<file path=xl/ctrlProps/ctrlProp835.xml><?xml version="1.0" encoding="utf-8"?>
<formControlPr xmlns="http://schemas.microsoft.com/office/spreadsheetml/2009/9/main" objectType="GBox" noThreeD="1"/>
</file>

<file path=xl/ctrlProps/ctrlProp836.xml><?xml version="1.0" encoding="utf-8"?>
<formControlPr xmlns="http://schemas.microsoft.com/office/spreadsheetml/2009/9/main" objectType="Radio" checked="Checked" firstButton="1" fmlaLink="$I$20" lockText="1" noThreeD="1"/>
</file>

<file path=xl/ctrlProps/ctrlProp837.xml><?xml version="1.0" encoding="utf-8"?>
<formControlPr xmlns="http://schemas.microsoft.com/office/spreadsheetml/2009/9/main" objectType="Radio" lockText="1" noThreeD="1"/>
</file>

<file path=xl/ctrlProps/ctrlProp838.xml><?xml version="1.0" encoding="utf-8"?>
<formControlPr xmlns="http://schemas.microsoft.com/office/spreadsheetml/2009/9/main" objectType="GBox" noThreeD="1"/>
</file>

<file path=xl/ctrlProps/ctrlProp839.xml><?xml version="1.0" encoding="utf-8"?>
<formControlPr xmlns="http://schemas.microsoft.com/office/spreadsheetml/2009/9/main" objectType="CheckBox" checked="Checked" fmlaLink="$AL$42" lockText="1" noThreeD="1"/>
</file>

<file path=xl/ctrlProps/ctrlProp840.xml><?xml version="1.0" encoding="utf-8"?>
<formControlPr xmlns="http://schemas.microsoft.com/office/spreadsheetml/2009/9/main" objectType="CheckBox" checked="Checked" fmlaLink="$AM$42" lockText="1" noThreeD="1"/>
</file>

<file path=xl/ctrlProps/ctrlProp841.xml><?xml version="1.0" encoding="utf-8"?>
<formControlPr xmlns="http://schemas.microsoft.com/office/spreadsheetml/2009/9/main" objectType="CheckBox" checked="Checked" fmlaLink="$AN$42" lockText="1" noThreeD="1"/>
</file>

<file path=xl/ctrlProps/ctrlProp842.xml><?xml version="1.0" encoding="utf-8"?>
<formControlPr xmlns="http://schemas.microsoft.com/office/spreadsheetml/2009/9/main" objectType="CheckBox" checked="Checked" fmlaLink="$AO$42" lockText="1" noThreeD="1"/>
</file>

<file path=xl/ctrlProps/ctrlProp843.xml><?xml version="1.0" encoding="utf-8"?>
<formControlPr xmlns="http://schemas.microsoft.com/office/spreadsheetml/2009/9/main" objectType="CheckBox" checked="Checked" fmlaLink="$AP$42" lockText="1" noThreeD="1"/>
</file>

<file path=xl/ctrlProps/ctrlProp844.xml><?xml version="1.0" encoding="utf-8"?>
<formControlPr xmlns="http://schemas.microsoft.com/office/spreadsheetml/2009/9/main" objectType="CheckBox" fmlaLink="$AQ$42" lockText="1" noThreeD="1"/>
</file>

<file path=xl/ctrlProps/ctrlProp845.xml><?xml version="1.0" encoding="utf-8"?>
<formControlPr xmlns="http://schemas.microsoft.com/office/spreadsheetml/2009/9/main" objectType="CheckBox" fmlaLink="$AR$42" lockText="1" noThreeD="1"/>
</file>

<file path=xl/ctrlProps/ctrlProp846.xml><?xml version="1.0" encoding="utf-8"?>
<formControlPr xmlns="http://schemas.microsoft.com/office/spreadsheetml/2009/9/main" objectType="GBox" noThreeD="1"/>
</file>

<file path=xl/ctrlProps/ctrlProp847.xml><?xml version="1.0" encoding="utf-8"?>
<formControlPr xmlns="http://schemas.microsoft.com/office/spreadsheetml/2009/9/main" objectType="CheckBox" checked="Checked" fmlaLink="$AL$45" lockText="1" noThreeD="1"/>
</file>

<file path=xl/ctrlProps/ctrlProp848.xml><?xml version="1.0" encoding="utf-8"?>
<formControlPr xmlns="http://schemas.microsoft.com/office/spreadsheetml/2009/9/main" objectType="CheckBox" fmlaLink="$AM$45" lockText="1" noThreeD="1"/>
</file>

<file path=xl/ctrlProps/ctrlProp849.xml><?xml version="1.0" encoding="utf-8"?>
<formControlPr xmlns="http://schemas.microsoft.com/office/spreadsheetml/2009/9/main" objectType="CheckBox" fmlaLink="$AN$45" lockText="1" noThreeD="1"/>
</file>

<file path=xl/ctrlProps/ctrlProp850.xml><?xml version="1.0" encoding="utf-8"?>
<formControlPr xmlns="http://schemas.microsoft.com/office/spreadsheetml/2009/9/main" objectType="CheckBox" fmlaLink="$AO$45" lockText="1" noThreeD="1"/>
</file>

<file path=xl/ctrlProps/ctrlProp851.xml><?xml version="1.0" encoding="utf-8"?>
<formControlPr xmlns="http://schemas.microsoft.com/office/spreadsheetml/2009/9/main" objectType="CheckBox" fmlaLink="$AP$45" lockText="1" noThreeD="1"/>
</file>

<file path=xl/ctrlProps/ctrlProp852.xml><?xml version="1.0" encoding="utf-8"?>
<formControlPr xmlns="http://schemas.microsoft.com/office/spreadsheetml/2009/9/main" objectType="GBox"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Radio" firstButton="1" fmlaLink="$I$46" lockText="1" noThreeD="1"/>
</file>

<file path=xl/ctrlProps/ctrlProp855.xml><?xml version="1.0" encoding="utf-8"?>
<formControlPr xmlns="http://schemas.microsoft.com/office/spreadsheetml/2009/9/main" objectType="Radio" checked="Checked"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Radio" checked="Checked" firstButton="1" fmlaLink="$R$50" lockText="1" noThreeD="1"/>
</file>

<file path=xl/ctrlProps/ctrlProp858.xml><?xml version="1.0" encoding="utf-8"?>
<formControlPr xmlns="http://schemas.microsoft.com/office/spreadsheetml/2009/9/main" objectType="Radio" lockText="1"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Radio" firstButton="1" fmlaLink="$W$60" lockText="1" noThreeD="1"/>
</file>

<file path=xl/ctrlProps/ctrlProp861.xml><?xml version="1.0" encoding="utf-8"?>
<formControlPr xmlns="http://schemas.microsoft.com/office/spreadsheetml/2009/9/main" objectType="Radio" checked="Checked" lockText="1" noThreeD="1"/>
</file>

<file path=xl/ctrlProps/ctrlProp862.xml><?xml version="1.0" encoding="utf-8"?>
<formControlPr xmlns="http://schemas.microsoft.com/office/spreadsheetml/2009/9/main" objectType="GBox" noThreeD="1"/>
</file>

<file path=xl/ctrlProps/ctrlProp863.xml><?xml version="1.0" encoding="utf-8"?>
<formControlPr xmlns="http://schemas.microsoft.com/office/spreadsheetml/2009/9/main" objectType="Radio" firstButton="1" fmlaLink="$AF$60" lockText="1" noThreeD="1"/>
</file>

<file path=xl/ctrlProps/ctrlProp864.xml><?xml version="1.0" encoding="utf-8"?>
<formControlPr xmlns="http://schemas.microsoft.com/office/spreadsheetml/2009/9/main" objectType="Radio" checked="Checked" lockText="1" noThreeD="1"/>
</file>

<file path=xl/ctrlProps/ctrlProp865.xml><?xml version="1.0" encoding="utf-8"?>
<formControlPr xmlns="http://schemas.microsoft.com/office/spreadsheetml/2009/9/main" objectType="GBox" noThreeD="1"/>
</file>

<file path=xl/ctrlProps/ctrlProp866.xml><?xml version="1.0" encoding="utf-8"?>
<formControlPr xmlns="http://schemas.microsoft.com/office/spreadsheetml/2009/9/main" objectType="Radio" firstButton="1" fmlaLink="$I$62" lockText="1" noThreeD="1"/>
</file>

<file path=xl/ctrlProps/ctrlProp867.xml><?xml version="1.0" encoding="utf-8"?>
<formControlPr xmlns="http://schemas.microsoft.com/office/spreadsheetml/2009/9/main" objectType="Radio" checked="Checked" lockText="1" noThreeD="1"/>
</file>

<file path=xl/ctrlProps/ctrlProp868.xml><?xml version="1.0" encoding="utf-8"?>
<formControlPr xmlns="http://schemas.microsoft.com/office/spreadsheetml/2009/9/main" objectType="GBox" noThreeD="1"/>
</file>

<file path=xl/ctrlProps/ctrlProp869.xml><?xml version="1.0" encoding="utf-8"?>
<formControlPr xmlns="http://schemas.microsoft.com/office/spreadsheetml/2009/9/main" objectType="Radio" firstButton="1" fmlaLink="$I$61" lockText="1" noThreeD="1"/>
</file>

<file path=xl/ctrlProps/ctrlProp870.xml><?xml version="1.0" encoding="utf-8"?>
<formControlPr xmlns="http://schemas.microsoft.com/office/spreadsheetml/2009/9/main" objectType="Radio" checked="Checked" lockText="1" noThreeD="1"/>
</file>

<file path=xl/ctrlProps/ctrlProp871.xml><?xml version="1.0" encoding="utf-8"?>
<formControlPr xmlns="http://schemas.microsoft.com/office/spreadsheetml/2009/9/main" objectType="GBox" noThreeD="1"/>
</file>

<file path=xl/ctrlProps/ctrlProp872.xml><?xml version="1.0" encoding="utf-8"?>
<formControlPr xmlns="http://schemas.microsoft.com/office/spreadsheetml/2009/9/main" objectType="Radio" firstButton="1" fmlaLink="$W$61" lockText="1" noThreeD="1"/>
</file>

<file path=xl/ctrlProps/ctrlProp873.xml><?xml version="1.0" encoding="utf-8"?>
<formControlPr xmlns="http://schemas.microsoft.com/office/spreadsheetml/2009/9/main" objectType="Radio" checked="Checked" lockText="1"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Radio" firstButton="1" fmlaLink="$I$63" lockText="1" noThreeD="1"/>
</file>

<file path=xl/ctrlProps/ctrlProp876.xml><?xml version="1.0" encoding="utf-8"?>
<formControlPr xmlns="http://schemas.microsoft.com/office/spreadsheetml/2009/9/main" objectType="Radio" checked="Checked" lockText="1" noThreeD="1"/>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Radio" firstButton="1" fmlaLink="$I$68" lockText="1" noThreeD="1"/>
</file>

<file path=xl/ctrlProps/ctrlProp879.xml><?xml version="1.0" encoding="utf-8"?>
<formControlPr xmlns="http://schemas.microsoft.com/office/spreadsheetml/2009/9/main" objectType="Radio" checked="Checked" lockText="1" noThreeD="1"/>
</file>

<file path=xl/ctrlProps/ctrlProp880.xml><?xml version="1.0" encoding="utf-8"?>
<formControlPr xmlns="http://schemas.microsoft.com/office/spreadsheetml/2009/9/main" objectType="GBox" noThreeD="1"/>
</file>

<file path=xl/ctrlProps/ctrlProp881.xml><?xml version="1.0" encoding="utf-8"?>
<formControlPr xmlns="http://schemas.microsoft.com/office/spreadsheetml/2009/9/main" objectType="GBox" noThreeD="1"/>
</file>

<file path=xl/ctrlProps/ctrlProp882.xml><?xml version="1.0" encoding="utf-8"?>
<formControlPr xmlns="http://schemas.microsoft.com/office/spreadsheetml/2009/9/main" objectType="Radio" firstButton="1" fmlaLink="$I$69" lockText="1" noThreeD="1"/>
</file>

<file path=xl/ctrlProps/ctrlProp883.xml><?xml version="1.0" encoding="utf-8"?>
<formControlPr xmlns="http://schemas.microsoft.com/office/spreadsheetml/2009/9/main" objectType="Radio" checked="Checked" lockText="1" noThreeD="1"/>
</file>

<file path=xl/ctrlProps/ctrlProp884.xml><?xml version="1.0" encoding="utf-8"?>
<formControlPr xmlns="http://schemas.microsoft.com/office/spreadsheetml/2009/9/main" objectType="GBox" noThreeD="1"/>
</file>

<file path=xl/ctrlProps/ctrlProp885.xml><?xml version="1.0" encoding="utf-8"?>
<formControlPr xmlns="http://schemas.microsoft.com/office/spreadsheetml/2009/9/main" objectType="Radio" firstButton="1" fmlaLink="$I$71" lockText="1" noThreeD="1"/>
</file>

<file path=xl/ctrlProps/ctrlProp886.xml><?xml version="1.0" encoding="utf-8"?>
<formControlPr xmlns="http://schemas.microsoft.com/office/spreadsheetml/2009/9/main" objectType="Radio" checked="Checked" lockText="1" noThreeD="1"/>
</file>

<file path=xl/ctrlProps/ctrlProp887.xml><?xml version="1.0" encoding="utf-8"?>
<formControlPr xmlns="http://schemas.microsoft.com/office/spreadsheetml/2009/9/main" objectType="Drop" dropLines="7" dropStyle="combo" dx="16" fmlaLink="$W$71" fmlaRange="リスト_処遇改善助成金キャリアパス区分" noThreeD="1" sel="0" val="0"/>
</file>

<file path=xl/ctrlProps/ctrlProp888.xml><?xml version="1.0" encoding="utf-8"?>
<formControlPr xmlns="http://schemas.microsoft.com/office/spreadsheetml/2009/9/main" objectType="Drop" dropLines="2" dropStyle="combo" dx="16" fmlaLink="$W$73" fmlaRange="リスト_主たるサービス種類_付９" noThreeD="1" sel="0" val="0"/>
</file>

<file path=xl/ctrlProps/ctrlProp889.xml><?xml version="1.0" encoding="utf-8"?>
<formControlPr xmlns="http://schemas.microsoft.com/office/spreadsheetml/2009/9/main" objectType="GBox" noThreeD="1"/>
</file>

<file path=xl/ctrlProps/ctrlProp890.xml><?xml version="1.0" encoding="utf-8"?>
<formControlPr xmlns="http://schemas.microsoft.com/office/spreadsheetml/2009/9/main" objectType="Radio" checked="Checked" firstButton="1" fmlaLink="$I$70" lockText="1" noThreeD="1"/>
</file>

<file path=xl/ctrlProps/ctrlProp891.xml><?xml version="1.0" encoding="utf-8"?>
<formControlPr xmlns="http://schemas.microsoft.com/office/spreadsheetml/2009/9/main" objectType="Radio" lockText="1" noThreeD="1"/>
</file>

<file path=xl/ctrlProps/ctrlProp892.xml><?xml version="1.0" encoding="utf-8"?>
<formControlPr xmlns="http://schemas.microsoft.com/office/spreadsheetml/2009/9/main" objectType="GBox" noThreeD="1"/>
</file>

<file path=xl/ctrlProps/ctrlProp893.xml><?xml version="1.0" encoding="utf-8"?>
<formControlPr xmlns="http://schemas.microsoft.com/office/spreadsheetml/2009/9/main" objectType="Radio" firstButton="1" fmlaLink="$I$73" lockText="1" noThreeD="1"/>
</file>

<file path=xl/ctrlProps/ctrlProp894.xml><?xml version="1.0" encoding="utf-8"?>
<formControlPr xmlns="http://schemas.microsoft.com/office/spreadsheetml/2009/9/main" objectType="Radio" checked="Checked"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Radio" checked="Checked" firstButton="1" fmlaLink="$W$68" lockText="1" noThreeD="1"/>
</file>

<file path=xl/ctrlProps/ctrlProp897.xml><?xml version="1.0" encoding="utf-8"?>
<formControlPr xmlns="http://schemas.microsoft.com/office/spreadsheetml/2009/9/main" objectType="Radio" lockText="1" noThreeD="1"/>
</file>

<file path=xl/ctrlProps/ctrlProp898.xml><?xml version="1.0" encoding="utf-8"?>
<formControlPr xmlns="http://schemas.microsoft.com/office/spreadsheetml/2009/9/main" objectType="Radio" lockText="1" noThreeD="1"/>
</file>

<file path=xl/ctrlProps/ctrlProp899.xml><?xml version="1.0" encoding="utf-8"?>
<formControlPr xmlns="http://schemas.microsoft.com/office/spreadsheetml/2009/9/main" objectType="Radio" lockText="1" noThreeD="1"/>
</file>

<file path=xl/ctrlProps/ctrlProp900.xml><?xml version="1.0" encoding="utf-8"?>
<formControlPr xmlns="http://schemas.microsoft.com/office/spreadsheetml/2009/9/main" objectType="Radio" lockText="1" noThreeD="1"/>
</file>

<file path=xl/ctrlProps/ctrlProp901.xml><?xml version="1.0" encoding="utf-8"?>
<formControlPr xmlns="http://schemas.microsoft.com/office/spreadsheetml/2009/9/main" objectType="GBox" noThreeD="1"/>
</file>

<file path=xl/ctrlProps/ctrlProp902.xml><?xml version="1.0" encoding="utf-8"?>
<formControlPr xmlns="http://schemas.microsoft.com/office/spreadsheetml/2009/9/main" objectType="Radio" firstButton="1" fmlaLink="$I$74" lockText="1" noThreeD="1"/>
</file>

<file path=xl/ctrlProps/ctrlProp903.xml><?xml version="1.0" encoding="utf-8"?>
<formControlPr xmlns="http://schemas.microsoft.com/office/spreadsheetml/2009/9/main" objectType="Radio" checked="Checked" lockText="1" noThreeD="1"/>
</file>

<file path=xl/ctrlProps/ctrlProp904.xml><?xml version="1.0" encoding="utf-8"?>
<formControlPr xmlns="http://schemas.microsoft.com/office/spreadsheetml/2009/9/main" objectType="GBox" noThreeD="1"/>
</file>

<file path=xl/ctrlProps/ctrlProp905.xml><?xml version="1.0" encoding="utf-8"?>
<formControlPr xmlns="http://schemas.microsoft.com/office/spreadsheetml/2009/9/main" objectType="Radio" firstButton="1" fmlaLink="$I$75" lockText="1" noThreeD="1"/>
</file>

<file path=xl/ctrlProps/ctrlProp906.xml><?xml version="1.0" encoding="utf-8"?>
<formControlPr xmlns="http://schemas.microsoft.com/office/spreadsheetml/2009/9/main" objectType="Radio" checked="Checked" lockText="1" noThreeD="1"/>
</file>

<file path=xl/ctrlProps/ctrlProp907.xml><?xml version="1.0" encoding="utf-8"?>
<formControlPr xmlns="http://schemas.microsoft.com/office/spreadsheetml/2009/9/main" objectType="GBox" noThreeD="1"/>
</file>

<file path=xl/ctrlProps/ctrlProp908.xml><?xml version="1.0" encoding="utf-8"?>
<formControlPr xmlns="http://schemas.microsoft.com/office/spreadsheetml/2009/9/main" objectType="GBox" noThreeD="1"/>
</file>

<file path=xl/ctrlProps/ctrlProp909.xml><?xml version="1.0" encoding="utf-8"?>
<formControlPr xmlns="http://schemas.microsoft.com/office/spreadsheetml/2009/9/main" objectType="Radio" firstButton="1" fmlaLink="$AA$75" lockText="1" noThreeD="1"/>
</file>

<file path=xl/ctrlProps/ctrlProp910.xml><?xml version="1.0" encoding="utf-8"?>
<formControlPr xmlns="http://schemas.microsoft.com/office/spreadsheetml/2009/9/main" objectType="Radio" checked="Checked" lockText="1" noThreeD="1"/>
</file>

<file path=xl/ctrlProps/ctrlProp911.xml><?xml version="1.0" encoding="utf-8"?>
<formControlPr xmlns="http://schemas.microsoft.com/office/spreadsheetml/2009/9/main" objectType="Radio" firstButton="1" fmlaLink="$W$74" lockText="1" noThreeD="1"/>
</file>

<file path=xl/ctrlProps/ctrlProp912.xml><?xml version="1.0" encoding="utf-8"?>
<formControlPr xmlns="http://schemas.microsoft.com/office/spreadsheetml/2009/9/main" objectType="Radio" checked="Checked"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Radio" firstButton="1" fmlaLink="$I$76" lockText="1" noThreeD="1"/>
</file>

<file path=xl/ctrlProps/ctrlProp915.xml><?xml version="1.0" encoding="utf-8"?>
<formControlPr xmlns="http://schemas.microsoft.com/office/spreadsheetml/2009/9/main" objectType="Radio" checked="Checked" lockText="1" noThreeD="1"/>
</file>

<file path=xl/ctrlProps/ctrlProp916.xml><?xml version="1.0" encoding="utf-8"?>
<formControlPr xmlns="http://schemas.microsoft.com/office/spreadsheetml/2009/9/main" objectType="Drop" dropLines="3" dropStyle="combo" dx="16" fmlaLink="$W$72" fmlaRange="リスト_福祉・介護職員等特定処遇改善加算区分" noThreeD="1" sel="0" val="0"/>
</file>

<file path=xl/ctrlProps/ctrlProp917.xml><?xml version="1.0" encoding="utf-8"?>
<formControlPr xmlns="http://schemas.microsoft.com/office/spreadsheetml/2009/9/main" objectType="GBox" noThreeD="1"/>
</file>

<file path=xl/ctrlProps/ctrlProp918.xml><?xml version="1.0" encoding="utf-8"?>
<formControlPr xmlns="http://schemas.microsoft.com/office/spreadsheetml/2009/9/main" objectType="Radio" firstButton="1" fmlaLink="$I$72" lockText="1" noThreeD="1"/>
</file>

<file path=xl/ctrlProps/ctrlProp919.xml><?xml version="1.0" encoding="utf-8"?>
<formControlPr xmlns="http://schemas.microsoft.com/office/spreadsheetml/2009/9/main" objectType="Radio" checked="Checked" lockText="1" noThreeD="1"/>
</file>

<file path=xl/ctrlProps/ctrlProp920.xml><?xml version="1.0" encoding="utf-8"?>
<formControlPr xmlns="http://schemas.microsoft.com/office/spreadsheetml/2009/9/main" objectType="GBox" noThreeD="1"/>
</file>

<file path=xl/ctrlProps/ctrlProp921.xml><?xml version="1.0" encoding="utf-8"?>
<formControlPr xmlns="http://schemas.microsoft.com/office/spreadsheetml/2009/9/main" objectType="Radio" firstButton="1" fmlaLink="$I$22" lockText="1" noThreeD="1"/>
</file>

<file path=xl/ctrlProps/ctrlProp922.xml><?xml version="1.0" encoding="utf-8"?>
<formControlPr xmlns="http://schemas.microsoft.com/office/spreadsheetml/2009/9/main" objectType="Radio" checked="Checked" lockText="1" noThreeD="1"/>
</file>

<file path=xl/ctrlProps/ctrlProp923.xml><?xml version="1.0" encoding="utf-8"?>
<formControlPr xmlns="http://schemas.microsoft.com/office/spreadsheetml/2009/9/main" objectType="GBox" noThreeD="1"/>
</file>

<file path=xl/ctrlProps/ctrlProp924.xml><?xml version="1.0" encoding="utf-8"?>
<formControlPr xmlns="http://schemas.microsoft.com/office/spreadsheetml/2009/9/main" objectType="CheckBox" checked="Checked" fmlaLink="$AL$37" lockText="1" noThreeD="1"/>
</file>

<file path=xl/ctrlProps/ctrlProp925.xml><?xml version="1.0" encoding="utf-8"?>
<formControlPr xmlns="http://schemas.microsoft.com/office/spreadsheetml/2009/9/main" objectType="CheckBox" checked="Checked" fmlaLink="$AM$37" lockText="1" noThreeD="1"/>
</file>

<file path=xl/ctrlProps/ctrlProp926.xml><?xml version="1.0" encoding="utf-8"?>
<formControlPr xmlns="http://schemas.microsoft.com/office/spreadsheetml/2009/9/main" objectType="CheckBox" checked="Checked" fmlaLink="$AN$37" lockText="1" noThreeD="1"/>
</file>

<file path=xl/ctrlProps/ctrlProp927.xml><?xml version="1.0" encoding="utf-8"?>
<formControlPr xmlns="http://schemas.microsoft.com/office/spreadsheetml/2009/9/main" objectType="CheckBox" checked="Checked" fmlaLink="$AO$37" lockText="1" noThreeD="1"/>
</file>

<file path=xl/ctrlProps/ctrlProp928.xml><?xml version="1.0" encoding="utf-8"?>
<formControlPr xmlns="http://schemas.microsoft.com/office/spreadsheetml/2009/9/main" objectType="CheckBox" checked="Checked" fmlaLink="$AP$37" lockText="1" noThreeD="1"/>
</file>

<file path=xl/ctrlProps/ctrlProp929.xml><?xml version="1.0" encoding="utf-8"?>
<formControlPr xmlns="http://schemas.microsoft.com/office/spreadsheetml/2009/9/main" objectType="CheckBox" fmlaLink="$AQ$37" lockText="1" noThreeD="1"/>
</file>

<file path=xl/ctrlProps/ctrlProp930.xml><?xml version="1.0" encoding="utf-8"?>
<formControlPr xmlns="http://schemas.microsoft.com/office/spreadsheetml/2009/9/main" objectType="CheckBox" fmlaLink="$AR$37" lockText="1" noThreeD="1"/>
</file>

<file path=xl/ctrlProps/ctrlProp931.xml><?xml version="1.0" encoding="utf-8"?>
<formControlPr xmlns="http://schemas.microsoft.com/office/spreadsheetml/2009/9/main" objectType="GBox" noThreeD="1"/>
</file>

<file path=xl/ctrlProps/ctrlProp932.xml><?xml version="1.0" encoding="utf-8"?>
<formControlPr xmlns="http://schemas.microsoft.com/office/spreadsheetml/2009/9/main" objectType="GBox" noThreeD="1"/>
</file>

<file path=xl/ctrlProps/ctrlProp933.xml><?xml version="1.0" encoding="utf-8"?>
<formControlPr xmlns="http://schemas.microsoft.com/office/spreadsheetml/2009/9/main" objectType="CheckBox" checked="Checked" fmlaLink="$AM$40" lockText="1" noThreeD="1"/>
</file>

<file path=xl/ctrlProps/ctrlProp934.xml><?xml version="1.0" encoding="utf-8"?>
<formControlPr xmlns="http://schemas.microsoft.com/office/spreadsheetml/2009/9/main" objectType="CheckBox" fmlaLink="$AN$40" lockText="1" noThreeD="1"/>
</file>

<file path=xl/ctrlProps/ctrlProp935.xml><?xml version="1.0" encoding="utf-8"?>
<formControlPr xmlns="http://schemas.microsoft.com/office/spreadsheetml/2009/9/main" objectType="GBox" noThreeD="1"/>
</file>

<file path=xl/ctrlProps/ctrlProp936.xml><?xml version="1.0" encoding="utf-8"?>
<formControlPr xmlns="http://schemas.microsoft.com/office/spreadsheetml/2009/9/main" objectType="GBox" noThreeD="1"/>
</file>

<file path=xl/ctrlProps/ctrlProp937.xml><?xml version="1.0" encoding="utf-8"?>
<formControlPr xmlns="http://schemas.microsoft.com/office/spreadsheetml/2009/9/main" objectType="Radio" firstButton="1" fmlaLink="$I$41" lockText="1" noThreeD="1"/>
</file>

<file path=xl/ctrlProps/ctrlProp938.xml><?xml version="1.0" encoding="utf-8"?>
<formControlPr xmlns="http://schemas.microsoft.com/office/spreadsheetml/2009/9/main" objectType="Radio" checked="Checked" lockText="1" noThreeD="1"/>
</file>

<file path=xl/ctrlProps/ctrlProp939.xml><?xml version="1.0" encoding="utf-8"?>
<formControlPr xmlns="http://schemas.microsoft.com/office/spreadsheetml/2009/9/main" objectType="GBox" noThreeD="1"/>
</file>

<file path=xl/ctrlProps/ctrlProp940.xml><?xml version="1.0" encoding="utf-8"?>
<formControlPr xmlns="http://schemas.microsoft.com/office/spreadsheetml/2009/9/main" objectType="Radio" firstButton="1" fmlaLink="$I$55" lockText="1" noThreeD="1"/>
</file>

<file path=xl/ctrlProps/ctrlProp941.xml><?xml version="1.0" encoding="utf-8"?>
<formControlPr xmlns="http://schemas.microsoft.com/office/spreadsheetml/2009/9/main" objectType="Radio" lockText="1" noThreeD="1"/>
</file>

<file path=xl/ctrlProps/ctrlProp942.xml><?xml version="1.0" encoding="utf-8"?>
<formControlPr xmlns="http://schemas.microsoft.com/office/spreadsheetml/2009/9/main" objectType="Radio" checked="Checked" lockText="1" noThreeD="1"/>
</file>

<file path=xl/ctrlProps/ctrlProp943.xml><?xml version="1.0" encoding="utf-8"?>
<formControlPr xmlns="http://schemas.microsoft.com/office/spreadsheetml/2009/9/main" objectType="GBox" noThreeD="1"/>
</file>

<file path=xl/ctrlProps/ctrlProp944.xml><?xml version="1.0" encoding="utf-8"?>
<formControlPr xmlns="http://schemas.microsoft.com/office/spreadsheetml/2009/9/main" objectType="Radio" firstButton="1" fmlaLink="$I$56" lockText="1" noThreeD="1"/>
</file>

<file path=xl/ctrlProps/ctrlProp945.xml><?xml version="1.0" encoding="utf-8"?>
<formControlPr xmlns="http://schemas.microsoft.com/office/spreadsheetml/2009/9/main" objectType="Radio" lockText="1" noThreeD="1"/>
</file>

<file path=xl/ctrlProps/ctrlProp946.xml><?xml version="1.0" encoding="utf-8"?>
<formControlPr xmlns="http://schemas.microsoft.com/office/spreadsheetml/2009/9/main" objectType="Radio" checked="Checked" lockText="1" noThreeD="1"/>
</file>

<file path=xl/ctrlProps/ctrlProp947.xml><?xml version="1.0" encoding="utf-8"?>
<formControlPr xmlns="http://schemas.microsoft.com/office/spreadsheetml/2009/9/main" objectType="GBox" noThreeD="1"/>
</file>

<file path=xl/ctrlProps/ctrlProp948.xml><?xml version="1.0" encoding="utf-8"?>
<formControlPr xmlns="http://schemas.microsoft.com/office/spreadsheetml/2009/9/main" objectType="Radio" firstButton="1" fmlaLink="$W$57" lockText="1" noThreeD="1"/>
</file>

<file path=xl/ctrlProps/ctrlProp949.xml><?xml version="1.0" encoding="utf-8"?>
<formControlPr xmlns="http://schemas.microsoft.com/office/spreadsheetml/2009/9/main" objectType="Radio" checked="Checked" lockText="1" noThreeD="1"/>
</file>

<file path=xl/ctrlProps/ctrlProp950.xml><?xml version="1.0" encoding="utf-8"?>
<formControlPr xmlns="http://schemas.microsoft.com/office/spreadsheetml/2009/9/main" objectType="GBox" noThreeD="1"/>
</file>

<file path=xl/ctrlProps/ctrlProp951.xml><?xml version="1.0" encoding="utf-8"?>
<formControlPr xmlns="http://schemas.microsoft.com/office/spreadsheetml/2009/9/main" objectType="Radio" firstButton="1" fmlaLink="$AF$57" lockText="1" noThreeD="1"/>
</file>

<file path=xl/ctrlProps/ctrlProp952.xml><?xml version="1.0" encoding="utf-8"?>
<formControlPr xmlns="http://schemas.microsoft.com/office/spreadsheetml/2009/9/main" objectType="Radio" checked="Checked" lockText="1" noThreeD="1"/>
</file>

<file path=xl/ctrlProps/ctrlProp953.xml><?xml version="1.0" encoding="utf-8"?>
<formControlPr xmlns="http://schemas.microsoft.com/office/spreadsheetml/2009/9/main" objectType="GBox" noThreeD="1"/>
</file>

<file path=xl/ctrlProps/ctrlProp954.xml><?xml version="1.0" encoding="utf-8"?>
<formControlPr xmlns="http://schemas.microsoft.com/office/spreadsheetml/2009/9/main" objectType="Radio" firstButton="1" fmlaLink="$I$59" lockText="1" noThreeD="1"/>
</file>

<file path=xl/ctrlProps/ctrlProp955.xml><?xml version="1.0" encoding="utf-8"?>
<formControlPr xmlns="http://schemas.microsoft.com/office/spreadsheetml/2009/9/main" objectType="Radio" checked="Checked" lockText="1" noThreeD="1"/>
</file>

<file path=xl/ctrlProps/ctrlProp956.xml><?xml version="1.0" encoding="utf-8"?>
<formControlPr xmlns="http://schemas.microsoft.com/office/spreadsheetml/2009/9/main" objectType="GBox" noThreeD="1"/>
</file>

<file path=xl/ctrlProps/ctrlProp957.xml><?xml version="1.0" encoding="utf-8"?>
<formControlPr xmlns="http://schemas.microsoft.com/office/spreadsheetml/2009/9/main" objectType="Radio" firstButton="1" fmlaLink="$I$58" lockText="1" noThreeD="1"/>
</file>

<file path=xl/ctrlProps/ctrlProp958.xml><?xml version="1.0" encoding="utf-8"?>
<formControlPr xmlns="http://schemas.microsoft.com/office/spreadsheetml/2009/9/main" objectType="Radio" checked="Checked" lockText="1" noThreeD="1"/>
</file>

<file path=xl/ctrlProps/ctrlProp959.xml><?xml version="1.0" encoding="utf-8"?>
<formControlPr xmlns="http://schemas.microsoft.com/office/spreadsheetml/2009/9/main" objectType="GBox" noThreeD="1"/>
</file>

<file path=xl/ctrlProps/ctrlProp960.xml><?xml version="1.0" encoding="utf-8"?>
<formControlPr xmlns="http://schemas.microsoft.com/office/spreadsheetml/2009/9/main" objectType="Radio" firstButton="1" fmlaLink="$W$58" lockText="1" noThreeD="1"/>
</file>

<file path=xl/ctrlProps/ctrlProp961.xml><?xml version="1.0" encoding="utf-8"?>
<formControlPr xmlns="http://schemas.microsoft.com/office/spreadsheetml/2009/9/main" objectType="Radio" checked="Checked" lockText="1" noThreeD="1"/>
</file>

<file path=xl/ctrlProps/ctrlProp962.xml><?xml version="1.0" encoding="utf-8"?>
<formControlPr xmlns="http://schemas.microsoft.com/office/spreadsheetml/2009/9/main" objectType="GBox" noThreeD="1"/>
</file>

<file path=xl/ctrlProps/ctrlProp963.xml><?xml version="1.0" encoding="utf-8"?>
<formControlPr xmlns="http://schemas.microsoft.com/office/spreadsheetml/2009/9/main" objectType="Radio" firstButton="1" fmlaLink="$I$60" lockText="1" noThreeD="1"/>
</file>

<file path=xl/ctrlProps/ctrlProp964.xml><?xml version="1.0" encoding="utf-8"?>
<formControlPr xmlns="http://schemas.microsoft.com/office/spreadsheetml/2009/9/main" objectType="Radio" checked="Checked" lockText="1" noThreeD="1"/>
</file>

<file path=xl/ctrlProps/ctrlProp965.xml><?xml version="1.0" encoding="utf-8"?>
<formControlPr xmlns="http://schemas.microsoft.com/office/spreadsheetml/2009/9/main" objectType="GBox" noThreeD="1"/>
</file>

<file path=xl/ctrlProps/ctrlProp966.xml><?xml version="1.0" encoding="utf-8"?>
<formControlPr xmlns="http://schemas.microsoft.com/office/spreadsheetml/2009/9/main" objectType="GBox" noThreeD="1"/>
</file>

<file path=xl/ctrlProps/ctrlProp967.xml><?xml version="1.0" encoding="utf-8"?>
<formControlPr xmlns="http://schemas.microsoft.com/office/spreadsheetml/2009/9/main" objectType="Radio" firstButton="1" fmlaLink="$I$71" lockText="1" noThreeD="1"/>
</file>

<file path=xl/ctrlProps/ctrlProp968.xml><?xml version="1.0" encoding="utf-8"?>
<formControlPr xmlns="http://schemas.microsoft.com/office/spreadsheetml/2009/9/main" objectType="Radio" checked="Checked" lockText="1" noThreeD="1"/>
</file>

<file path=xl/ctrlProps/ctrlProp969.xml><?xml version="1.0" encoding="utf-8"?>
<formControlPr xmlns="http://schemas.microsoft.com/office/spreadsheetml/2009/9/main" objectType="Drop" dropLines="7" dropStyle="combo" dx="16" fmlaLink="$W$71" fmlaRange="リスト_処遇改善助成金キャリアパス区分" noThreeD="1" sel="0" val="0"/>
</file>

<file path=xl/ctrlProps/ctrlProp970.xml><?xml version="1.0" encoding="utf-8"?>
<formControlPr xmlns="http://schemas.microsoft.com/office/spreadsheetml/2009/9/main" objectType="Drop" dropLines="2" dropStyle="combo" dx="16" fmlaLink="$I$74" fmlaRange="#REF!" noThreeD="1" sel="0" val="0"/>
</file>

<file path=xl/ctrlProps/ctrlProp971.xml><?xml version="1.0" encoding="utf-8"?>
<formControlPr xmlns="http://schemas.microsoft.com/office/spreadsheetml/2009/9/main" objectType="GBox" noThreeD="1"/>
</file>

<file path=xl/ctrlProps/ctrlProp972.xml><?xml version="1.0" encoding="utf-8"?>
<formControlPr xmlns="http://schemas.microsoft.com/office/spreadsheetml/2009/9/main" objectType="Radio" firstButton="1" fmlaLink="$I$73" lockText="1" noThreeD="1"/>
</file>

<file path=xl/ctrlProps/ctrlProp973.xml><?xml version="1.0" encoding="utf-8"?>
<formControlPr xmlns="http://schemas.microsoft.com/office/spreadsheetml/2009/9/main" objectType="Radio" checked="Checked" lockText="1" noThreeD="1"/>
</file>

<file path=xl/ctrlProps/ctrlProp974.xml><?xml version="1.0" encoding="utf-8"?>
<formControlPr xmlns="http://schemas.microsoft.com/office/spreadsheetml/2009/9/main" objectType="GBox" noThreeD="1"/>
</file>

<file path=xl/ctrlProps/ctrlProp975.xml><?xml version="1.0" encoding="utf-8"?>
<formControlPr xmlns="http://schemas.microsoft.com/office/spreadsheetml/2009/9/main" objectType="Radio" checked="Checked" firstButton="1" fmlaLink="$I$65" lockText="1" noThreeD="1"/>
</file>

<file path=xl/ctrlProps/ctrlProp976.xml><?xml version="1.0" encoding="utf-8"?>
<formControlPr xmlns="http://schemas.microsoft.com/office/spreadsheetml/2009/9/main" objectType="Radio" lockText="1" noThreeD="1"/>
</file>

<file path=xl/ctrlProps/ctrlProp977.xml><?xml version="1.0" encoding="utf-8"?>
<formControlPr xmlns="http://schemas.microsoft.com/office/spreadsheetml/2009/9/main" objectType="Radio" lockText="1" noThreeD="1"/>
</file>

<file path=xl/ctrlProps/ctrlProp978.xml><?xml version="1.0" encoding="utf-8"?>
<formControlPr xmlns="http://schemas.microsoft.com/office/spreadsheetml/2009/9/main" objectType="GBox" noThreeD="1"/>
</file>

<file path=xl/ctrlProps/ctrlProp979.xml><?xml version="1.0" encoding="utf-8"?>
<formControlPr xmlns="http://schemas.microsoft.com/office/spreadsheetml/2009/9/main" objectType="Radio" firstButton="1" fmlaLink="$W$68" lockText="1" noThreeD="1"/>
</file>

<file path=xl/ctrlProps/ctrlProp980.xml><?xml version="1.0" encoding="utf-8"?>
<formControlPr xmlns="http://schemas.microsoft.com/office/spreadsheetml/2009/9/main" objectType="Radio" checked="Checked" lockText="1" noThreeD="1"/>
</file>

<file path=xl/ctrlProps/ctrlProp981.xml><?xml version="1.0" encoding="utf-8"?>
<formControlPr xmlns="http://schemas.microsoft.com/office/spreadsheetml/2009/9/main" objectType="GBox" noThreeD="1"/>
</file>

<file path=xl/ctrlProps/ctrlProp982.xml><?xml version="1.0" encoding="utf-8"?>
<formControlPr xmlns="http://schemas.microsoft.com/office/spreadsheetml/2009/9/main" objectType="Radio" firstButton="1" fmlaLink="$W$70" lockText="1" noThreeD="1"/>
</file>

<file path=xl/ctrlProps/ctrlProp983.xml><?xml version="1.0" encoding="utf-8"?>
<formControlPr xmlns="http://schemas.microsoft.com/office/spreadsheetml/2009/9/main" objectType="Radio" checked="Checked" lockText="1" noThreeD="1"/>
</file>

<file path=xl/ctrlProps/ctrlProp984.xml><?xml version="1.0" encoding="utf-8"?>
<formControlPr xmlns="http://schemas.microsoft.com/office/spreadsheetml/2009/9/main" objectType="GBox" noThreeD="1"/>
</file>

<file path=xl/ctrlProps/ctrlProp985.xml><?xml version="1.0" encoding="utf-8"?>
<formControlPr xmlns="http://schemas.microsoft.com/office/spreadsheetml/2009/9/main" objectType="Radio" checked="Checked" firstButton="1" fmlaLink="$I$70" lockText="1" noThreeD="1"/>
</file>

<file path=xl/ctrlProps/ctrlProp986.xml><?xml version="1.0" encoding="utf-8"?>
<formControlPr xmlns="http://schemas.microsoft.com/office/spreadsheetml/2009/9/main" objectType="Radio" lockText="1" noThreeD="1"/>
</file>

<file path=xl/ctrlProps/ctrlProp987.xml><?xml version="1.0" encoding="utf-8"?>
<formControlPr xmlns="http://schemas.microsoft.com/office/spreadsheetml/2009/9/main" objectType="GBox" noThreeD="1"/>
</file>

<file path=xl/ctrlProps/ctrlProp988.xml><?xml version="1.0" encoding="utf-8"?>
<formControlPr xmlns="http://schemas.microsoft.com/office/spreadsheetml/2009/9/main" objectType="Radio" firstButton="1" fmlaLink="$I$69" lockText="1" noThreeD="1"/>
</file>

<file path=xl/ctrlProps/ctrlProp989.xml><?xml version="1.0" encoding="utf-8"?>
<formControlPr xmlns="http://schemas.microsoft.com/office/spreadsheetml/2009/9/main" objectType="Radio" checked="Checked" lockText="1" noThreeD="1"/>
</file>

<file path=xl/ctrlProps/ctrlProp990.xml><?xml version="1.0" encoding="utf-8"?>
<formControlPr xmlns="http://schemas.microsoft.com/office/spreadsheetml/2009/9/main" objectType="GBox" noThreeD="1"/>
</file>

<file path=xl/ctrlProps/ctrlProp991.xml><?xml version="1.0" encoding="utf-8"?>
<formControlPr xmlns="http://schemas.microsoft.com/office/spreadsheetml/2009/9/main" objectType="Radio" firstButton="1" fmlaLink="$I$68" lockText="1" noThreeD="1"/>
</file>

<file path=xl/ctrlProps/ctrlProp992.xml><?xml version="1.0" encoding="utf-8"?>
<formControlPr xmlns="http://schemas.microsoft.com/office/spreadsheetml/2009/9/main" objectType="Radio" checked="Checked" lockText="1" noThreeD="1"/>
</file>

<file path=xl/ctrlProps/ctrlProp993.xml><?xml version="1.0" encoding="utf-8"?>
<formControlPr xmlns="http://schemas.microsoft.com/office/spreadsheetml/2009/9/main" objectType="Radio" lockText="1" noThreeD="1"/>
</file>

<file path=xl/ctrlProps/ctrlProp994.xml><?xml version="1.0" encoding="utf-8"?>
<formControlPr xmlns="http://schemas.microsoft.com/office/spreadsheetml/2009/9/main" objectType="Drop" dropStyle="combo" dx="16" fmlaLink="$I$67" fmlaRange="リスト_夜間支援等体制加算" noThreeD="1" sel="0" val="0"/>
</file>

<file path=xl/ctrlProps/ctrlProp995.xml><?xml version="1.0" encoding="utf-8"?>
<formControlPr xmlns="http://schemas.microsoft.com/office/spreadsheetml/2009/9/main" objectType="Drop" dropLines="11" dropStyle="combo" dx="16" fmlaLink="$W$67" fmlaRange="リスト_夜間支援体制加算の人数_付10" noThreeD="1" sel="0" val="0"/>
</file>

<file path=xl/ctrlProps/ctrlProp996.xml><?xml version="1.0" encoding="utf-8"?>
<formControlPr xmlns="http://schemas.microsoft.com/office/spreadsheetml/2009/9/main" objectType="Radio" lockText="1" noThreeD="1"/>
</file>

<file path=xl/ctrlProps/ctrlProp997.xml><?xml version="1.0" encoding="utf-8"?>
<formControlPr xmlns="http://schemas.microsoft.com/office/spreadsheetml/2009/9/main" objectType="GBox" noThreeD="1"/>
</file>

<file path=xl/ctrlProps/ctrlProp998.xml><?xml version="1.0" encoding="utf-8"?>
<formControlPr xmlns="http://schemas.microsoft.com/office/spreadsheetml/2009/9/main" objectType="Radio" firstButton="1" fmlaLink="$I$76" lockText="1" noThreeD="1"/>
</file>

<file path=xl/ctrlProps/ctrlProp999.xml><?xml version="1.0" encoding="utf-8"?>
<formControlPr xmlns="http://schemas.microsoft.com/office/spreadsheetml/2009/9/main" objectType="Radio" lockText="1" noThreeD="1"/>
</file>

<file path=xl/ctrlProps/ctrlProp1000.xml><?xml version="1.0" encoding="utf-8"?>
<formControlPr xmlns="http://schemas.microsoft.com/office/spreadsheetml/2009/9/main" objectType="GBox" noThreeD="1"/>
</file>

<file path=xl/ctrlProps/ctrlProp1001.xml><?xml version="1.0" encoding="utf-8"?>
<formControlPr xmlns="http://schemas.microsoft.com/office/spreadsheetml/2009/9/main" objectType="GBox" noThreeD="1"/>
</file>

<file path=xl/ctrlProps/ctrlProp1002.xml><?xml version="1.0" encoding="utf-8"?>
<formControlPr xmlns="http://schemas.microsoft.com/office/spreadsheetml/2009/9/main" objectType="Radio" firstButton="1" fmlaLink="$I$77" lockText="1" noThreeD="1"/>
</file>

<file path=xl/ctrlProps/ctrlProp1003.xml><?xml version="1.0" encoding="utf-8"?>
<formControlPr xmlns="http://schemas.microsoft.com/office/spreadsheetml/2009/9/main" objectType="Radio" checked="Checked" lockText="1" noThreeD="1"/>
</file>

<file path=xl/ctrlProps/ctrlProp1004.xml><?xml version="1.0" encoding="utf-8"?>
<formControlPr xmlns="http://schemas.microsoft.com/office/spreadsheetml/2009/9/main" objectType="GBox" noThreeD="1"/>
</file>

<file path=xl/ctrlProps/ctrlProp1005.xml><?xml version="1.0" encoding="utf-8"?>
<formControlPr xmlns="http://schemas.microsoft.com/office/spreadsheetml/2009/9/main" objectType="GBox" noThreeD="1"/>
</file>

<file path=xl/ctrlProps/ctrlProp1006.xml><?xml version="1.0" encoding="utf-8"?>
<formControlPr xmlns="http://schemas.microsoft.com/office/spreadsheetml/2009/9/main" objectType="Radio" firstButton="1" fmlaLink="$AA$76" lockText="1" noThreeD="1"/>
</file>

<file path=xl/ctrlProps/ctrlProp1007.xml><?xml version="1.0" encoding="utf-8"?>
<formControlPr xmlns="http://schemas.microsoft.com/office/spreadsheetml/2009/9/main" objectType="Radio" checked="Checked" lockText="1" noThreeD="1"/>
</file>

<file path=xl/ctrlProps/ctrlProp1008.xml><?xml version="1.0" encoding="utf-8"?>
<formControlPr xmlns="http://schemas.microsoft.com/office/spreadsheetml/2009/9/main" objectType="GBox" noThreeD="1"/>
</file>

<file path=xl/ctrlProps/ctrlProp1009.xml><?xml version="1.0" encoding="utf-8"?>
<formControlPr xmlns="http://schemas.microsoft.com/office/spreadsheetml/2009/9/main" objectType="Radio" firstButton="1" fmlaLink="$AA$77" lockText="1" noThreeD="1"/>
</file>

<file path=xl/ctrlProps/ctrlProp1010.xml><?xml version="1.0" encoding="utf-8"?>
<formControlPr xmlns="http://schemas.microsoft.com/office/spreadsheetml/2009/9/main" objectType="Radio" checked="Checked" lockText="1" noThreeD="1"/>
</file>

<file path=xl/ctrlProps/ctrlProp1011.xml><?xml version="1.0" encoding="utf-8"?>
<formControlPr xmlns="http://schemas.microsoft.com/office/spreadsheetml/2009/9/main" objectType="GBox" noThreeD="1"/>
</file>

<file path=xl/ctrlProps/ctrlProp1012.xml><?xml version="1.0" encoding="utf-8"?>
<formControlPr xmlns="http://schemas.microsoft.com/office/spreadsheetml/2009/9/main" objectType="Radio" firstButton="1" fmlaLink="$AA$75" lockText="1" noThreeD="1"/>
</file>

<file path=xl/ctrlProps/ctrlProp1013.xml><?xml version="1.0" encoding="utf-8"?>
<formControlPr xmlns="http://schemas.microsoft.com/office/spreadsheetml/2009/9/main" objectType="Radio" checked="Checked" lockText="1" noThreeD="1"/>
</file>

<file path=xl/ctrlProps/ctrlProp1014.xml><?xml version="1.0" encoding="utf-8"?>
<formControlPr xmlns="http://schemas.microsoft.com/office/spreadsheetml/2009/9/main" objectType="GBox" noThreeD="1"/>
</file>

<file path=xl/ctrlProps/ctrlProp1015.xml><?xml version="1.0" encoding="utf-8"?>
<formControlPr xmlns="http://schemas.microsoft.com/office/spreadsheetml/2009/9/main" objectType="Radio" firstButton="1" fmlaLink="$AA$80" lockText="1" noThreeD="1"/>
</file>

<file path=xl/ctrlProps/ctrlProp1016.xml><?xml version="1.0" encoding="utf-8"?>
<formControlPr xmlns="http://schemas.microsoft.com/office/spreadsheetml/2009/9/main" objectType="Radio" checked="Checked" lockText="1" noThreeD="1"/>
</file>

<file path=xl/ctrlProps/ctrlProp1017.xml><?xml version="1.0" encoding="utf-8"?>
<formControlPr xmlns="http://schemas.microsoft.com/office/spreadsheetml/2009/9/main" objectType="GBox" noThreeD="1"/>
</file>

<file path=xl/ctrlProps/ctrlProp1018.xml><?xml version="1.0" encoding="utf-8"?>
<formControlPr xmlns="http://schemas.microsoft.com/office/spreadsheetml/2009/9/main" objectType="Radio" checked="Checked" firstButton="1" fmlaLink="$R$45" lockText="1" noThreeD="1"/>
</file>

<file path=xl/ctrlProps/ctrlProp1019.xml><?xml version="1.0" encoding="utf-8"?>
<formControlPr xmlns="http://schemas.microsoft.com/office/spreadsheetml/2009/9/main" objectType="GBox" noThreeD="1"/>
</file>

<file path=xl/ctrlProps/ctrlProp1020.xml><?xml version="1.0" encoding="utf-8"?>
<formControlPr xmlns="http://schemas.microsoft.com/office/spreadsheetml/2009/9/main" objectType="Radio" lockText="1" noThreeD="1"/>
</file>

<file path=xl/ctrlProps/ctrlProp1021.xml><?xml version="1.0" encoding="utf-8"?>
<formControlPr xmlns="http://schemas.microsoft.com/office/spreadsheetml/2009/9/main" objectType="Radio" firstButton="1" fmlaLink="$I$75" lockText="1" noThreeD="1"/>
</file>

<file path=xl/ctrlProps/ctrlProp1022.xml><?xml version="1.0" encoding="utf-8"?>
<formControlPr xmlns="http://schemas.microsoft.com/office/spreadsheetml/2009/9/main" objectType="Radio" checked="Checked" lockText="1" noThreeD="1"/>
</file>

<file path=xl/ctrlProps/ctrlProp1023.xml><?xml version="1.0" encoding="utf-8"?>
<formControlPr xmlns="http://schemas.microsoft.com/office/spreadsheetml/2009/9/main" objectType="Radio" firstButton="1" fmlaLink="$I$78" lockText="1" noThreeD="1"/>
</file>

<file path=xl/ctrlProps/ctrlProp1024.xml><?xml version="1.0" encoding="utf-8"?>
<formControlPr xmlns="http://schemas.microsoft.com/office/spreadsheetml/2009/9/main" objectType="Radio" checked="Checked" lockText="1" noThreeD="1"/>
</file>

<file path=xl/ctrlProps/ctrlProp1025.xml><?xml version="1.0" encoding="utf-8"?>
<formControlPr xmlns="http://schemas.microsoft.com/office/spreadsheetml/2009/9/main" objectType="GBox" noThreeD="1"/>
</file>

<file path=xl/ctrlProps/ctrlProp1026.xml><?xml version="1.0" encoding="utf-8"?>
<formControlPr xmlns="http://schemas.microsoft.com/office/spreadsheetml/2009/9/main" objectType="Radio" firstButton="1" fmlaLink="$I$80" lockText="1" noThreeD="1"/>
</file>

<file path=xl/ctrlProps/ctrlProp1027.xml><?xml version="1.0" encoding="utf-8"?>
<formControlPr xmlns="http://schemas.microsoft.com/office/spreadsheetml/2009/9/main" objectType="Radio" checked="Checked" lockText="1"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Radio" firstButton="1" fmlaLink="$I$72" lockText="1" noThreeD="1"/>
</file>

<file path=xl/ctrlProps/ctrlProp1030.xml><?xml version="1.0" encoding="utf-8"?>
<formControlPr xmlns="http://schemas.microsoft.com/office/spreadsheetml/2009/9/main" objectType="Radio" checked="Checked" lockText="1" noThreeD="1"/>
</file>

<file path=xl/ctrlProps/ctrlProp1031.xml><?xml version="1.0" encoding="utf-8"?>
<formControlPr xmlns="http://schemas.microsoft.com/office/spreadsheetml/2009/9/main" objectType="Drop" dropLines="3" dropStyle="combo" dx="16" fmlaLink="$W$72" fmlaRange="リスト_福祉・介護職員等特定処遇改善加算区分" noThreeD="1" sel="0" val="0"/>
</file>

<file path=xl/ctrlProps/ctrlProp1032.xml><?xml version="1.0" encoding="utf-8"?>
<formControlPr xmlns="http://schemas.microsoft.com/office/spreadsheetml/2009/9/main" objectType="GBox" noThreeD="1"/>
</file>

<file path=xl/ctrlProps/ctrlProp1033.xml><?xml version="1.0" encoding="utf-8"?>
<formControlPr xmlns="http://schemas.microsoft.com/office/spreadsheetml/2009/9/main" objectType="Radio" checked="Checked" firstButton="1" fmlaLink="$R$42" lockText="1" noThreeD="1"/>
</file>

<file path=xl/ctrlProps/ctrlProp1034.xml><?xml version="1.0" encoding="utf-8"?>
<formControlPr xmlns="http://schemas.microsoft.com/office/spreadsheetml/2009/9/main" objectType="Radio" lockText="1" noThreeD="1"/>
</file>

<file path=xl/ctrlProps/ctrlProp1035.xml><?xml version="1.0" encoding="utf-8"?>
<formControlPr xmlns="http://schemas.microsoft.com/office/spreadsheetml/2009/9/main" objectType="GBox" noThreeD="1"/>
</file>

<file path=xl/ctrlProps/ctrlProp1036.xml><?xml version="1.0" encoding="utf-8"?>
<formControlPr xmlns="http://schemas.microsoft.com/office/spreadsheetml/2009/9/main" objectType="Radio" checked="Checked" firstButton="1" fmlaLink="$I$36" lockText="1" noThreeD="1"/>
</file>

<file path=xl/ctrlProps/ctrlProp1037.xml><?xml version="1.0" encoding="utf-8"?>
<formControlPr xmlns="http://schemas.microsoft.com/office/spreadsheetml/2009/9/main" objectType="Radio" lockText="1" noThreeD="1"/>
</file>

<file path=xl/ctrlProps/ctrlProp1038.xml><?xml version="1.0" encoding="utf-8"?>
<formControlPr xmlns="http://schemas.microsoft.com/office/spreadsheetml/2009/9/main" objectType="GBox" noThreeD="1"/>
</file>

<file path=xl/ctrlProps/ctrlProp1039.xml><?xml version="1.0" encoding="utf-8"?>
<formControlPr xmlns="http://schemas.microsoft.com/office/spreadsheetml/2009/9/main" objectType="CheckBox" fmlaLink="$AL$38" lockText="1" noThreeD="1"/>
</file>

<file path=xl/ctrlProps/ctrlProp1040.xml><?xml version="1.0" encoding="utf-8"?>
<formControlPr xmlns="http://schemas.microsoft.com/office/spreadsheetml/2009/9/main" objectType="CheckBox" checked="Checked" fmlaLink="$AM$38" lockText="1" noThreeD="1"/>
</file>

<file path=xl/ctrlProps/ctrlProp1041.xml><?xml version="1.0" encoding="utf-8"?>
<formControlPr xmlns="http://schemas.microsoft.com/office/spreadsheetml/2009/9/main" objectType="CheckBox" fmlaLink="$AN$38" lockText="1" noThreeD="1"/>
</file>

<file path=xl/ctrlProps/ctrlProp1042.xml><?xml version="1.0" encoding="utf-8"?>
<formControlPr xmlns="http://schemas.microsoft.com/office/spreadsheetml/2009/9/main" objectType="CheckBox" fmlaLink="$AO$38" lockText="1" noThreeD="1"/>
</file>

<file path=xl/ctrlProps/ctrlProp1043.xml><?xml version="1.0" encoding="utf-8"?>
<formControlPr xmlns="http://schemas.microsoft.com/office/spreadsheetml/2009/9/main" objectType="CheckBox" fmlaLink="$AP$38" lockText="1" noThreeD="1"/>
</file>

<file path=xl/ctrlProps/ctrlProp1044.xml><?xml version="1.0" encoding="utf-8"?>
<formControlPr xmlns="http://schemas.microsoft.com/office/spreadsheetml/2009/9/main" objectType="GBox" noThreeD="1"/>
</file>

<file path=xl/ctrlProps/ctrlProp1045.xml><?xml version="1.0" encoding="utf-8"?>
<formControlPr xmlns="http://schemas.microsoft.com/office/spreadsheetml/2009/9/main" objectType="GBox" noThreeD="1"/>
</file>

<file path=xl/ctrlProps/ctrlProp1046.xml><?xml version="1.0" encoding="utf-8"?>
<formControlPr xmlns="http://schemas.microsoft.com/office/spreadsheetml/2009/9/main" objectType="CheckBox" checked="Checked" fmlaLink="$AM$39" lockText="1" noThreeD="1"/>
</file>

<file path=xl/ctrlProps/ctrlProp1047.xml><?xml version="1.0" encoding="utf-8"?>
<formControlPr xmlns="http://schemas.microsoft.com/office/spreadsheetml/2009/9/main" objectType="CheckBox" fmlaLink="$AN$39" lockText="1" noThreeD="1"/>
</file>

<file path=xl/ctrlProps/ctrlProp1048.xml><?xml version="1.0" encoding="utf-8"?>
<formControlPr xmlns="http://schemas.microsoft.com/office/spreadsheetml/2009/9/main" objectType="GBox" noThreeD="1"/>
</file>

<file path=xl/ctrlProps/ctrlProp1049.xml><?xml version="1.0" encoding="utf-8"?>
<formControlPr xmlns="http://schemas.microsoft.com/office/spreadsheetml/2009/9/main" objectType="CheckBox" checked="Checked" fmlaLink="$AL$39" lockText="1" noThreeD="1"/>
</file>

<file path=xl/ctrlProps/ctrlProp1050.xml><?xml version="1.0" encoding="utf-8"?>
<formControlPr xmlns="http://schemas.microsoft.com/office/spreadsheetml/2009/9/main" objectType="GBox" noThreeD="1"/>
</file>

<file path=xl/ctrlProps/ctrlProp1051.xml><?xml version="1.0" encoding="utf-8"?>
<formControlPr xmlns="http://schemas.microsoft.com/office/spreadsheetml/2009/9/main" objectType="Radio" firstButton="1" fmlaLink="$W$55" lockText="1" noThreeD="1"/>
</file>

<file path=xl/ctrlProps/ctrlProp1052.xml><?xml version="1.0" encoding="utf-8"?>
<formControlPr xmlns="http://schemas.microsoft.com/office/spreadsheetml/2009/9/main" objectType="Radio" lockText="1" noThreeD="1"/>
</file>

<file path=xl/ctrlProps/ctrlProp1053.xml><?xml version="1.0" encoding="utf-8"?>
<formControlPr xmlns="http://schemas.microsoft.com/office/spreadsheetml/2009/9/main" objectType="Radio" checked="Checked" lockText="1" noThreeD="1"/>
</file>

<file path=xl/ctrlProps/ctrlProp1054.xml><?xml version="1.0" encoding="utf-8"?>
<formControlPr xmlns="http://schemas.microsoft.com/office/spreadsheetml/2009/9/main" objectType="GBox" noThreeD="1"/>
</file>

<file path=xl/ctrlProps/ctrlProp1055.xml><?xml version="1.0" encoding="utf-8"?>
<formControlPr xmlns="http://schemas.microsoft.com/office/spreadsheetml/2009/9/main" objectType="Radio" firstButton="1" fmlaLink="$I$58" lockText="1" noThreeD="1"/>
</file>

<file path=xl/ctrlProps/ctrlProp1056.xml><?xml version="1.0" encoding="utf-8"?>
<formControlPr xmlns="http://schemas.microsoft.com/office/spreadsheetml/2009/9/main" objectType="Radio" checked="Checked" lockText="1" noThreeD="1"/>
</file>

<file path=xl/ctrlProps/ctrlProp1057.xml><?xml version="1.0" encoding="utf-8"?>
<formControlPr xmlns="http://schemas.microsoft.com/office/spreadsheetml/2009/9/main" objectType="GBox" noThreeD="1"/>
</file>

<file path=xl/ctrlProps/ctrlProp1058.xml><?xml version="1.0" encoding="utf-8"?>
<formControlPr xmlns="http://schemas.microsoft.com/office/spreadsheetml/2009/9/main" objectType="GBox" noThreeD="1"/>
</file>

<file path=xl/ctrlProps/ctrlProp1059.xml><?xml version="1.0" encoding="utf-8"?>
<formControlPr xmlns="http://schemas.microsoft.com/office/spreadsheetml/2009/9/main" objectType="Radio" firstButton="1" fmlaLink="$W$56" lockText="1" noThreeD="1"/>
</file>

<file path=xl/ctrlProps/ctrlProp1060.xml><?xml version="1.0" encoding="utf-8"?>
<formControlPr xmlns="http://schemas.microsoft.com/office/spreadsheetml/2009/9/main" objectType="Radio" checked="Checked" lockText="1" noThreeD="1"/>
</file>

<file path=xl/ctrlProps/ctrlProp1061.xml><?xml version="1.0" encoding="utf-8"?>
<formControlPr xmlns="http://schemas.microsoft.com/office/spreadsheetml/2009/9/main" objectType="GBox" noThreeD="1"/>
</file>

<file path=xl/ctrlProps/ctrlProp1062.xml><?xml version="1.0" encoding="utf-8"?>
<formControlPr xmlns="http://schemas.microsoft.com/office/spreadsheetml/2009/9/main" objectType="Radio" firstButton="1" fmlaLink="$AF$56" lockText="1" noThreeD="1"/>
</file>

<file path=xl/ctrlProps/ctrlProp1063.xml><?xml version="1.0" encoding="utf-8"?>
<formControlPr xmlns="http://schemas.microsoft.com/office/spreadsheetml/2009/9/main" objectType="Radio" checked="Checked" lockText="1" noThreeD="1"/>
</file>

<file path=xl/ctrlProps/ctrlProp1064.xml><?xml version="1.0" encoding="utf-8"?>
<formControlPr xmlns="http://schemas.microsoft.com/office/spreadsheetml/2009/9/main" objectType="GBox" noThreeD="1"/>
</file>

<file path=xl/ctrlProps/ctrlProp1065.xml><?xml version="1.0" encoding="utf-8"?>
<formControlPr xmlns="http://schemas.microsoft.com/office/spreadsheetml/2009/9/main" objectType="Radio" firstButton="1" fmlaLink="$W$57" lockText="1" noThreeD="1"/>
</file>

<file path=xl/ctrlProps/ctrlProp1066.xml><?xml version="1.0" encoding="utf-8"?>
<formControlPr xmlns="http://schemas.microsoft.com/office/spreadsheetml/2009/9/main" objectType="Radio" checked="Checked" lockText="1" noThreeD="1"/>
</file>

<file path=xl/ctrlProps/ctrlProp1067.xml><?xml version="1.0" encoding="utf-8"?>
<formControlPr xmlns="http://schemas.microsoft.com/office/spreadsheetml/2009/9/main" objectType="GBox" noThreeD="1"/>
</file>

<file path=xl/ctrlProps/ctrlProp1068.xml><?xml version="1.0" encoding="utf-8"?>
<formControlPr xmlns="http://schemas.microsoft.com/office/spreadsheetml/2009/9/main" objectType="Radio" firstButton="1" fmlaLink="$I$59" lockText="1" noThreeD="1"/>
</file>

<file path=xl/ctrlProps/ctrlProp1069.xml><?xml version="1.0" encoding="utf-8"?>
<formControlPr xmlns="http://schemas.microsoft.com/office/spreadsheetml/2009/9/main" objectType="Radio" checked="Checked" lockText="1" noThreeD="1"/>
</file>

<file path=xl/ctrlProps/ctrlProp1070.xml><?xml version="1.0" encoding="utf-8"?>
<formControlPr xmlns="http://schemas.microsoft.com/office/spreadsheetml/2009/9/main" objectType="GBox" noThreeD="1"/>
</file>

<file path=xl/ctrlProps/ctrlProp1071.xml><?xml version="1.0" encoding="utf-8"?>
<formControlPr xmlns="http://schemas.microsoft.com/office/spreadsheetml/2009/9/main" objectType="GBox" noThreeD="1"/>
</file>

<file path=xl/ctrlProps/ctrlProp1072.xml><?xml version="1.0" encoding="utf-8"?>
<formControlPr xmlns="http://schemas.microsoft.com/office/spreadsheetml/2009/9/main" objectType="Radio" firstButton="1" fmlaLink="$W$64" lockText="1" noThreeD="1"/>
</file>

<file path=xl/ctrlProps/ctrlProp1073.xml><?xml version="1.0" encoding="utf-8"?>
<formControlPr xmlns="http://schemas.microsoft.com/office/spreadsheetml/2009/9/main" objectType="Radio" checked="Checked" lockText="1" noThreeD="1"/>
</file>

<file path=xl/ctrlProps/ctrlProp1074.xml><?xml version="1.0" encoding="utf-8"?>
<formControlPr xmlns="http://schemas.microsoft.com/office/spreadsheetml/2009/9/main" objectType="Radio" firstButton="1" fmlaLink="$I$57" lockText="1" noThreeD="1"/>
</file>

<file path=xl/ctrlProps/ctrlProp1075.xml><?xml version="1.0" encoding="utf-8"?>
<formControlPr xmlns="http://schemas.microsoft.com/office/spreadsheetml/2009/9/main" objectType="Radio" checked="Checked" lockText="1" noThreeD="1"/>
</file>

<file path=xl/ctrlProps/ctrlProp1076.xml><?xml version="1.0" encoding="utf-8"?>
<formControlPr xmlns="http://schemas.microsoft.com/office/spreadsheetml/2009/9/main" objectType="GBox" noThreeD="1"/>
</file>

<file path=xl/ctrlProps/ctrlProp1077.xml><?xml version="1.0" encoding="utf-8"?>
<formControlPr xmlns="http://schemas.microsoft.com/office/spreadsheetml/2009/9/main" objectType="Radio" firstButton="1" fmlaLink="$I$66" lockText="1" noThreeD="1"/>
</file>

<file path=xl/ctrlProps/ctrlProp1078.xml><?xml version="1.0" encoding="utf-8"?>
<formControlPr xmlns="http://schemas.microsoft.com/office/spreadsheetml/2009/9/main" objectType="Radio" checked="Checked" lockText="1" noThreeD="1"/>
</file>

<file path=xl/ctrlProps/ctrlProp1079.xml><?xml version="1.0" encoding="utf-8"?>
<formControlPr xmlns="http://schemas.microsoft.com/office/spreadsheetml/2009/9/main" objectType="Drop" dropLines="7" dropStyle="combo" dx="16" fmlaLink="$W$66" fmlaRange="リスト_処遇改善助成金キャリアパス区分" noThreeD="1" sel="0" val="0"/>
</file>

<file path=xl/ctrlProps/ctrlProp1080.xml><?xml version="1.0" encoding="utf-8"?>
<formControlPr xmlns="http://schemas.microsoft.com/office/spreadsheetml/2009/9/main" objectType="Drop" dropLines="2" dropStyle="combo" dx="16" fmlaLink="$W$68" fmlaRange="リスト_主たるサービス種類_付１１" noThreeD="1" sel="0" val="0"/>
</file>

<file path=xl/ctrlProps/ctrlProp1081.xml><?xml version="1.0" encoding="utf-8"?>
<formControlPr xmlns="http://schemas.microsoft.com/office/spreadsheetml/2009/9/main" objectType="GBox" noThreeD="1"/>
</file>

<file path=xl/ctrlProps/ctrlProp1082.xml><?xml version="1.0" encoding="utf-8"?>
<formControlPr xmlns="http://schemas.microsoft.com/office/spreadsheetml/2009/9/main" objectType="Radio" checked="Checked" firstButton="1" fmlaLink="$I$65" lockText="1" noThreeD="1"/>
</file>

<file path=xl/ctrlProps/ctrlProp1083.xml><?xml version="1.0" encoding="utf-8"?>
<formControlPr xmlns="http://schemas.microsoft.com/office/spreadsheetml/2009/9/main" objectType="Radio" lockText="1" noThreeD="1"/>
</file>

<file path=xl/ctrlProps/ctrlProp1084.xml><?xml version="1.0" encoding="utf-8"?>
<formControlPr xmlns="http://schemas.microsoft.com/office/spreadsheetml/2009/9/main" objectType="GBox" noThreeD="1"/>
</file>

<file path=xl/ctrlProps/ctrlProp1085.xml><?xml version="1.0" encoding="utf-8"?>
<formControlPr xmlns="http://schemas.microsoft.com/office/spreadsheetml/2009/9/main" objectType="Radio" firstButton="1" fmlaLink="$I$68" lockText="1" noThreeD="1"/>
</file>

<file path=xl/ctrlProps/ctrlProp1086.xml><?xml version="1.0" encoding="utf-8"?>
<formControlPr xmlns="http://schemas.microsoft.com/office/spreadsheetml/2009/9/main" objectType="Radio" checked="Checked" lockText="1" noThreeD="1"/>
</file>

<file path=xl/ctrlProps/ctrlProp1087.xml><?xml version="1.0" encoding="utf-8"?>
<formControlPr xmlns="http://schemas.microsoft.com/office/spreadsheetml/2009/9/main" objectType="Drop" dropLines="1" dropStyle="combo" dx="16" fmlaLink="$W$65" fmlaRange="リスト_就労定着実績区分" noThreeD="1" sel="0" val="0"/>
</file>

<file path=xl/ctrlProps/ctrlProp1088.xml><?xml version="1.0" encoding="utf-8"?>
<formControlPr xmlns="http://schemas.microsoft.com/office/spreadsheetml/2009/9/main" objectType="GBox" noThreeD="1"/>
</file>

<file path=xl/ctrlProps/ctrlProp1089.xml><?xml version="1.0" encoding="utf-8"?>
<formControlPr xmlns="http://schemas.microsoft.com/office/spreadsheetml/2009/9/main" objectType="Radio" firstButton="1" fmlaLink="$I$54" lockText="1" noThreeD="1"/>
</file>

<file path=xl/ctrlProps/ctrlProp1090.xml><?xml version="1.0" encoding="utf-8"?>
<formControlPr xmlns="http://schemas.microsoft.com/office/spreadsheetml/2009/9/main" objectType="Radio" checked="Checked" lockText="1" noThreeD="1"/>
</file>

<file path=xl/ctrlProps/ctrlProp1091.xml><?xml version="1.0" encoding="utf-8"?>
<formControlPr xmlns="http://schemas.microsoft.com/office/spreadsheetml/2009/9/main" objectType="GBox" noThreeD="1"/>
</file>

<file path=xl/ctrlProps/ctrlProp1092.xml><?xml version="1.0" encoding="utf-8"?>
<formControlPr xmlns="http://schemas.microsoft.com/office/spreadsheetml/2009/9/main" objectType="Radio" firstButton="1" fmlaLink="$I$55" lockText="1" noThreeD="1"/>
</file>

<file path=xl/ctrlProps/ctrlProp1093.xml><?xml version="1.0" encoding="utf-8"?>
<formControlPr xmlns="http://schemas.microsoft.com/office/spreadsheetml/2009/9/main" objectType="Radio" checked="Checked" lockText="1" noThreeD="1"/>
</file>

<file path=xl/ctrlProps/ctrlProp1094.xml><?xml version="1.0" encoding="utf-8"?>
<formControlPr xmlns="http://schemas.microsoft.com/office/spreadsheetml/2009/9/main" objectType="GBox" noThreeD="1"/>
</file>

<file path=xl/ctrlProps/ctrlProp1095.xml><?xml version="1.0" encoding="utf-8"?>
<formControlPr xmlns="http://schemas.microsoft.com/office/spreadsheetml/2009/9/main" objectType="Radio" checked="Checked" firstButton="1" fmlaLink="$I$64" lockText="1" noThreeD="1"/>
</file>

<file path=xl/ctrlProps/ctrlProp1096.xml><?xml version="1.0" encoding="utf-8"?>
<formControlPr xmlns="http://schemas.microsoft.com/office/spreadsheetml/2009/9/main" objectType="Radio" lockText="1" noThreeD="1"/>
</file>

<file path=xl/ctrlProps/ctrlProp1097.xml><?xml version="1.0" encoding="utf-8"?>
<formControlPr xmlns="http://schemas.microsoft.com/office/spreadsheetml/2009/9/main" objectType="Radio" lockText="1" noThreeD="1"/>
</file>

<file path=xl/ctrlProps/ctrlProp1098.xml><?xml version="1.0" encoding="utf-8"?>
<formControlPr xmlns="http://schemas.microsoft.com/office/spreadsheetml/2009/9/main" objectType="Drop" dropStyle="combo" dx="16" fmlaLink="$I$53" fmlaRange="リスト_就労移行支援体制加算区分" noThreeD="1" sel="0" val="0"/>
</file>

<file path=xl/ctrlProps/ctrlProp1099.xml><?xml version="1.0" encoding="utf-8"?>
<formControlPr xmlns="http://schemas.microsoft.com/office/spreadsheetml/2009/9/main" objectType="Drop" dropStyle="combo" dx="16" fmlaLink="$W$53" fmlaRange="リスト_就労移行支援体制加算区分" noThreeD="1" sel="0" val="0"/>
</file>

<file path=xl/ctrlProps/ctrlProp1100.xml><?xml version="1.0" encoding="utf-8"?>
<formControlPr xmlns="http://schemas.microsoft.com/office/spreadsheetml/2009/9/main" objectType="Drop" dropStyle="combo" dx="16" fmlaLink="$W$54" fmlaRange="リスト_就労移行支援体制加算区分" noThreeD="1" sel="0" val="0"/>
</file>

<file path=xl/ctrlProps/ctrlProp1101.xml><?xml version="1.0" encoding="utf-8"?>
<formControlPr xmlns="http://schemas.microsoft.com/office/spreadsheetml/2009/9/main" objectType="Radio" lockText="1" noThreeD="1"/>
</file>

<file path=xl/ctrlProps/ctrlProp1102.xml><?xml version="1.0" encoding="utf-8"?>
<formControlPr xmlns="http://schemas.microsoft.com/office/spreadsheetml/2009/9/main" objectType="Radio" lockText="1" noThreeD="1"/>
</file>

<file path=xl/ctrlProps/ctrlProp1103.xml><?xml version="1.0" encoding="utf-8"?>
<formControlPr xmlns="http://schemas.microsoft.com/office/spreadsheetml/2009/9/main" objectType="Drop" dropLines="9" dropStyle="combo" dx="16" fmlaLink="$AL$69" fmlaRange="リスト_就労定着率区分＿付１１" noThreeD="1" sel="0" val="0"/>
</file>

<file path=xl/ctrlProps/ctrlProp1104.xml><?xml version="1.0" encoding="utf-8"?>
<formControlPr xmlns="http://schemas.microsoft.com/office/spreadsheetml/2009/9/main" objectType="GBox" noThreeD="1"/>
</file>

<file path=xl/ctrlProps/ctrlProp1105.xml><?xml version="1.0" encoding="utf-8"?>
<formControlPr xmlns="http://schemas.microsoft.com/office/spreadsheetml/2009/9/main" objectType="Radio" firstButton="1" fmlaLink="$AQ$69" lockText="1" noThreeD="1"/>
</file>

<file path=xl/ctrlProps/ctrlProp1106.xml><?xml version="1.0" encoding="utf-8"?>
<formControlPr xmlns="http://schemas.microsoft.com/office/spreadsheetml/2009/9/main" objectType="Radio" checked="Checked" lockText="1" noThreeD="1"/>
</file>

<file path=xl/ctrlProps/ctrlProp1107.xml><?xml version="1.0" encoding="utf-8"?>
<formControlPr xmlns="http://schemas.microsoft.com/office/spreadsheetml/2009/9/main" objectType="GBox" noThreeD="1"/>
</file>

<file path=xl/ctrlProps/ctrlProp1108.xml><?xml version="1.0" encoding="utf-8"?>
<formControlPr xmlns="http://schemas.microsoft.com/office/spreadsheetml/2009/9/main" objectType="Radio" firstButton="1" fmlaLink="$AL$70" lockText="1" noThreeD="1"/>
</file>

<file path=xl/ctrlProps/ctrlProp1109.xml><?xml version="1.0" encoding="utf-8"?>
<formControlPr xmlns="http://schemas.microsoft.com/office/spreadsheetml/2009/9/main" objectType="Radio" checked="Checked" lockText="1" noThreeD="1"/>
</file>

<file path=xl/ctrlProps/ctrlProp1110.xml><?xml version="1.0" encoding="utf-8"?>
<formControlPr xmlns="http://schemas.microsoft.com/office/spreadsheetml/2009/9/main" objectType="GBox" noThreeD="1"/>
</file>

<file path=xl/ctrlProps/ctrlProp1111.xml><?xml version="1.0" encoding="utf-8"?>
<formControlPr xmlns="http://schemas.microsoft.com/office/spreadsheetml/2009/9/main" objectType="Radio" firstButton="1" fmlaLink="$I$67" lockText="1" noThreeD="1"/>
</file>

<file path=xl/ctrlProps/ctrlProp1112.xml><?xml version="1.0" encoding="utf-8"?>
<formControlPr xmlns="http://schemas.microsoft.com/office/spreadsheetml/2009/9/main" objectType="Radio" checked="Checked" lockText="1" noThreeD="1"/>
</file>

<file path=xl/ctrlProps/ctrlProp1113.xml><?xml version="1.0" encoding="utf-8"?>
<formControlPr xmlns="http://schemas.microsoft.com/office/spreadsheetml/2009/9/main" objectType="Drop" dropLines="3" dropStyle="combo" dx="16" fmlaLink="$W$67" fmlaRange="リスト_福祉・介護職員等特定処遇改善加算区分" noThreeD="1" sel="0" val="0"/>
</file>

<file path=xl/ctrlProps/ctrlProp1114.xml><?xml version="1.0" encoding="utf-8"?>
<formControlPr xmlns="http://schemas.microsoft.com/office/spreadsheetml/2009/9/main" objectType="GBox" noThreeD="1"/>
</file>

<file path=xl/ctrlProps/ctrlProp1115.xml><?xml version="1.0" encoding="utf-8"?>
<formControlPr xmlns="http://schemas.microsoft.com/office/spreadsheetml/2009/9/main" objectType="Radio" checked="Checked" firstButton="1" fmlaLink="$R$41" lockText="1" noThreeD="1"/>
</file>

<file path=xl/ctrlProps/ctrlProp1116.xml><?xml version="1.0" encoding="utf-8"?>
<formControlPr xmlns="http://schemas.microsoft.com/office/spreadsheetml/2009/9/main" objectType="Radio" lockText="1" noThreeD="1"/>
</file>

<file path=xl/ctrlProps/ctrlProp1117.xml><?xml version="1.0" encoding="utf-8"?>
<formControlPr xmlns="http://schemas.microsoft.com/office/spreadsheetml/2009/9/main" objectType="GBox" noThreeD="1"/>
</file>

<file path=xl/ctrlProps/ctrlProp1118.xml><?xml version="1.0" encoding="utf-8"?>
<formControlPr xmlns="http://schemas.microsoft.com/office/spreadsheetml/2009/9/main" objectType="Radio" firstButton="1" fmlaLink="$I$35" lockText="1" noThreeD="1"/>
</file>

<file path=xl/ctrlProps/ctrlProp1119.xml><?xml version="1.0" encoding="utf-8"?>
<formControlPr xmlns="http://schemas.microsoft.com/office/spreadsheetml/2009/9/main" objectType="Radio" checked="Checked" lockText="1" noThreeD="1"/>
</file>

<file path=xl/ctrlProps/ctrlProp1120.xml><?xml version="1.0" encoding="utf-8"?>
<formControlPr xmlns="http://schemas.microsoft.com/office/spreadsheetml/2009/9/main" objectType="GBox" noThreeD="1"/>
</file>

<file path=xl/ctrlProps/ctrlProp1121.xml><?xml version="1.0" encoding="utf-8"?>
<formControlPr xmlns="http://schemas.microsoft.com/office/spreadsheetml/2009/9/main" objectType="CheckBox" fmlaLink="$AL$37" lockText="1" noThreeD="1"/>
</file>

<file path=xl/ctrlProps/ctrlProp1122.xml><?xml version="1.0" encoding="utf-8"?>
<formControlPr xmlns="http://schemas.microsoft.com/office/spreadsheetml/2009/9/main" objectType="CheckBox" fmlaLink="$AM$37" lockText="1" noThreeD="1"/>
</file>

<file path=xl/ctrlProps/ctrlProp1123.xml><?xml version="1.0" encoding="utf-8"?>
<formControlPr xmlns="http://schemas.microsoft.com/office/spreadsheetml/2009/9/main" objectType="CheckBox" fmlaLink="$AN$37" lockText="1" noThreeD="1"/>
</file>

<file path=xl/ctrlProps/ctrlProp1124.xml><?xml version="1.0" encoding="utf-8"?>
<formControlPr xmlns="http://schemas.microsoft.com/office/spreadsheetml/2009/9/main" objectType="CheckBox" fmlaLink="$AO$37" lockText="1" noThreeD="1"/>
</file>

<file path=xl/ctrlProps/ctrlProp1125.xml><?xml version="1.0" encoding="utf-8"?>
<formControlPr xmlns="http://schemas.microsoft.com/office/spreadsheetml/2009/9/main" objectType="CheckBox" fmlaLink="$AP$37" lockText="1" noThreeD="1"/>
</file>

<file path=xl/ctrlProps/ctrlProp1126.xml><?xml version="1.0" encoding="utf-8"?>
<formControlPr xmlns="http://schemas.microsoft.com/office/spreadsheetml/2009/9/main" objectType="GBox" noThreeD="1"/>
</file>

<file path=xl/ctrlProps/ctrlProp1127.xml><?xml version="1.0" encoding="utf-8"?>
<formControlPr xmlns="http://schemas.microsoft.com/office/spreadsheetml/2009/9/main" objectType="GBox" noThreeD="1"/>
</file>

<file path=xl/ctrlProps/ctrlProp1128.xml><?xml version="1.0" encoding="utf-8"?>
<formControlPr xmlns="http://schemas.microsoft.com/office/spreadsheetml/2009/9/main" objectType="CheckBox" fmlaLink="$AM$38" lockText="1" noThreeD="1"/>
</file>

<file path=xl/ctrlProps/ctrlProp1129.xml><?xml version="1.0" encoding="utf-8"?>
<formControlPr xmlns="http://schemas.microsoft.com/office/spreadsheetml/2009/9/main" objectType="CheckBox" fmlaLink="$AN$38" lockText="1" noThreeD="1"/>
</file>

<file path=xl/ctrlProps/ctrlProp1130.xml><?xml version="1.0" encoding="utf-8"?>
<formControlPr xmlns="http://schemas.microsoft.com/office/spreadsheetml/2009/9/main" objectType="GBox" noThreeD="1"/>
</file>

<file path=xl/ctrlProps/ctrlProp1131.xml><?xml version="1.0" encoding="utf-8"?>
<formControlPr xmlns="http://schemas.microsoft.com/office/spreadsheetml/2009/9/main" objectType="CheckBox" checked="Checked" fmlaLink="$AL$38" lockText="1" noThreeD="1"/>
</file>

<file path=xl/ctrlProps/ctrlProp1132.xml><?xml version="1.0" encoding="utf-8"?>
<formControlPr xmlns="http://schemas.microsoft.com/office/spreadsheetml/2009/9/main" objectType="GBox" noThreeD="1"/>
</file>

<file path=xl/ctrlProps/ctrlProp1133.xml><?xml version="1.0" encoding="utf-8"?>
<formControlPr xmlns="http://schemas.microsoft.com/office/spreadsheetml/2009/9/main" objectType="Radio" firstButton="1" fmlaLink="$I$51" lockText="1" noThreeD="1"/>
</file>

<file path=xl/ctrlProps/ctrlProp1134.xml><?xml version="1.0" encoding="utf-8"?>
<formControlPr xmlns="http://schemas.microsoft.com/office/spreadsheetml/2009/9/main" objectType="Radio" checked="Checked" lockText="1" noThreeD="1"/>
</file>

<file path=xl/ctrlProps/ctrlProp1135.xml><?xml version="1.0" encoding="utf-8"?>
<formControlPr xmlns="http://schemas.microsoft.com/office/spreadsheetml/2009/9/main" objectType="GBox" noThreeD="1"/>
</file>

<file path=xl/ctrlProps/ctrlProp1136.xml><?xml version="1.0" encoding="utf-8"?>
<formControlPr xmlns="http://schemas.microsoft.com/office/spreadsheetml/2009/9/main" objectType="Radio" firstButton="1" fmlaLink="$I$52" lockText="1" noThreeD="1"/>
</file>

<file path=xl/ctrlProps/ctrlProp1137.xml><?xml version="1.0" encoding="utf-8"?>
<formControlPr xmlns="http://schemas.microsoft.com/office/spreadsheetml/2009/9/main" objectType="Radio" checked="Checked" lockText="1" noThreeD="1"/>
</file>

<file path=xl/ctrlProps/ctrlProp1138.xml><?xml version="1.0" encoding="utf-8"?>
<formControlPr xmlns="http://schemas.microsoft.com/office/spreadsheetml/2009/9/main" objectType="GBox" noThreeD="1"/>
</file>

<file path=xl/ctrlProps/ctrlProp1139.xml><?xml version="1.0" encoding="utf-8"?>
<formControlPr xmlns="http://schemas.microsoft.com/office/spreadsheetml/2009/9/main" objectType="Radio" firstButton="1" fmlaLink="$I$55" lockText="1" noThreeD="1"/>
</file>

<file path=xl/ctrlProps/ctrlProp1140.xml><?xml version="1.0" encoding="utf-8"?>
<formControlPr xmlns="http://schemas.microsoft.com/office/spreadsheetml/2009/9/main" objectType="Radio" checked="Checked" lockText="1" noThreeD="1"/>
</file>

<file path=xl/ctrlProps/ctrlProp1141.xml><?xml version="1.0" encoding="utf-8"?>
<formControlPr xmlns="http://schemas.microsoft.com/office/spreadsheetml/2009/9/main" objectType="GBox" noThreeD="1"/>
</file>

<file path=xl/ctrlProps/ctrlProp1142.xml><?xml version="1.0" encoding="utf-8"?>
<formControlPr xmlns="http://schemas.microsoft.com/office/spreadsheetml/2009/9/main" objectType="Radio" firstButton="1" fmlaLink="$M$61" lockText="1" noThreeD="1"/>
</file>

<file path=xl/ctrlProps/ctrlProp1143.xml><?xml version="1.0" encoding="utf-8"?>
<formControlPr xmlns="http://schemas.microsoft.com/office/spreadsheetml/2009/9/main" objectType="Radio" lockText="1" noThreeD="1"/>
</file>

<file path=xl/ctrlProps/ctrlProp1144.xml><?xml version="1.0" encoding="utf-8"?>
<formControlPr xmlns="http://schemas.microsoft.com/office/spreadsheetml/2009/9/main" objectType="Radio" checked="Checked" lockText="1" noThreeD="1"/>
</file>

<file path=xl/ctrlProps/ctrlProp1145.xml><?xml version="1.0" encoding="utf-8"?>
<formControlPr xmlns="http://schemas.microsoft.com/office/spreadsheetml/2009/9/main" objectType="GBox" noThreeD="1"/>
</file>

<file path=xl/ctrlProps/ctrlProp1146.xml><?xml version="1.0" encoding="utf-8"?>
<formControlPr xmlns="http://schemas.microsoft.com/office/spreadsheetml/2009/9/main" objectType="Radio" firstButton="1" fmlaLink="$W$53" lockText="1" noThreeD="1"/>
</file>

<file path=xl/ctrlProps/ctrlProp1147.xml><?xml version="1.0" encoding="utf-8"?>
<formControlPr xmlns="http://schemas.microsoft.com/office/spreadsheetml/2009/9/main" objectType="Radio" checked="Checked" lockText="1" noThreeD="1"/>
</file>

<file path=xl/ctrlProps/ctrlProp1148.xml><?xml version="1.0" encoding="utf-8"?>
<formControlPr xmlns="http://schemas.microsoft.com/office/spreadsheetml/2009/9/main" objectType="GBox" noThreeD="1"/>
</file>

<file path=xl/ctrlProps/ctrlProp1149.xml><?xml version="1.0" encoding="utf-8"?>
<formControlPr xmlns="http://schemas.microsoft.com/office/spreadsheetml/2009/9/main" objectType="Radio" firstButton="1" fmlaLink="$AF$53" lockText="1" noThreeD="1"/>
</file>

<file path=xl/ctrlProps/ctrlProp1150.xml><?xml version="1.0" encoding="utf-8"?>
<formControlPr xmlns="http://schemas.microsoft.com/office/spreadsheetml/2009/9/main" objectType="Radio" checked="Checked" lockText="1" noThreeD="1"/>
</file>

<file path=xl/ctrlProps/ctrlProp1151.xml><?xml version="1.0" encoding="utf-8"?>
<formControlPr xmlns="http://schemas.microsoft.com/office/spreadsheetml/2009/9/main" objectType="GBox" noThreeD="1"/>
</file>

<file path=xl/ctrlProps/ctrlProp1152.xml><?xml version="1.0" encoding="utf-8"?>
<formControlPr xmlns="http://schemas.microsoft.com/office/spreadsheetml/2009/9/main" objectType="Radio" checked="Checked" firstButton="1" fmlaLink="$I$54" lockText="1" noThreeD="1"/>
</file>

<file path=xl/ctrlProps/ctrlProp1153.xml><?xml version="1.0" encoding="utf-8"?>
<formControlPr xmlns="http://schemas.microsoft.com/office/spreadsheetml/2009/9/main" objectType="Radio" lockText="1" noThreeD="1"/>
</file>

<file path=xl/ctrlProps/ctrlProp1154.xml><?xml version="1.0" encoding="utf-8"?>
<formControlPr xmlns="http://schemas.microsoft.com/office/spreadsheetml/2009/9/main" objectType="GBox" noThreeD="1"/>
</file>

<file path=xl/ctrlProps/ctrlProp1155.xml><?xml version="1.0" encoding="utf-8"?>
<formControlPr xmlns="http://schemas.microsoft.com/office/spreadsheetml/2009/9/main" objectType="Radio" firstButton="1" fmlaLink="$W$54" lockText="1" noThreeD="1"/>
</file>

<file path=xl/ctrlProps/ctrlProp1156.xml><?xml version="1.0" encoding="utf-8"?>
<formControlPr xmlns="http://schemas.microsoft.com/office/spreadsheetml/2009/9/main" objectType="Radio" checked="Checked" lockText="1" noThreeD="1"/>
</file>

<file path=xl/ctrlProps/ctrlProp1157.xml><?xml version="1.0" encoding="utf-8"?>
<formControlPr xmlns="http://schemas.microsoft.com/office/spreadsheetml/2009/9/main" objectType="GBox" noThreeD="1"/>
</file>

<file path=xl/ctrlProps/ctrlProp1158.xml><?xml version="1.0" encoding="utf-8"?>
<formControlPr xmlns="http://schemas.microsoft.com/office/spreadsheetml/2009/9/main" objectType="Radio" firstButton="1" fmlaLink="$I$56" lockText="1" noThreeD="1"/>
</file>

<file path=xl/ctrlProps/ctrlProp1159.xml><?xml version="1.0" encoding="utf-8"?>
<formControlPr xmlns="http://schemas.microsoft.com/office/spreadsheetml/2009/9/main" objectType="Radio" checked="Checked" lockText="1" noThreeD="1"/>
</file>

<file path=xl/ctrlProps/ctrlProp1160.xml><?xml version="1.0" encoding="utf-8"?>
<formControlPr xmlns="http://schemas.microsoft.com/office/spreadsheetml/2009/9/main" objectType="Radio" lockText="1" noThreeD="1"/>
</file>

<file path=xl/ctrlProps/ctrlProp1161.xml><?xml version="1.0" encoding="utf-8"?>
<formControlPr xmlns="http://schemas.microsoft.com/office/spreadsheetml/2009/9/main" objectType="GBox" noThreeD="1"/>
</file>

<file path=xl/ctrlProps/ctrlProp1162.xml><?xml version="1.0" encoding="utf-8"?>
<formControlPr xmlns="http://schemas.microsoft.com/office/spreadsheetml/2009/9/main" objectType="GBox" noThreeD="1"/>
</file>

<file path=xl/ctrlProps/ctrlProp1163.xml><?xml version="1.0" encoding="utf-8"?>
<formControlPr xmlns="http://schemas.microsoft.com/office/spreadsheetml/2009/9/main" objectType="Radio" firstButton="1" fmlaLink="$AA$63" lockText="1" noThreeD="1"/>
</file>

<file path=xl/ctrlProps/ctrlProp1164.xml><?xml version="1.0" encoding="utf-8"?>
<formControlPr xmlns="http://schemas.microsoft.com/office/spreadsheetml/2009/9/main" objectType="Radio" checked="Checked" lockText="1" noThreeD="1"/>
</file>

<file path=xl/ctrlProps/ctrlProp1165.xml><?xml version="1.0" encoding="utf-8"?>
<formControlPr xmlns="http://schemas.microsoft.com/office/spreadsheetml/2009/9/main" objectType="GBox" noThreeD="1"/>
</file>

<file path=xl/ctrlProps/ctrlProp1166.xml><?xml version="1.0" encoding="utf-8"?>
<formControlPr xmlns="http://schemas.microsoft.com/office/spreadsheetml/2009/9/main" objectType="GBox" noThreeD="1"/>
</file>

<file path=xl/ctrlProps/ctrlProp1167.xml><?xml version="1.0" encoding="utf-8"?>
<formControlPr xmlns="http://schemas.microsoft.com/office/spreadsheetml/2009/9/main" objectType="Radio" firstButton="1" fmlaLink="$I$66" lockText="1" noThreeD="1"/>
</file>

<file path=xl/ctrlProps/ctrlProp1168.xml><?xml version="1.0" encoding="utf-8"?>
<formControlPr xmlns="http://schemas.microsoft.com/office/spreadsheetml/2009/9/main" objectType="Radio" checked="Checked" lockText="1" noThreeD="1"/>
</file>

<file path=xl/ctrlProps/ctrlProp1169.xml><?xml version="1.0" encoding="utf-8"?>
<formControlPr xmlns="http://schemas.microsoft.com/office/spreadsheetml/2009/9/main" objectType="Drop" dropLines="7" dropStyle="combo" dx="16" fmlaLink="$W$66" fmlaRange="リスト_処遇改善助成金キャリアパス区分" noThreeD="1" sel="0" val="0"/>
</file>

<file path=xl/ctrlProps/ctrlProp1170.xml><?xml version="1.0" encoding="utf-8"?>
<formControlPr xmlns="http://schemas.microsoft.com/office/spreadsheetml/2009/9/main" objectType="Drop" dropLines="2" dropStyle="combo" dx="16" fmlaLink="$W$68" fmlaRange="リスト_主たるサービス種類_付１２" noThreeD="1" sel="0" val="0"/>
</file>

<file path=xl/ctrlProps/ctrlProp1171.xml><?xml version="1.0" encoding="utf-8"?>
<formControlPr xmlns="http://schemas.microsoft.com/office/spreadsheetml/2009/9/main" objectType="GBox" noThreeD="1"/>
</file>

<file path=xl/ctrlProps/ctrlProp1172.xml><?xml version="1.0" encoding="utf-8"?>
<formControlPr xmlns="http://schemas.microsoft.com/office/spreadsheetml/2009/9/main" objectType="Radio" firstButton="1" fmlaLink="$I$68" lockText="1" noThreeD="1"/>
</file>

<file path=xl/ctrlProps/ctrlProp1173.xml><?xml version="1.0" encoding="utf-8"?>
<formControlPr xmlns="http://schemas.microsoft.com/office/spreadsheetml/2009/9/main" objectType="Radio" checked="Checked" lockText="1" noThreeD="1"/>
</file>

<file path=xl/ctrlProps/ctrlProp1174.xml><?xml version="1.0" encoding="utf-8"?>
<formControlPr xmlns="http://schemas.microsoft.com/office/spreadsheetml/2009/9/main" objectType="GBox" noThreeD="1"/>
</file>

<file path=xl/ctrlProps/ctrlProp1175.xml><?xml version="1.0" encoding="utf-8"?>
<formControlPr xmlns="http://schemas.microsoft.com/office/spreadsheetml/2009/9/main" objectType="Radio" checked="Checked" firstButton="1" fmlaLink="$I$65" lockText="1" noThreeD="1"/>
</file>

<file path=xl/ctrlProps/ctrlProp1176.xml><?xml version="1.0" encoding="utf-8"?>
<formControlPr xmlns="http://schemas.microsoft.com/office/spreadsheetml/2009/9/main" objectType="Radio" lockText="1" noThreeD="1"/>
</file>

<file path=xl/ctrlProps/ctrlProp1177.xml><?xml version="1.0" encoding="utf-8"?>
<formControlPr xmlns="http://schemas.microsoft.com/office/spreadsheetml/2009/9/main" objectType="GBox" noThreeD="1"/>
</file>

<file path=xl/ctrlProps/ctrlProp1178.xml><?xml version="1.0" encoding="utf-8"?>
<formControlPr xmlns="http://schemas.microsoft.com/office/spreadsheetml/2009/9/main" objectType="Radio" checked="Checked" firstButton="1" fmlaLink="$I$63" lockText="1" noThreeD="1"/>
</file>

<file path=xl/ctrlProps/ctrlProp1179.xml><?xml version="1.0" encoding="utf-8"?>
<formControlPr xmlns="http://schemas.microsoft.com/office/spreadsheetml/2009/9/main" objectType="Radio" lockText="1" noThreeD="1"/>
</file>

<file path=xl/ctrlProps/ctrlProp1180.xml><?xml version="1.0" encoding="utf-8"?>
<formControlPr xmlns="http://schemas.microsoft.com/office/spreadsheetml/2009/9/main" objectType="Radio" lockText="1" noThreeD="1"/>
</file>

<file path=xl/ctrlProps/ctrlProp1181.xml><?xml version="1.0" encoding="utf-8"?>
<formControlPr xmlns="http://schemas.microsoft.com/office/spreadsheetml/2009/9/main" objectType="GBox" noThreeD="1"/>
</file>

<file path=xl/ctrlProps/ctrlProp1182.xml><?xml version="1.0" encoding="utf-8"?>
<formControlPr xmlns="http://schemas.microsoft.com/office/spreadsheetml/2009/9/main" objectType="Radio" lockText="1" noThreeD="1"/>
</file>

<file path=xl/ctrlProps/ctrlProp1183.xml><?xml version="1.0" encoding="utf-8"?>
<formControlPr xmlns="http://schemas.microsoft.com/office/spreadsheetml/2009/9/main" objectType="Radio" lockText="1" noThreeD="1"/>
</file>

<file path=xl/ctrlProps/ctrlProp1184.xml><?xml version="1.0" encoding="utf-8"?>
<formControlPr xmlns="http://schemas.microsoft.com/office/spreadsheetml/2009/9/main" objectType="GBox" noThreeD="1"/>
</file>

<file path=xl/ctrlProps/ctrlProp1185.xml><?xml version="1.0" encoding="utf-8"?>
<formControlPr xmlns="http://schemas.microsoft.com/office/spreadsheetml/2009/9/main" objectType="Radio" checked="Checked" firstButton="1" fmlaLink="$I$64" lockText="1" noThreeD="1"/>
</file>

<file path=xl/ctrlProps/ctrlProp1186.xml><?xml version="1.0" encoding="utf-8"?>
<formControlPr xmlns="http://schemas.microsoft.com/office/spreadsheetml/2009/9/main" objectType="Radio" lockText="1" noThreeD="1"/>
</file>

<file path=xl/ctrlProps/ctrlProp1187.xml><?xml version="1.0" encoding="utf-8"?>
<formControlPr xmlns="http://schemas.microsoft.com/office/spreadsheetml/2009/9/main" objectType="Radio" lockText="1" noThreeD="1"/>
</file>

<file path=xl/ctrlProps/ctrlProp1188.xml><?xml version="1.0" encoding="utf-8"?>
<formControlPr xmlns="http://schemas.microsoft.com/office/spreadsheetml/2009/9/main" objectType="Radio" lockText="1" noThreeD="1"/>
</file>

<file path=xl/ctrlProps/ctrlProp1189.xml><?xml version="1.0" encoding="utf-8"?>
<formControlPr xmlns="http://schemas.microsoft.com/office/spreadsheetml/2009/9/main" objectType="Drop" dropLines="9" dropStyle="combo" dx="16" fmlaLink="$I$69" fmlaRange="リスト_平均労働時間区分＿付１２" noThreeD="1" sel="0" val="0"/>
</file>

<file path=xl/ctrlProps/ctrlProp1190.xml><?xml version="1.0" encoding="utf-8"?>
<formControlPr xmlns="http://schemas.microsoft.com/office/spreadsheetml/2009/9/main" objectType="Drop" dropLines="9" dropStyle="combo" dx="16" fmlaLink="$I$70" fmlaRange="リスト_平均工賃月額区分＿付１２" noThreeD="1" sel="0" val="0"/>
</file>

<file path=xl/ctrlProps/ctrlProp1191.xml><?xml version="1.0" encoding="utf-8"?>
<formControlPr xmlns="http://schemas.microsoft.com/office/spreadsheetml/2009/9/main" objectType="GBox" noThreeD="1"/>
</file>

<file path=xl/ctrlProps/ctrlProp1192.xml><?xml version="1.0" encoding="utf-8"?>
<formControlPr xmlns="http://schemas.microsoft.com/office/spreadsheetml/2009/9/main" objectType="Radio" firstButton="1" fmlaLink="$I$71" lockText="1" noThreeD="1"/>
</file>

<file path=xl/ctrlProps/ctrlProp1193.xml><?xml version="1.0" encoding="utf-8"?>
<formControlPr xmlns="http://schemas.microsoft.com/office/spreadsheetml/2009/9/main" objectType="Radio" checked="Checked" lockText="1" noThreeD="1"/>
</file>

<file path=xl/ctrlProps/ctrlProp1194.xml><?xml version="1.0" encoding="utf-8"?>
<formControlPr xmlns="http://schemas.microsoft.com/office/spreadsheetml/2009/9/main" objectType="GBox" noThreeD="1"/>
</file>

<file path=xl/ctrlProps/ctrlProp1195.xml><?xml version="1.0" encoding="utf-8"?>
<formControlPr xmlns="http://schemas.microsoft.com/office/spreadsheetml/2009/9/main" objectType="Radio" firstButton="1" fmlaLink="$I$72" lockText="1" noThreeD="1"/>
</file>

<file path=xl/ctrlProps/ctrlProp1196.xml><?xml version="1.0" encoding="utf-8"?>
<formControlPr xmlns="http://schemas.microsoft.com/office/spreadsheetml/2009/9/main" objectType="Radio" checked="Checked" lockText="1" noThreeD="1"/>
</file>

<file path=xl/ctrlProps/ctrlProp1197.xml><?xml version="1.0" encoding="utf-8"?>
<formControlPr xmlns="http://schemas.microsoft.com/office/spreadsheetml/2009/9/main" objectType="GBox" noThreeD="1"/>
</file>

<file path=xl/ctrlProps/ctrlProp1198.xml><?xml version="1.0" encoding="utf-8"?>
<formControlPr xmlns="http://schemas.microsoft.com/office/spreadsheetml/2009/9/main" objectType="Radio" firstButton="1" fmlaLink="$AA$71" lockText="1" noThreeD="1"/>
</file>

<file path=xl/ctrlProps/ctrlProp1199.xml><?xml version="1.0" encoding="utf-8"?>
<formControlPr xmlns="http://schemas.microsoft.com/office/spreadsheetml/2009/9/main" objectType="Radio" checked="Checked" lockText="1" noThreeD="1"/>
</file>

<file path=xl/ctrlProps/ctrlProp1200.xml><?xml version="1.0" encoding="utf-8"?>
<formControlPr xmlns="http://schemas.microsoft.com/office/spreadsheetml/2009/9/main" objectType="Drop" dropLines="3" dropStyle="combo" dx="16" fmlaLink="$W$67" fmlaRange="リスト_福祉・介護職員等特定処遇改善加算区分" noThreeD="1" sel="0" val="0"/>
</file>

<file path=xl/ctrlProps/ctrlProp1201.xml><?xml version="1.0" encoding="utf-8"?>
<formControlPr xmlns="http://schemas.microsoft.com/office/spreadsheetml/2009/9/main" objectType="GBox" noThreeD="1"/>
</file>

<file path=xl/ctrlProps/ctrlProp1202.xml><?xml version="1.0" encoding="utf-8"?>
<formControlPr xmlns="http://schemas.microsoft.com/office/spreadsheetml/2009/9/main" objectType="Radio" firstButton="1" fmlaLink="$I$67" lockText="1" noThreeD="1"/>
</file>

<file path=xl/ctrlProps/ctrlProp1203.xml><?xml version="1.0" encoding="utf-8"?>
<formControlPr xmlns="http://schemas.microsoft.com/office/spreadsheetml/2009/9/main" objectType="Radio" checked="Checked" lockText="1" noThreeD="1"/>
</file>

<file path=xl/ctrlProps/ctrlProp1204.xml><?xml version="1.0" encoding="utf-8"?>
<formControlPr xmlns="http://schemas.microsoft.com/office/spreadsheetml/2009/9/main" objectType="GBox" noThreeD="1"/>
</file>

<file path=xl/ctrlProps/ctrlProp1205.xml><?xml version="1.0" encoding="utf-8"?>
<formControlPr xmlns="http://schemas.microsoft.com/office/spreadsheetml/2009/9/main" objectType="CheckBox" fmlaLink="$AN$8" lockText="1" noThreeD="1"/>
</file>

<file path=xl/ctrlProps/ctrlProp1206.xml><?xml version="1.0" encoding="utf-8"?>
<formControlPr xmlns="http://schemas.microsoft.com/office/spreadsheetml/2009/9/main" objectType="CheckBox" fmlaLink="$AO$8" lockText="1" noThreeD="1"/>
</file>

<file path=xl/ctrlProps/ctrlProp1207.xml><?xml version="1.0" encoding="utf-8"?>
<formControlPr xmlns="http://schemas.microsoft.com/office/spreadsheetml/2009/9/main" objectType="CheckBox" fmlaLink="$AP$8" lockText="1" noThreeD="1"/>
</file>

<file path=xl/ctrlProps/ctrlProp1208.xml><?xml version="1.0" encoding="utf-8"?>
<formControlPr xmlns="http://schemas.microsoft.com/office/spreadsheetml/2009/9/main" objectType="CheckBox" fmlaLink="$AQ$8" lockText="1" noThreeD="1"/>
</file>

<file path=xl/ctrlProps/ctrlProp1209.xml><?xml version="1.0" encoding="utf-8"?>
<formControlPr xmlns="http://schemas.microsoft.com/office/spreadsheetml/2009/9/main" objectType="CheckBox" fmlaLink="$AR$8" lockText="1" noThreeD="1"/>
</file>

<file path=xl/ctrlProps/ctrlProp1210.xml><?xml version="1.0" encoding="utf-8"?>
<formControlPr xmlns="http://schemas.microsoft.com/office/spreadsheetml/2009/9/main" objectType="CheckBox" fmlaLink="$AS$8" lockText="1" noThreeD="1"/>
</file>

<file path=xl/ctrlProps/ctrlProp1211.xml><?xml version="1.0" encoding="utf-8"?>
<formControlPr xmlns="http://schemas.microsoft.com/office/spreadsheetml/2009/9/main" objectType="GBox" noThreeD="1"/>
</file>

<file path=xl/ctrlProps/ctrlProp1212.xml><?xml version="1.0" encoding="utf-8"?>
<formControlPr xmlns="http://schemas.microsoft.com/office/spreadsheetml/2009/9/main" objectType="Radio" firstButton="1" fmlaLink="$I$14" lockText="1" noThreeD="1"/>
</file>

<file path=xl/ctrlProps/ctrlProp1213.xml><?xml version="1.0" encoding="utf-8"?>
<formControlPr xmlns="http://schemas.microsoft.com/office/spreadsheetml/2009/9/main" objectType="Radio" checked="Checked" lockText="1" noThreeD="1"/>
</file>

<file path=xl/ctrlProps/ctrlProp1214.xml><?xml version="1.0" encoding="utf-8"?>
<formControlPr xmlns="http://schemas.microsoft.com/office/spreadsheetml/2009/9/main" objectType="GBox" noThreeD="1"/>
</file>

<file path=xl/ctrlProps/ctrlProp1215.xml><?xml version="1.0" encoding="utf-8"?>
<formControlPr xmlns="http://schemas.microsoft.com/office/spreadsheetml/2009/9/main" objectType="Radio" firstButton="1" fmlaLink="$P$63" lockText="1" noThreeD="1"/>
</file>

<file path=xl/ctrlProps/ctrlProp1216.xml><?xml version="1.0" encoding="utf-8"?>
<formControlPr xmlns="http://schemas.microsoft.com/office/spreadsheetml/2009/9/main" objectType="Radio" lockText="1" noThreeD="1"/>
</file>

<file path=xl/ctrlProps/ctrlProp1217.xml><?xml version="1.0" encoding="utf-8"?>
<formControlPr xmlns="http://schemas.microsoft.com/office/spreadsheetml/2009/9/main" objectType="Radio" lockText="1" noThreeD="1"/>
</file>

<file path=xl/ctrlProps/ctrlProp1218.xml><?xml version="1.0" encoding="utf-8"?>
<formControlPr xmlns="http://schemas.microsoft.com/office/spreadsheetml/2009/9/main" objectType="GBox" noThreeD="1"/>
</file>

<file path=xl/ctrlProps/ctrlProp1219.xml><?xml version="1.0" encoding="utf-8"?>
<formControlPr xmlns="http://schemas.microsoft.com/office/spreadsheetml/2009/9/main" objectType="GBox" noThreeD="1"/>
</file>

<file path=xl/ctrlProps/ctrlProp1220.xml><?xml version="1.0" encoding="utf-8"?>
<formControlPr xmlns="http://schemas.microsoft.com/office/spreadsheetml/2009/9/main" objectType="GBox" noThreeD="1"/>
</file>

<file path=xl/ctrlProps/ctrlProp1221.xml><?xml version="1.0" encoding="utf-8"?>
<formControlPr xmlns="http://schemas.microsoft.com/office/spreadsheetml/2009/9/main" objectType="Radio" checked="Checked" firstButton="1" fmlaLink="$P$64" lockText="1" noThreeD="1"/>
</file>

<file path=xl/ctrlProps/ctrlProp1222.xml><?xml version="1.0" encoding="utf-8"?>
<formControlPr xmlns="http://schemas.microsoft.com/office/spreadsheetml/2009/9/main" objectType="Radio" lockText="1" noThreeD="1"/>
</file>

<file path=xl/ctrlProps/ctrlProp1223.xml><?xml version="1.0" encoding="utf-8"?>
<formControlPr xmlns="http://schemas.microsoft.com/office/spreadsheetml/2009/9/main" objectType="Radio" lockText="1" noThreeD="1"/>
</file>

<file path=xl/ctrlProps/ctrlProp1224.xml><?xml version="1.0" encoding="utf-8"?>
<formControlPr xmlns="http://schemas.microsoft.com/office/spreadsheetml/2009/9/main" objectType="Radio" checked="Checked" firstButton="1" fmlaLink="$P$65" lockText="1" noThreeD="1"/>
</file>

<file path=xl/ctrlProps/ctrlProp1225.xml><?xml version="1.0" encoding="utf-8"?>
<formControlPr xmlns="http://schemas.microsoft.com/office/spreadsheetml/2009/9/main" objectType="Radio" lockText="1" noThreeD="1"/>
</file>

<file path=xl/ctrlProps/ctrlProp1226.xml><?xml version="1.0" encoding="utf-8"?>
<formControlPr xmlns="http://schemas.microsoft.com/office/spreadsheetml/2009/9/main" objectType="Radio" lockText="1" noThreeD="1"/>
</file>

<file path=xl/ctrlProps/ctrlProp1227.xml><?xml version="1.0" encoding="utf-8"?>
<formControlPr xmlns="http://schemas.microsoft.com/office/spreadsheetml/2009/9/main" objectType="Radio" checked="Checked" firstButton="1" fmlaLink="$P$66" lockText="1" noThreeD="1"/>
</file>

<file path=xl/ctrlProps/ctrlProp1228.xml><?xml version="1.0" encoding="utf-8"?>
<formControlPr xmlns="http://schemas.microsoft.com/office/spreadsheetml/2009/9/main" objectType="Radio" lockText="1" noThreeD="1"/>
</file>

<file path=xl/ctrlProps/ctrlProp1229.xml><?xml version="1.0" encoding="utf-8"?>
<formControlPr xmlns="http://schemas.microsoft.com/office/spreadsheetml/2009/9/main" objectType="Radio" lockText="1" noThreeD="1"/>
</file>

<file path=xl/ctrlProps/ctrlProp1230.xml><?xml version="1.0" encoding="utf-8"?>
<formControlPr xmlns="http://schemas.microsoft.com/office/spreadsheetml/2009/9/main" objectType="GBox" noThreeD="1"/>
</file>

<file path=xl/ctrlProps/ctrlProp1231.xml><?xml version="1.0" encoding="utf-8"?>
<formControlPr xmlns="http://schemas.microsoft.com/office/spreadsheetml/2009/9/main" objectType="Radio" checked="Checked" firstButton="1" fmlaLink="$P$67" lockText="1" noThreeD="1"/>
</file>

<file path=xl/ctrlProps/ctrlProp1232.xml><?xml version="1.0" encoding="utf-8"?>
<formControlPr xmlns="http://schemas.microsoft.com/office/spreadsheetml/2009/9/main" objectType="Radio" lockText="1" noThreeD="1"/>
</file>

<file path=xl/ctrlProps/ctrlProp1233.xml><?xml version="1.0" encoding="utf-8"?>
<formControlPr xmlns="http://schemas.microsoft.com/office/spreadsheetml/2009/9/main" objectType="Radio" lockText="1" noThreeD="1"/>
</file>

<file path=xl/ctrlProps/ctrlProp1234.xml><?xml version="1.0" encoding="utf-8"?>
<formControlPr xmlns="http://schemas.microsoft.com/office/spreadsheetml/2009/9/main" objectType="CheckBox" fmlaLink="$AL$8" lockText="1" noThreeD="1"/>
</file>

<file path=xl/ctrlProps/ctrlProp1235.xml><?xml version="1.0" encoding="utf-8"?>
<formControlPr xmlns="http://schemas.microsoft.com/office/spreadsheetml/2009/9/main" objectType="CheckBox" fmlaLink="$AM$8" lockText="1" noThreeD="1"/>
</file>

<file path=xl/ctrlProps/ctrlProp1236.xml><?xml version="1.0" encoding="utf-8"?>
<formControlPr xmlns="http://schemas.microsoft.com/office/spreadsheetml/2009/9/main" objectType="Radio" checked="Checked" lockText="1" noThreeD="1"/>
</file>

<file path=xl/ctrlProps/ctrlProp1237.xml><?xml version="1.0" encoding="utf-8"?>
<formControlPr xmlns="http://schemas.microsoft.com/office/spreadsheetml/2009/9/main" objectType="Radio" lockText="1" noThreeD="1"/>
</file>

<file path=xl/ctrlProps/ctrlProp1238.xml><?xml version="1.0" encoding="utf-8"?>
<formControlPr xmlns="http://schemas.microsoft.com/office/spreadsheetml/2009/9/main" objectType="Radio" lockText="1" noThreeD="1"/>
</file>

<file path=xl/ctrlProps/ctrlProp1239.xml><?xml version="1.0" encoding="utf-8"?>
<formControlPr xmlns="http://schemas.microsoft.com/office/spreadsheetml/2009/9/main" objectType="Radio" lockText="1" noThreeD="1"/>
</file>

<file path=xl/ctrlProps/ctrlProp1240.xml><?xml version="1.0" encoding="utf-8"?>
<formControlPr xmlns="http://schemas.microsoft.com/office/spreadsheetml/2009/9/main" objectType="Radio" lockText="1" noThreeD="1"/>
</file>

<file path=xl/ctrlProps/ctrlProp1241.xml><?xml version="1.0" encoding="utf-8"?>
<formControlPr xmlns="http://schemas.microsoft.com/office/spreadsheetml/2009/9/main" objectType="GBox" noThreeD="1"/>
</file>

<file path=xl/ctrlProps/ctrlProp1242.xml><?xml version="1.0" encoding="utf-8"?>
<formControlPr xmlns="http://schemas.microsoft.com/office/spreadsheetml/2009/9/main" objectType="CheckBox" checked="Checked" fmlaLink="$AL$33" lockText="1" noThreeD="1"/>
</file>

<file path=xl/ctrlProps/ctrlProp1243.xml><?xml version="1.0" encoding="utf-8"?>
<formControlPr xmlns="http://schemas.microsoft.com/office/spreadsheetml/2009/9/main" objectType="CheckBox" checked="Checked" fmlaLink="$AM$33" lockText="1" noThreeD="1"/>
</file>

<file path=xl/ctrlProps/ctrlProp1244.xml><?xml version="1.0" encoding="utf-8"?>
<formControlPr xmlns="http://schemas.microsoft.com/office/spreadsheetml/2009/9/main" objectType="CheckBox" checked="Checked" fmlaLink="$AN$33" lockText="1" noThreeD="1"/>
</file>

<file path=xl/ctrlProps/ctrlProp1245.xml><?xml version="1.0" encoding="utf-8"?>
<formControlPr xmlns="http://schemas.microsoft.com/office/spreadsheetml/2009/9/main" objectType="CheckBox" checked="Checked" fmlaLink="$AO$33" lockText="1" noThreeD="1"/>
</file>

<file path=xl/ctrlProps/ctrlProp1246.xml><?xml version="1.0" encoding="utf-8"?>
<formControlPr xmlns="http://schemas.microsoft.com/office/spreadsheetml/2009/9/main" objectType="CheckBox" checked="Checked" fmlaLink="$AP$33" lockText="1" noThreeD="1"/>
</file>

<file path=xl/ctrlProps/ctrlProp1247.xml><?xml version="1.0" encoding="utf-8"?>
<formControlPr xmlns="http://schemas.microsoft.com/office/spreadsheetml/2009/9/main" objectType="CheckBox" fmlaLink="$AQ$33" lockText="1" noThreeD="1"/>
</file>

<file path=xl/ctrlProps/ctrlProp1248.xml><?xml version="1.0" encoding="utf-8"?>
<formControlPr xmlns="http://schemas.microsoft.com/office/spreadsheetml/2009/9/main" objectType="CheckBox" fmlaLink="$AR$33" lockText="1" noThreeD="1"/>
</file>

<file path=xl/ctrlProps/ctrlProp1249.xml><?xml version="1.0" encoding="utf-8"?>
<formControlPr xmlns="http://schemas.microsoft.com/office/spreadsheetml/2009/9/main" objectType="GBox" noThreeD="1"/>
</file>

<file path=xl/ctrlProps/ctrlProp1250.xml><?xml version="1.0" encoding="utf-8"?>
<formControlPr xmlns="http://schemas.microsoft.com/office/spreadsheetml/2009/9/main" objectType="CheckBox" checked="Checked" fmlaLink="$AL$36" lockText="1" noThreeD="1"/>
</file>

<file path=xl/ctrlProps/ctrlProp1251.xml><?xml version="1.0" encoding="utf-8"?>
<formControlPr xmlns="http://schemas.microsoft.com/office/spreadsheetml/2009/9/main" objectType="CheckBox" fmlaLink="$AM$36" lockText="1" noThreeD="1"/>
</file>

<file path=xl/ctrlProps/ctrlProp1252.xml><?xml version="1.0" encoding="utf-8"?>
<formControlPr xmlns="http://schemas.microsoft.com/office/spreadsheetml/2009/9/main" objectType="CheckBox" fmlaLink="$AN$36" lockText="1" noThreeD="1"/>
</file>

<file path=xl/ctrlProps/ctrlProp1253.xml><?xml version="1.0" encoding="utf-8"?>
<formControlPr xmlns="http://schemas.microsoft.com/office/spreadsheetml/2009/9/main" objectType="CheckBox" fmlaLink="$AO$36" lockText="1" noThreeD="1"/>
</file>

<file path=xl/ctrlProps/ctrlProp1254.xml><?xml version="1.0" encoding="utf-8"?>
<formControlPr xmlns="http://schemas.microsoft.com/office/spreadsheetml/2009/9/main" objectType="CheckBox" fmlaLink="$AP$36" lockText="1" noThreeD="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Radio" firstButton="1" fmlaLink="$W$16" lockText="1" noThreeD="1"/>
</file>

<file path=xl/ctrlProps/ctrlProp1257.xml><?xml version="1.0" encoding="utf-8"?>
<formControlPr xmlns="http://schemas.microsoft.com/office/spreadsheetml/2009/9/main" objectType="Radio" checked="Checked" lockText="1" noThreeD="1"/>
</file>

<file path=xl/ctrlProps/ctrlProp1258.xml><?xml version="1.0" encoding="utf-8"?>
<formControlPr xmlns="http://schemas.microsoft.com/office/spreadsheetml/2009/9/main" objectType="GBox" noThreeD="1"/>
</file>

<file path=xl/ctrlProps/ctrlProp1259.xml><?xml version="1.0" encoding="utf-8"?>
<formControlPr xmlns="http://schemas.microsoft.com/office/spreadsheetml/2009/9/main" objectType="Radio" firstButton="1" fmlaLink="$Y$31" lockText="1" noThreeD="1"/>
</file>

<file path=xl/ctrlProps/ctrlProp1260.xml><?xml version="1.0" encoding="utf-8"?>
<formControlPr xmlns="http://schemas.microsoft.com/office/spreadsheetml/2009/9/main" objectType="Radio" checked="Checked" lockText="1"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Radio" firstButton="1" fmlaLink="$I$45" lockText="1" noThreeD="1"/>
</file>

<file path=xl/ctrlProps/ctrlProp1263.xml><?xml version="1.0" encoding="utf-8"?>
<formControlPr xmlns="http://schemas.microsoft.com/office/spreadsheetml/2009/9/main" objectType="Radio" checked="Checked" lockText="1" noThreeD="1"/>
</file>

<file path=xl/ctrlProps/ctrlProp1264.xml><?xml version="1.0" encoding="utf-8"?>
<formControlPr xmlns="http://schemas.microsoft.com/office/spreadsheetml/2009/9/main" objectType="GBox" noThreeD="1"/>
</file>

<file path=xl/ctrlProps/ctrlProp1265.xml><?xml version="1.0" encoding="utf-8"?>
<formControlPr xmlns="http://schemas.microsoft.com/office/spreadsheetml/2009/9/main" objectType="Radio" firstButton="1" fmlaLink="$P$45" lockText="1" noThreeD="1"/>
</file>

<file path=xl/ctrlProps/ctrlProp1266.xml><?xml version="1.0" encoding="utf-8"?>
<formControlPr xmlns="http://schemas.microsoft.com/office/spreadsheetml/2009/9/main" objectType="Radio" checked="Checked" lockText="1" noThreeD="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Radio" firstButton="1" fmlaLink="$W$45" lockText="1" noThreeD="1"/>
</file>

<file path=xl/ctrlProps/ctrlProp1269.xml><?xml version="1.0" encoding="utf-8"?>
<formControlPr xmlns="http://schemas.microsoft.com/office/spreadsheetml/2009/9/main" objectType="Radio" checked="Checked" lockText="1" noThreeD="1"/>
</file>

<file path=xl/ctrlProps/ctrlProp1270.xml><?xml version="1.0" encoding="utf-8"?>
<formControlPr xmlns="http://schemas.microsoft.com/office/spreadsheetml/2009/9/main" objectType="GBox" noThreeD="1"/>
</file>

<file path=xl/ctrlProps/ctrlProp1271.xml><?xml version="1.0" encoding="utf-8"?>
<formControlPr xmlns="http://schemas.microsoft.com/office/spreadsheetml/2009/9/main" objectType="Radio" firstButton="1" fmlaLink="$AD$45" lockText="1" noThreeD="1"/>
</file>

<file path=xl/ctrlProps/ctrlProp1272.xml><?xml version="1.0" encoding="utf-8"?>
<formControlPr xmlns="http://schemas.microsoft.com/office/spreadsheetml/2009/9/main" objectType="Radio" checked="Checked" lockText="1"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Radio" firstButton="1" fmlaLink="$I$48" lockText="1" noThreeD="1"/>
</file>

<file path=xl/ctrlProps/ctrlProp1275.xml><?xml version="1.0" encoding="utf-8"?>
<formControlPr xmlns="http://schemas.microsoft.com/office/spreadsheetml/2009/9/main" objectType="Radio" checked="Checked" lockText="1" noThreeD="1"/>
</file>

<file path=xl/ctrlProps/ctrlProp1276.xml><?xml version="1.0" encoding="utf-8"?>
<formControlPr xmlns="http://schemas.microsoft.com/office/spreadsheetml/2009/9/main" objectType="GBox" noThreeD="1"/>
</file>

<file path=xl/ctrlProps/ctrlProp1277.xml><?xml version="1.0" encoding="utf-8"?>
<formControlPr xmlns="http://schemas.microsoft.com/office/spreadsheetml/2009/9/main" objectType="Radio" checked="Checked" firstButton="1" fmlaLink="$I$49" lockText="1" noThreeD="1"/>
</file>

<file path=xl/ctrlProps/ctrlProp1278.xml><?xml version="1.0" encoding="utf-8"?>
<formControlPr xmlns="http://schemas.microsoft.com/office/spreadsheetml/2009/9/main" objectType="Radio" lockText="1" noThreeD="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Radio" checked="Checked" firstButton="1" fmlaLink="$T$48" lockText="1" noThreeD="1"/>
</file>

<file path=xl/ctrlProps/ctrlProp1281.xml><?xml version="1.0" encoding="utf-8"?>
<formControlPr xmlns="http://schemas.microsoft.com/office/spreadsheetml/2009/9/main" objectType="Radio" lockText="1" noThreeD="1"/>
</file>

<file path=xl/ctrlProps/ctrlProp1282.xml><?xml version="1.0" encoding="utf-8"?>
<formControlPr xmlns="http://schemas.microsoft.com/office/spreadsheetml/2009/9/main" objectType="GBox" noThreeD="1"/>
</file>

<file path=xl/ctrlProps/ctrlProp1283.xml><?xml version="1.0" encoding="utf-8"?>
<formControlPr xmlns="http://schemas.microsoft.com/office/spreadsheetml/2009/9/main" objectType="Radio" checked="Checked" firstButton="1" fmlaLink="$T$49" lockText="1" noThreeD="1"/>
</file>

<file path=xl/ctrlProps/ctrlProp1284.xml><?xml version="1.0" encoding="utf-8"?>
<formControlPr xmlns="http://schemas.microsoft.com/office/spreadsheetml/2009/9/main" objectType="Radio" lockText="1" noThreeD="1"/>
</file>

<file path=xl/ctrlProps/ctrlProp1285.xml><?xml version="1.0" encoding="utf-8"?>
<formControlPr xmlns="http://schemas.microsoft.com/office/spreadsheetml/2009/9/main" objectType="GBox" noThreeD="1"/>
</file>

<file path=xl/ctrlProps/ctrlProp1286.xml><?xml version="1.0" encoding="utf-8"?>
<formControlPr xmlns="http://schemas.microsoft.com/office/spreadsheetml/2009/9/main" objectType="Radio" firstButton="1" fmlaLink="$U$29" lockText="1" noThreeD="1"/>
</file>

<file path=xl/ctrlProps/ctrlProp1287.xml><?xml version="1.0" encoding="utf-8"?>
<formControlPr xmlns="http://schemas.microsoft.com/office/spreadsheetml/2009/9/main" objectType="Radio" checked="Checked" lockText="1" noThreeD="1"/>
</file>

<file path=xl/ctrlProps/ctrlProp1288.xml><?xml version="1.0" encoding="utf-8"?>
<formControlPr xmlns="http://schemas.microsoft.com/office/spreadsheetml/2009/9/main" objectType="Radio" firstButton="1" fmlaLink="$I$50" lockText="1" noThreeD="1"/>
</file>

<file path=xl/ctrlProps/ctrlProp1289.xml><?xml version="1.0" encoding="utf-8"?>
<formControlPr xmlns="http://schemas.microsoft.com/office/spreadsheetml/2009/9/main" objectType="Radio" checked="Checked" lockText="1" noThreeD="1"/>
</file>

<file path=xl/ctrlProps/ctrlProp1290.xml><?xml version="1.0" encoding="utf-8"?>
<formControlPr xmlns="http://schemas.microsoft.com/office/spreadsheetml/2009/9/main" objectType="GBox" noThreeD="1"/>
</file>

<file path=xl/ctrlProps/ctrlProp1291.xml><?xml version="1.0" encoding="utf-8"?>
<formControlPr xmlns="http://schemas.microsoft.com/office/spreadsheetml/2009/9/main" objectType="CheckBox" checked="Checked" fmlaLink="$AL$34" lockText="1" noThreeD="1"/>
</file>

<file path=xl/ctrlProps/ctrlProp1292.xml><?xml version="1.0" encoding="utf-8"?>
<formControlPr xmlns="http://schemas.microsoft.com/office/spreadsheetml/2009/9/main" objectType="CheckBox" checked="Checked" fmlaLink="$AM$34" lockText="1" noThreeD="1"/>
</file>

<file path=xl/ctrlProps/ctrlProp1293.xml><?xml version="1.0" encoding="utf-8"?>
<formControlPr xmlns="http://schemas.microsoft.com/office/spreadsheetml/2009/9/main" objectType="CheckBox" checked="Checked" fmlaLink="$AN$34" lockText="1" noThreeD="1"/>
</file>

<file path=xl/ctrlProps/ctrlProp1294.xml><?xml version="1.0" encoding="utf-8"?>
<formControlPr xmlns="http://schemas.microsoft.com/office/spreadsheetml/2009/9/main" objectType="CheckBox" checked="Checked" fmlaLink="$AO$34" lockText="1" noThreeD="1"/>
</file>

<file path=xl/ctrlProps/ctrlProp1295.xml><?xml version="1.0" encoding="utf-8"?>
<formControlPr xmlns="http://schemas.microsoft.com/office/spreadsheetml/2009/9/main" objectType="CheckBox" checked="Checked" fmlaLink="$AP$34" lockText="1" noThreeD="1"/>
</file>

<file path=xl/ctrlProps/ctrlProp1296.xml><?xml version="1.0" encoding="utf-8"?>
<formControlPr xmlns="http://schemas.microsoft.com/office/spreadsheetml/2009/9/main" objectType="CheckBox" fmlaLink="$AQ$34" lockText="1" noThreeD="1"/>
</file>

<file path=xl/ctrlProps/ctrlProp1297.xml><?xml version="1.0" encoding="utf-8"?>
<formControlPr xmlns="http://schemas.microsoft.com/office/spreadsheetml/2009/9/main" objectType="CheckBox" fmlaLink="$AR$34" lockText="1" noThreeD="1"/>
</file>

<file path=xl/ctrlProps/ctrlProp1298.xml><?xml version="1.0" encoding="utf-8"?>
<formControlPr xmlns="http://schemas.microsoft.com/office/spreadsheetml/2009/9/main" objectType="CheckBox" checked="Checked" fmlaLink="$AL$37" lockText="1" noThreeD="1"/>
</file>

<file path=xl/ctrlProps/ctrlProp1299.xml><?xml version="1.0" encoding="utf-8"?>
<formControlPr xmlns="http://schemas.microsoft.com/office/spreadsheetml/2009/9/main" objectType="CheckBox" fmlaLink="$AM$37" lockText="1" noThreeD="1"/>
</file>

<file path=xl/ctrlProps/ctrlProp1300.xml><?xml version="1.0" encoding="utf-8"?>
<formControlPr xmlns="http://schemas.microsoft.com/office/spreadsheetml/2009/9/main" objectType="CheckBox" fmlaLink="$AN$37" lockText="1" noThreeD="1"/>
</file>

<file path=xl/ctrlProps/ctrlProp1301.xml><?xml version="1.0" encoding="utf-8"?>
<formControlPr xmlns="http://schemas.microsoft.com/office/spreadsheetml/2009/9/main" objectType="CheckBox" fmlaLink="$AO$37" lockText="1" noThreeD="1"/>
</file>

<file path=xl/ctrlProps/ctrlProp1302.xml><?xml version="1.0" encoding="utf-8"?>
<formControlPr xmlns="http://schemas.microsoft.com/office/spreadsheetml/2009/9/main" objectType="CheckBox" fmlaLink="$AP$37" lockText="1" noThreeD="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Radio" firstButton="1" fmlaLink="$AA$47" lockText="1" noThreeD="1"/>
</file>

<file path=xl/ctrlProps/ctrlProp1305.xml><?xml version="1.0" encoding="utf-8"?>
<formControlPr xmlns="http://schemas.microsoft.com/office/spreadsheetml/2009/9/main" objectType="Radio" checked="Checked" lockText="1" noThreeD="1"/>
</file>

<file path=xl/ctrlProps/ctrlProp1306.xml><?xml version="1.0" encoding="utf-8"?>
<formControlPr xmlns="http://schemas.microsoft.com/office/spreadsheetml/2009/9/main" objectType="GBox" noThreeD="1"/>
</file>

<file path=xl/ctrlProps/ctrlProp1307.xml><?xml version="1.0" encoding="utf-8"?>
<formControlPr xmlns="http://schemas.microsoft.com/office/spreadsheetml/2009/9/main" objectType="Drop" dropLines="2" dropStyle="combo" dx="16" fmlaLink="$I$47" fmlaRange="リスト_人員配置区分＿付１５" noThreeD="1" sel="0" val="0"/>
</file>

<file path=xl/ctrlProps/ctrlProp1308.xml><?xml version="1.0" encoding="utf-8"?>
<formControlPr xmlns="http://schemas.microsoft.com/office/spreadsheetml/2009/9/main" objectType="Radio" checked="Checked" firstButton="1" fmlaLink="$I$48" lockText="1" noThreeD="1"/>
</file>

<file path=xl/ctrlProps/ctrlProp1309.xml><?xml version="1.0" encoding="utf-8"?>
<formControlPr xmlns="http://schemas.microsoft.com/office/spreadsheetml/2009/9/main" objectType="Radio" lockText="1" noThreeD="1"/>
</file>

<file path=xl/ctrlProps/ctrlProp1310.xml><?xml version="1.0" encoding="utf-8"?>
<formControlPr xmlns="http://schemas.microsoft.com/office/spreadsheetml/2009/9/main" objectType="Radio" lockText="1" noThreeD="1"/>
</file>

<file path=xl/ctrlProps/ctrlProp1311.xml><?xml version="1.0" encoding="utf-8"?>
<formControlPr xmlns="http://schemas.microsoft.com/office/spreadsheetml/2009/9/main" objectType="Radio" lockText="1" noThreeD="1"/>
</file>

<file path=xl/ctrlProps/ctrlProp1312.xml><?xml version="1.0" encoding="utf-8"?>
<formControlPr xmlns="http://schemas.microsoft.com/office/spreadsheetml/2009/9/main" objectType="GBox" noThreeD="1"/>
</file>

<file path=xl/ctrlProps/ctrlProp1313.xml><?xml version="1.0" encoding="utf-8"?>
<formControlPr xmlns="http://schemas.microsoft.com/office/spreadsheetml/2009/9/main" objectType="CheckBox" checked="Checked" fmlaLink="$AL$34" lockText="1" noThreeD="1"/>
</file>

<file path=xl/ctrlProps/ctrlProp1314.xml><?xml version="1.0" encoding="utf-8"?>
<formControlPr xmlns="http://schemas.microsoft.com/office/spreadsheetml/2009/9/main" objectType="CheckBox" checked="Checked" fmlaLink="$AM$34" lockText="1" noThreeD="1"/>
</file>

<file path=xl/ctrlProps/ctrlProp1315.xml><?xml version="1.0" encoding="utf-8"?>
<formControlPr xmlns="http://schemas.microsoft.com/office/spreadsheetml/2009/9/main" objectType="CheckBox" checked="Checked" fmlaLink="$AN$34" lockText="1" noThreeD="1"/>
</file>

<file path=xl/ctrlProps/ctrlProp1316.xml><?xml version="1.0" encoding="utf-8"?>
<formControlPr xmlns="http://schemas.microsoft.com/office/spreadsheetml/2009/9/main" objectType="CheckBox" checked="Checked" fmlaLink="$AO$34" lockText="1" noThreeD="1"/>
</file>

<file path=xl/ctrlProps/ctrlProp1317.xml><?xml version="1.0" encoding="utf-8"?>
<formControlPr xmlns="http://schemas.microsoft.com/office/spreadsheetml/2009/9/main" objectType="CheckBox" checked="Checked" fmlaLink="$AP$34" lockText="1" noThreeD="1"/>
</file>

<file path=xl/ctrlProps/ctrlProp1318.xml><?xml version="1.0" encoding="utf-8"?>
<formControlPr xmlns="http://schemas.microsoft.com/office/spreadsheetml/2009/9/main" objectType="CheckBox" fmlaLink="$AQ$34" lockText="1" noThreeD="1"/>
</file>

<file path=xl/ctrlProps/ctrlProp1319.xml><?xml version="1.0" encoding="utf-8"?>
<formControlPr xmlns="http://schemas.microsoft.com/office/spreadsheetml/2009/9/main" objectType="CheckBox" fmlaLink="$AR$34" lockText="1" noThreeD="1"/>
</file>

<file path=xl/ctrlProps/ctrlProp1320.xml><?xml version="1.0" encoding="utf-8"?>
<formControlPr xmlns="http://schemas.microsoft.com/office/spreadsheetml/2009/9/main" objectType="Radio" firstButton="1" fmlaLink="$I$49" lockText="1" noThreeD="1"/>
</file>

<file path=xl/ctrlProps/ctrlProp1321.xml><?xml version="1.0" encoding="utf-8"?>
<formControlPr xmlns="http://schemas.microsoft.com/office/spreadsheetml/2009/9/main" objectType="Radio" checked="Checked" lockText="1" noThreeD="1"/>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GBox" noThreeD="1"/>
</file>

<file path=xl/ctrlProps/ctrlProp1324.xml><?xml version="1.0" encoding="utf-8"?>
<formControlPr xmlns="http://schemas.microsoft.com/office/spreadsheetml/2009/9/main" objectType="CheckBox" checked="Checked" fmlaLink="$AL$35" lockText="1" noThreeD="1"/>
</file>

<file path=xl/ctrlProps/ctrlProp1325.xml><?xml version="1.0" encoding="utf-8"?>
<formControlPr xmlns="http://schemas.microsoft.com/office/spreadsheetml/2009/9/main" objectType="CheckBox" checked="Checked" fmlaLink="$AM$35" lockText="1" noThreeD="1"/>
</file>

<file path=xl/ctrlProps/ctrlProp1326.xml><?xml version="1.0" encoding="utf-8"?>
<formControlPr xmlns="http://schemas.microsoft.com/office/spreadsheetml/2009/9/main" objectType="CheckBox" checked="Checked" fmlaLink="$AN$35" lockText="1" noThreeD="1"/>
</file>

<file path=xl/ctrlProps/ctrlProp1327.xml><?xml version="1.0" encoding="utf-8"?>
<formControlPr xmlns="http://schemas.microsoft.com/office/spreadsheetml/2009/9/main" objectType="CheckBox" checked="Checked" fmlaLink="$AO$35" lockText="1" noThreeD="1"/>
</file>

<file path=xl/ctrlProps/ctrlProp1328.xml><?xml version="1.0" encoding="utf-8"?>
<formControlPr xmlns="http://schemas.microsoft.com/office/spreadsheetml/2009/9/main" objectType="CheckBox" checked="Checked" fmlaLink="$AP$35" lockText="1" noThreeD="1"/>
</file>

<file path=xl/ctrlProps/ctrlProp1329.xml><?xml version="1.0" encoding="utf-8"?>
<formControlPr xmlns="http://schemas.microsoft.com/office/spreadsheetml/2009/9/main" objectType="CheckBox" fmlaLink="$AQ$35" lockText="1" noThreeD="1"/>
</file>

<file path=xl/ctrlProps/ctrlProp1330.xml><?xml version="1.0" encoding="utf-8"?>
<formControlPr xmlns="http://schemas.microsoft.com/office/spreadsheetml/2009/9/main" objectType="CheckBox" fmlaLink="$AR$35" lockText="1" noThreeD="1"/>
</file>

<file path=xl/ctrlProps/ctrlProp1331.xml><?xml version="1.0" encoding="utf-8"?>
<formControlPr xmlns="http://schemas.microsoft.com/office/spreadsheetml/2009/9/main" objectType="CheckBox" checked="Checked" fmlaLink="$AL$38" lockText="1" noThreeD="1"/>
</file>

<file path=xl/ctrlProps/ctrlProp1332.xml><?xml version="1.0" encoding="utf-8"?>
<formControlPr xmlns="http://schemas.microsoft.com/office/spreadsheetml/2009/9/main" objectType="CheckBox" fmlaLink="$AM$38" lockText="1" noThreeD="1"/>
</file>

<file path=xl/ctrlProps/ctrlProp1333.xml><?xml version="1.0" encoding="utf-8"?>
<formControlPr xmlns="http://schemas.microsoft.com/office/spreadsheetml/2009/9/main" objectType="CheckBox" fmlaLink="$AN$38" lockText="1" noThreeD="1"/>
</file>

<file path=xl/ctrlProps/ctrlProp1334.xml><?xml version="1.0" encoding="utf-8"?>
<formControlPr xmlns="http://schemas.microsoft.com/office/spreadsheetml/2009/9/main" objectType="CheckBox" fmlaLink="$AO$38" lockText="1" noThreeD="1"/>
</file>

<file path=xl/ctrlProps/ctrlProp1335.xml><?xml version="1.0" encoding="utf-8"?>
<formControlPr xmlns="http://schemas.microsoft.com/office/spreadsheetml/2009/9/main" objectType="CheckBox" fmlaLink="$AP$38" lockText="1" noThreeD="1"/>
</file>

<file path=xl/ctrlProps/ctrlProp1336.xml><?xml version="1.0" encoding="utf-8"?>
<formControlPr xmlns="http://schemas.microsoft.com/office/spreadsheetml/2009/9/main" objectType="GBox" noThreeD="1"/>
</file>

<file path=xl/ctrlProps/ctrlProp1337.xml><?xml version="1.0" encoding="utf-8"?>
<formControlPr xmlns="http://schemas.microsoft.com/office/spreadsheetml/2009/9/main" objectType="GBox" noThreeD="1"/>
</file>

<file path=xl/ctrlProps/ctrlProp1338.xml><?xml version="1.0" encoding="utf-8"?>
<formControlPr xmlns="http://schemas.microsoft.com/office/spreadsheetml/2009/9/main" objectType="Radio" firstButton="1" fmlaLink="$I$49" lockText="1" noThreeD="1"/>
</file>

<file path=xl/ctrlProps/ctrlProp1339.xml><?xml version="1.0" encoding="utf-8"?>
<formControlPr xmlns="http://schemas.microsoft.com/office/spreadsheetml/2009/9/main" objectType="Radio" checked="Checked" lockText="1" noThreeD="1"/>
</file>

<file path=xl/ctrlProps/ctrlProp1340.xml><?xml version="1.0" encoding="utf-8"?>
<formControlPr xmlns="http://schemas.microsoft.com/office/spreadsheetml/2009/9/main" objectType="Radio" firstButton="1" fmlaLink="$AE$49" lockText="1" noThreeD="1"/>
</file>

<file path=xl/ctrlProps/ctrlProp1341.xml><?xml version="1.0" encoding="utf-8"?>
<formControlPr xmlns="http://schemas.microsoft.com/office/spreadsheetml/2009/9/main" objectType="Radio" checked="Checked" lockText="1" noThreeD="1"/>
</file>

<file path=xl/ctrlProps/ctrlProp1342.xml><?xml version="1.0" encoding="utf-8"?>
<formControlPr xmlns="http://schemas.microsoft.com/office/spreadsheetml/2009/9/main" objectType="Drop" dropLines="7" dropStyle="combo" dx="26" fmlaLink="$AE$48" fmlaRange="リスト_就労定着率区分＿付１６" noThreeD="1" sel="0" val="0"/>
</file>

<file path=xl/ctrlProps/ctrlProp1343.xml><?xml version="1.0" encoding="utf-8"?>
<formControlPr xmlns="http://schemas.microsoft.com/office/spreadsheetml/2009/9/main" objectType="Drop" dropLines="4" dropStyle="combo" dx="26" fmlaLink="$T$50" fmlaRange="リスト_就労定着支援利用者数＿付１６" noThreeD="1" sel="0" val="0"/>
</file>

<file path=xl/ctrlProps/ctrlProp1344.xml><?xml version="1.0" encoding="utf-8"?>
<formControlPr xmlns="http://schemas.microsoft.com/office/spreadsheetml/2009/9/main" objectType="Radio" firstButton="1" fmlaLink="$I$50" lockText="1" noThreeD="1"/>
</file>

<file path=xl/ctrlProps/ctrlProp1345.xml><?xml version="1.0" encoding="utf-8"?>
<formControlPr xmlns="http://schemas.microsoft.com/office/spreadsheetml/2009/9/main" objectType="Radio" checked="Checked" lockText="1" noThreeD="1"/>
</file>

<file path=xl/ctrlProps/ctrlProp1346.xml><?xml version="1.0" encoding="utf-8"?>
<formControlPr xmlns="http://schemas.microsoft.com/office/spreadsheetml/2009/9/main" objectType="GBox" noThreeD="1"/>
</file>

<file path=xl/ctrlProps/ctrlProp1347.xml><?xml version="1.0" encoding="utf-8"?>
<formControlPr xmlns="http://schemas.microsoft.com/office/spreadsheetml/2009/9/main" objectType="Radio" firstButton="1" fmlaLink="$I$48" lockText="1" noThreeD="1"/>
</file>

<file path=xl/ctrlProps/ctrlProp1348.xml><?xml version="1.0" encoding="utf-8"?>
<formControlPr xmlns="http://schemas.microsoft.com/office/spreadsheetml/2009/9/main" objectType="Radio" checked="Checked" lockText="1" noThreeD="1"/>
</file>

<file path=xl/ctrlProps/ctrlProp1349.xml><?xml version="1.0" encoding="utf-8"?>
<formControlPr xmlns="http://schemas.microsoft.com/office/spreadsheetml/2009/9/main" objectType="CheckBox" fmlaLink="$AQ$35" lockText="1" noThreeD="1"/>
</file>

<file path=xl/ctrlProps/ctrlProp1350.xml><?xml version="1.0" encoding="utf-8"?>
<formControlPr xmlns="http://schemas.microsoft.com/office/spreadsheetml/2009/9/main" objectType="CheckBox" fmlaLink="$AR$35" lockText="1" noThreeD="1"/>
</file>

<file path=xl/drawings/drawing1.xml><?xml version="1.0" encoding="utf-8"?>
<xdr:wsDr xmlns:xdr="http://schemas.openxmlformats.org/drawingml/2006/spreadsheetDrawing" xmlns:a="http://schemas.openxmlformats.org/drawingml/2006/main">
  <xdr:twoCellAnchor>
    <xdr:from>
      <xdr:col>1</xdr:col>
      <xdr:colOff>0</xdr:colOff>
      <xdr:row>15</xdr:row>
      <xdr:rowOff>3</xdr:rowOff>
    </xdr:from>
    <xdr:to>
      <xdr:col>6</xdr:col>
      <xdr:colOff>1121</xdr:colOff>
      <xdr:row>15</xdr:row>
      <xdr:rowOff>3</xdr:rowOff>
    </xdr:to>
    <xdr:cxnSp macro="">
      <xdr:nvCxnSpPr>
        <xdr:cNvPr id="2" name="直線コネクタ 1">
          <a:extLst>
            <a:ext uri="{FF2B5EF4-FFF2-40B4-BE49-F238E27FC236}">
              <a16:creationId xmlns:a16="http://schemas.microsoft.com/office/drawing/2014/main" xmlns="" id="{00000000-0008-0000-0100-00000D000000}"/>
            </a:ext>
          </a:extLst>
        </xdr:cNvPr>
        <xdr:cNvCxnSpPr/>
      </xdr:nvCxnSpPr>
      <xdr:spPr>
        <a:xfrm>
          <a:off x="685800" y="2571753"/>
          <a:ext cx="3430121" cy="0"/>
        </a:xfrm>
        <a:prstGeom prst="line">
          <a:avLst/>
        </a:prstGeom>
        <a:ln w="31750">
          <a:solidFill>
            <a:schemeClr val="tx1"/>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0</xdr:colOff>
          <xdr:row>4</xdr:row>
          <xdr:rowOff>0</xdr:rowOff>
        </xdr:to>
        <xdr:sp macro="" textlink="">
          <xdr:nvSpPr>
            <xdr:cNvPr id="112641" name="cmbShisetu" hidden="1">
              <a:extLst>
                <a:ext uri="{63B3BB69-23CF-44E3-9099-C40C66FF867C}">
                  <a14:compatExt spid="_x0000_s112641"/>
                </a:ext>
                <a:ext uri="{FF2B5EF4-FFF2-40B4-BE49-F238E27FC236}">
                  <a16:creationId xmlns:a16="http://schemas.microsoft.com/office/drawing/2014/main" xmlns="" id="{00000000-0008-0000-0100-000002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0</xdr:colOff>
          <xdr:row>5</xdr:row>
          <xdr:rowOff>0</xdr:rowOff>
        </xdr:to>
        <xdr:sp macro="" textlink="">
          <xdr:nvSpPr>
            <xdr:cNvPr id="112642" name="Drop Down 2" hidden="1">
              <a:extLst>
                <a:ext uri="{63B3BB69-23CF-44E3-9099-C40C66FF867C}">
                  <a14:compatExt spid="_x0000_s112642"/>
                </a:ext>
                <a:ext uri="{FF2B5EF4-FFF2-40B4-BE49-F238E27FC236}">
                  <a16:creationId xmlns:a16="http://schemas.microsoft.com/office/drawing/2014/main" xmlns="" id="{00000000-0008-0000-0100-000003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0</xdr:colOff>
          <xdr:row>6</xdr:row>
          <xdr:rowOff>0</xdr:rowOff>
        </xdr:to>
        <xdr:sp macro="" textlink="">
          <xdr:nvSpPr>
            <xdr:cNvPr id="112643" name="ComboJigyo" hidden="1">
              <a:extLst>
                <a:ext uri="{63B3BB69-23CF-44E3-9099-C40C66FF867C}">
                  <a14:compatExt spid="_x0000_s112643"/>
                </a:ext>
                <a:ext uri="{FF2B5EF4-FFF2-40B4-BE49-F238E27FC236}">
                  <a16:creationId xmlns:a16="http://schemas.microsoft.com/office/drawing/2014/main" xmlns="" id="{00000000-0008-0000-0100-000004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112644" name="Drop Down 4" hidden="1">
              <a:extLst>
                <a:ext uri="{63B3BB69-23CF-44E3-9099-C40C66FF867C}">
                  <a14:compatExt spid="_x0000_s112644"/>
                </a:ext>
                <a:ext uri="{FF2B5EF4-FFF2-40B4-BE49-F238E27FC236}">
                  <a16:creationId xmlns:a16="http://schemas.microsoft.com/office/drawing/2014/main" xmlns="" id="{00000000-0008-0000-0100-000007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175260</xdr:rowOff>
        </xdr:from>
        <xdr:to>
          <xdr:col>27</xdr:col>
          <xdr:colOff>0</xdr:colOff>
          <xdr:row>9</xdr:row>
          <xdr:rowOff>182880</xdr:rowOff>
        </xdr:to>
        <xdr:sp macro="" textlink="">
          <xdr:nvSpPr>
            <xdr:cNvPr id="112645" name="Drop Down 5" hidden="1">
              <a:extLst>
                <a:ext uri="{63B3BB69-23CF-44E3-9099-C40C66FF867C}">
                  <a14:compatExt spid="_x0000_s112645"/>
                </a:ext>
                <a:ext uri="{FF2B5EF4-FFF2-40B4-BE49-F238E27FC236}">
                  <a16:creationId xmlns:a16="http://schemas.microsoft.com/office/drawing/2014/main" xmlns="" id="{00000000-0008-0000-0100-000008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137160</xdr:colOff>
          <xdr:row>3</xdr:row>
          <xdr:rowOff>60960</xdr:rowOff>
        </xdr:from>
        <xdr:to>
          <xdr:col>32</xdr:col>
          <xdr:colOff>106680</xdr:colOff>
          <xdr:row>4</xdr:row>
          <xdr:rowOff>144780</xdr:rowOff>
        </xdr:to>
        <xdr:sp macro="" textlink="">
          <xdr:nvSpPr>
            <xdr:cNvPr id="112646" name="Button 6" hidden="1">
              <a:extLst>
                <a:ext uri="{63B3BB69-23CF-44E3-9099-C40C66FF867C}">
                  <a14:compatExt spid="_x0000_s112646"/>
                </a:ext>
                <a:ext uri="{FF2B5EF4-FFF2-40B4-BE49-F238E27FC236}">
                  <a16:creationId xmlns:a16="http://schemas.microsoft.com/office/drawing/2014/main" xmlns="" id="{00000000-0008-0000-0100-00000A7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22860</xdr:colOff>
          <xdr:row>9</xdr:row>
          <xdr:rowOff>182880</xdr:rowOff>
        </xdr:from>
        <xdr:to>
          <xdr:col>26</xdr:col>
          <xdr:colOff>1211580</xdr:colOff>
          <xdr:row>11</xdr:row>
          <xdr:rowOff>7620</xdr:rowOff>
        </xdr:to>
        <xdr:sp macro="" textlink="">
          <xdr:nvSpPr>
            <xdr:cNvPr id="112647" name="Check Box 7" hidden="1">
              <a:extLst>
                <a:ext uri="{63B3BB69-23CF-44E3-9099-C40C66FF867C}">
                  <a14:compatExt spid="_x0000_s112647"/>
                </a:ext>
                <a:ext uri="{FF2B5EF4-FFF2-40B4-BE49-F238E27FC236}">
                  <a16:creationId xmlns:a16="http://schemas.microsoft.com/office/drawing/2014/main" xmlns="" id="{00000000-0008-0000-01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137160</xdr:colOff>
          <xdr:row>5</xdr:row>
          <xdr:rowOff>182880</xdr:rowOff>
        </xdr:from>
        <xdr:to>
          <xdr:col>32</xdr:col>
          <xdr:colOff>106680</xdr:colOff>
          <xdr:row>7</xdr:row>
          <xdr:rowOff>76200</xdr:rowOff>
        </xdr:to>
        <xdr:sp macro="" textlink="">
          <xdr:nvSpPr>
            <xdr:cNvPr id="112648" name="Button 8" hidden="1">
              <a:extLst>
                <a:ext uri="{63B3BB69-23CF-44E3-9099-C40C66FF867C}">
                  <a14:compatExt spid="_x0000_s112648"/>
                </a:ext>
                <a:ext uri="{FF2B5EF4-FFF2-40B4-BE49-F238E27FC236}">
                  <a16:creationId xmlns:a16="http://schemas.microsoft.com/office/drawing/2014/main" xmlns="" id="{00000000-0008-0000-0100-0000177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112649" name="Group Box 9" hidden="1">
              <a:extLst>
                <a:ext uri="{63B3BB69-23CF-44E3-9099-C40C66FF867C}">
                  <a14:compatExt spid="_x0000_s112649"/>
                </a:ext>
                <a:ext uri="{FF2B5EF4-FFF2-40B4-BE49-F238E27FC236}">
                  <a16:creationId xmlns:a16="http://schemas.microsoft.com/office/drawing/2014/main" xmlns="" id="{00000000-0008-0000-0100-00001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137160</xdr:colOff>
          <xdr:row>46</xdr:row>
          <xdr:rowOff>0</xdr:rowOff>
        </xdr:from>
        <xdr:to>
          <xdr:col>8</xdr:col>
          <xdr:colOff>0</xdr:colOff>
          <xdr:row>47</xdr:row>
          <xdr:rowOff>0</xdr:rowOff>
        </xdr:to>
        <xdr:sp macro="" textlink="">
          <xdr:nvSpPr>
            <xdr:cNvPr id="112650" name="Option Button 10" hidden="1">
              <a:extLst>
                <a:ext uri="{63B3BB69-23CF-44E3-9099-C40C66FF867C}">
                  <a14:compatExt spid="_x0000_s112650"/>
                </a:ext>
                <a:ext uri="{FF2B5EF4-FFF2-40B4-BE49-F238E27FC236}">
                  <a16:creationId xmlns:a16="http://schemas.microsoft.com/office/drawing/2014/main" xmlns="" id="{00000000-0008-0000-0100-00001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22860</xdr:colOff>
          <xdr:row>47</xdr:row>
          <xdr:rowOff>0</xdr:rowOff>
        </xdr:to>
        <xdr:sp macro="" textlink="">
          <xdr:nvSpPr>
            <xdr:cNvPr id="112651" name="Option Button 11" hidden="1">
              <a:extLst>
                <a:ext uri="{63B3BB69-23CF-44E3-9099-C40C66FF867C}">
                  <a14:compatExt spid="_x0000_s112651"/>
                </a:ext>
                <a:ext uri="{FF2B5EF4-FFF2-40B4-BE49-F238E27FC236}">
                  <a16:creationId xmlns:a16="http://schemas.microsoft.com/office/drawing/2014/main" xmlns="" id="{00000000-0008-0000-0100-00001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112652" name="Group Box 12" hidden="1">
              <a:extLst>
                <a:ext uri="{63B3BB69-23CF-44E3-9099-C40C66FF867C}">
                  <a14:compatExt spid="_x0000_s112652"/>
                </a:ext>
                <a:ext uri="{FF2B5EF4-FFF2-40B4-BE49-F238E27FC236}">
                  <a16:creationId xmlns:a16="http://schemas.microsoft.com/office/drawing/2014/main" xmlns="" id="{00000000-0008-0000-0100-000026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137160</xdr:colOff>
          <xdr:row>48</xdr:row>
          <xdr:rowOff>60960</xdr:rowOff>
        </xdr:from>
        <xdr:to>
          <xdr:col>8</xdr:col>
          <xdr:colOff>144780</xdr:colOff>
          <xdr:row>48</xdr:row>
          <xdr:rowOff>251460</xdr:rowOff>
        </xdr:to>
        <xdr:sp macro="" textlink="">
          <xdr:nvSpPr>
            <xdr:cNvPr id="112653" name="Option Button 13" hidden="1">
              <a:extLst>
                <a:ext uri="{63B3BB69-23CF-44E3-9099-C40C66FF867C}">
                  <a14:compatExt spid="_x0000_s112653"/>
                </a:ext>
                <a:ext uri="{FF2B5EF4-FFF2-40B4-BE49-F238E27FC236}">
                  <a16:creationId xmlns:a16="http://schemas.microsoft.com/office/drawing/2014/main" xmlns="" id="{00000000-0008-0000-0100-00002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48</xdr:row>
          <xdr:rowOff>60960</xdr:rowOff>
        </xdr:from>
        <xdr:to>
          <xdr:col>10</xdr:col>
          <xdr:colOff>144780</xdr:colOff>
          <xdr:row>48</xdr:row>
          <xdr:rowOff>251460</xdr:rowOff>
        </xdr:to>
        <xdr:sp macro="" textlink="">
          <xdr:nvSpPr>
            <xdr:cNvPr id="112654" name="Option Button 14" hidden="1">
              <a:extLst>
                <a:ext uri="{63B3BB69-23CF-44E3-9099-C40C66FF867C}">
                  <a14:compatExt spid="_x0000_s112654"/>
                </a:ext>
                <a:ext uri="{FF2B5EF4-FFF2-40B4-BE49-F238E27FC236}">
                  <a16:creationId xmlns:a16="http://schemas.microsoft.com/office/drawing/2014/main" xmlns="" id="{00000000-0008-0000-0100-00002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45</xdr:row>
          <xdr:rowOff>342900</xdr:rowOff>
        </xdr:from>
        <xdr:to>
          <xdr:col>22</xdr:col>
          <xdr:colOff>0</xdr:colOff>
          <xdr:row>47</xdr:row>
          <xdr:rowOff>0</xdr:rowOff>
        </xdr:to>
        <xdr:sp macro="" textlink="">
          <xdr:nvSpPr>
            <xdr:cNvPr id="112655" name="Group Box 15" hidden="1">
              <a:extLst>
                <a:ext uri="{63B3BB69-23CF-44E3-9099-C40C66FF867C}">
                  <a14:compatExt spid="_x0000_s112655"/>
                </a:ext>
                <a:ext uri="{FF2B5EF4-FFF2-40B4-BE49-F238E27FC236}">
                  <a16:creationId xmlns:a16="http://schemas.microsoft.com/office/drawing/2014/main" xmlns="" id="{00000000-0008-0000-0100-00002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266700</xdr:colOff>
          <xdr:row>46</xdr:row>
          <xdr:rowOff>45720</xdr:rowOff>
        </xdr:from>
        <xdr:to>
          <xdr:col>19</xdr:col>
          <xdr:colOff>0</xdr:colOff>
          <xdr:row>46</xdr:row>
          <xdr:rowOff>251460</xdr:rowOff>
        </xdr:to>
        <xdr:sp macro="" textlink="">
          <xdr:nvSpPr>
            <xdr:cNvPr id="112656" name="Option Button 16" hidden="1">
              <a:extLst>
                <a:ext uri="{63B3BB69-23CF-44E3-9099-C40C66FF867C}">
                  <a14:compatExt spid="_x0000_s112656"/>
                </a:ext>
                <a:ext uri="{FF2B5EF4-FFF2-40B4-BE49-F238E27FC236}">
                  <a16:creationId xmlns:a16="http://schemas.microsoft.com/office/drawing/2014/main" xmlns="" id="{00000000-0008-0000-0100-00002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22860</xdr:colOff>
          <xdr:row>46</xdr:row>
          <xdr:rowOff>45720</xdr:rowOff>
        </xdr:from>
        <xdr:to>
          <xdr:col>21</xdr:col>
          <xdr:colOff>38100</xdr:colOff>
          <xdr:row>46</xdr:row>
          <xdr:rowOff>236220</xdr:rowOff>
        </xdr:to>
        <xdr:sp macro="" textlink="">
          <xdr:nvSpPr>
            <xdr:cNvPr id="112657" name="Option Button 17" hidden="1">
              <a:extLst>
                <a:ext uri="{63B3BB69-23CF-44E3-9099-C40C66FF867C}">
                  <a14:compatExt spid="_x0000_s112657"/>
                </a:ext>
                <a:ext uri="{FF2B5EF4-FFF2-40B4-BE49-F238E27FC236}">
                  <a16:creationId xmlns:a16="http://schemas.microsoft.com/office/drawing/2014/main" xmlns="" id="{00000000-0008-0000-0100-00002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twoCellAnchor>
    <xdr:from>
      <xdr:col>20</xdr:col>
      <xdr:colOff>171450</xdr:colOff>
      <xdr:row>12</xdr:row>
      <xdr:rowOff>133350</xdr:rowOff>
    </xdr:from>
    <xdr:to>
      <xdr:col>25</xdr:col>
      <xdr:colOff>876300</xdr:colOff>
      <xdr:row>15</xdr:row>
      <xdr:rowOff>9525</xdr:rowOff>
    </xdr:to>
    <xdr:grpSp>
      <xdr:nvGrpSpPr>
        <xdr:cNvPr id="20" name="グループ化 19"/>
        <xdr:cNvGrpSpPr/>
      </xdr:nvGrpSpPr>
      <xdr:grpSpPr>
        <a:xfrm>
          <a:off x="5932170" y="2419350"/>
          <a:ext cx="1626870" cy="493395"/>
          <a:chOff x="6677024" y="2400300"/>
          <a:chExt cx="1724025" cy="504825"/>
        </a:xfrm>
      </xdr:grpSpPr>
      <xdr:sp macro="" textlink="">
        <xdr:nvSpPr>
          <xdr:cNvPr id="21" name="Rectangle 13"/>
          <xdr:cNvSpPr>
            <a:spLocks noChangeArrowheads="1"/>
          </xdr:cNvSpPr>
        </xdr:nvSpPr>
        <xdr:spPr bwMode="auto">
          <a:xfrm>
            <a:off x="6981825" y="2400300"/>
            <a:ext cx="1419224" cy="504825"/>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lnSpc>
                <a:spcPts val="1100"/>
              </a:lnSpc>
              <a:defRPr sz="1000"/>
            </a:pPr>
            <a:r>
              <a:rPr lang="ja-JP" altLang="en-US" sz="1100" b="0" i="0" u="none" strike="noStrike" baseline="0">
                <a:solidFill>
                  <a:srgbClr val="000000"/>
                </a:solidFill>
                <a:latin typeface="ＭＳ 明朝"/>
                <a:ea typeface="ＭＳ 明朝"/>
              </a:rPr>
              <a:t>日付は申請書を提出する日を記載してください。</a:t>
            </a:r>
            <a:endParaRPr lang="ja-JP" altLang="en-US" sz="1100"/>
          </a:p>
        </xdr:txBody>
      </xdr:sp>
      <xdr:sp macro="" textlink="">
        <xdr:nvSpPr>
          <xdr:cNvPr id="22" name="Line 35"/>
          <xdr:cNvSpPr>
            <a:spLocks noChangeShapeType="1"/>
          </xdr:cNvSpPr>
        </xdr:nvSpPr>
        <xdr:spPr bwMode="auto">
          <a:xfrm flipH="1" flipV="1">
            <a:off x="6677024" y="2514601"/>
            <a:ext cx="304800" cy="171450"/>
          </a:xfrm>
          <a:prstGeom prst="line">
            <a:avLst/>
          </a:prstGeom>
          <a:noFill/>
          <a:ln w="19050">
            <a:solidFill>
              <a:srgbClr val="FF0000"/>
            </a:solidFill>
            <a:round/>
            <a:headEnd/>
            <a:tailEnd type="diamond" w="med" len="med"/>
          </a:ln>
        </xdr:spPr>
      </xdr:sp>
    </xdr:grpSp>
    <xdr:clientData/>
  </xdr:twoCellAnchor>
  <xdr:twoCellAnchor>
    <xdr:from>
      <xdr:col>9</xdr:col>
      <xdr:colOff>7621</xdr:colOff>
      <xdr:row>7</xdr:row>
      <xdr:rowOff>123825</xdr:rowOff>
    </xdr:from>
    <xdr:to>
      <xdr:col>14</xdr:col>
      <xdr:colOff>152401</xdr:colOff>
      <xdr:row>10</xdr:row>
      <xdr:rowOff>66675</xdr:rowOff>
    </xdr:to>
    <xdr:grpSp>
      <xdr:nvGrpSpPr>
        <xdr:cNvPr id="23" name="グループ化 38"/>
        <xdr:cNvGrpSpPr>
          <a:grpSpLocks/>
        </xdr:cNvGrpSpPr>
      </xdr:nvGrpSpPr>
      <xdr:grpSpPr bwMode="auto">
        <a:xfrm>
          <a:off x="2583181" y="1365885"/>
          <a:ext cx="1592580" cy="514350"/>
          <a:chOff x="3552826" y="142875"/>
          <a:chExt cx="1457324" cy="514350"/>
        </a:xfrm>
      </xdr:grpSpPr>
      <xdr:sp macro="" textlink="">
        <xdr:nvSpPr>
          <xdr:cNvPr id="24" name="角丸四角形 23"/>
          <xdr:cNvSpPr/>
        </xdr:nvSpPr>
        <xdr:spPr>
          <a:xfrm>
            <a:off x="3552826" y="142875"/>
            <a:ext cx="1457324" cy="514350"/>
          </a:xfrm>
          <a:prstGeom prst="roundRect">
            <a:avLst>
              <a:gd name="adj" fmla="val 26471"/>
            </a:avLst>
          </a:prstGeom>
          <a:noFill/>
          <a:ln w="381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25" name="テキスト ボックス 24"/>
          <xdr:cNvSpPr txBox="1"/>
        </xdr:nvSpPr>
        <xdr:spPr>
          <a:xfrm>
            <a:off x="3590926" y="190500"/>
            <a:ext cx="1381124" cy="409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xdr:col>
      <xdr:colOff>9525</xdr:colOff>
      <xdr:row>15</xdr:row>
      <xdr:rowOff>171450</xdr:rowOff>
    </xdr:from>
    <xdr:to>
      <xdr:col>15</xdr:col>
      <xdr:colOff>266700</xdr:colOff>
      <xdr:row>19</xdr:row>
      <xdr:rowOff>28575</xdr:rowOff>
    </xdr:to>
    <xdr:grpSp>
      <xdr:nvGrpSpPr>
        <xdr:cNvPr id="26" name="グループ化 25"/>
        <xdr:cNvGrpSpPr/>
      </xdr:nvGrpSpPr>
      <xdr:grpSpPr>
        <a:xfrm>
          <a:off x="817245" y="3074670"/>
          <a:ext cx="3762375" cy="893445"/>
          <a:chOff x="6019800" y="3571875"/>
          <a:chExt cx="4171950" cy="904875"/>
        </a:xfrm>
      </xdr:grpSpPr>
      <xdr:sp macro="" textlink="">
        <xdr:nvSpPr>
          <xdr:cNvPr id="27" name="Rectangle 1"/>
          <xdr:cNvSpPr>
            <a:spLocks noChangeArrowheads="1"/>
          </xdr:cNvSpPr>
        </xdr:nvSpPr>
        <xdr:spPr bwMode="auto">
          <a:xfrm>
            <a:off x="6019800" y="3571875"/>
            <a:ext cx="1457325" cy="552450"/>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様式上のプルダウンメニューにから転記されます。</a:t>
            </a:r>
          </a:p>
        </xdr:txBody>
      </xdr:sp>
      <xdr:sp macro="" textlink="">
        <xdr:nvSpPr>
          <xdr:cNvPr id="28" name="Line 35"/>
          <xdr:cNvSpPr>
            <a:spLocks noChangeShapeType="1"/>
          </xdr:cNvSpPr>
        </xdr:nvSpPr>
        <xdr:spPr bwMode="auto">
          <a:xfrm>
            <a:off x="7486650" y="3886201"/>
            <a:ext cx="2705100" cy="590549"/>
          </a:xfrm>
          <a:prstGeom prst="line">
            <a:avLst/>
          </a:prstGeom>
          <a:noFill/>
          <a:ln w="19050">
            <a:solidFill>
              <a:srgbClr val="FF0000"/>
            </a:solidFill>
            <a:round/>
            <a:headEnd/>
            <a:tailEnd type="diamond" w="med" len="med"/>
          </a:ln>
        </xdr:spPr>
      </xdr:sp>
    </xdr:grpSp>
    <xdr:clientData/>
  </xdr:twoCellAnchor>
  <xdr:twoCellAnchor>
    <xdr:from>
      <xdr:col>16</xdr:col>
      <xdr:colOff>0</xdr:colOff>
      <xdr:row>18</xdr:row>
      <xdr:rowOff>142875</xdr:rowOff>
    </xdr:from>
    <xdr:to>
      <xdr:col>22</xdr:col>
      <xdr:colOff>66675</xdr:colOff>
      <xdr:row>20</xdr:row>
      <xdr:rowOff>28575</xdr:rowOff>
    </xdr:to>
    <xdr:sp macro="" textlink="">
      <xdr:nvSpPr>
        <xdr:cNvPr id="29" name="AutoShape 2"/>
        <xdr:cNvSpPr>
          <a:spLocks noChangeArrowheads="1"/>
        </xdr:cNvSpPr>
      </xdr:nvSpPr>
      <xdr:spPr bwMode="auto">
        <a:xfrm>
          <a:off x="5133975" y="3924300"/>
          <a:ext cx="2009775" cy="266700"/>
        </a:xfrm>
        <a:prstGeom prst="roundRect">
          <a:avLst>
            <a:gd name="adj" fmla="val 16667"/>
          </a:avLst>
        </a:prstGeom>
        <a:noFill/>
        <a:ln w="25400">
          <a:solidFill>
            <a:srgbClr val="000080"/>
          </a:solidFill>
          <a:prstDash val="sysDot"/>
          <a:round/>
          <a:headEnd/>
          <a:tailEnd/>
        </a:ln>
      </xdr:spPr>
    </xdr:sp>
    <xdr:clientData/>
  </xdr:twoCellAnchor>
  <xdr:twoCellAnchor>
    <xdr:from>
      <xdr:col>23</xdr:col>
      <xdr:colOff>0</xdr:colOff>
      <xdr:row>28</xdr:row>
      <xdr:rowOff>219075</xdr:rowOff>
    </xdr:from>
    <xdr:to>
      <xdr:col>25</xdr:col>
      <xdr:colOff>1000126</xdr:colOff>
      <xdr:row>31</xdr:row>
      <xdr:rowOff>38100</xdr:rowOff>
    </xdr:to>
    <xdr:sp macro="" textlink="">
      <xdr:nvSpPr>
        <xdr:cNvPr id="30" name="Rectangle 1"/>
        <xdr:cNvSpPr>
          <a:spLocks noChangeArrowheads="1"/>
        </xdr:cNvSpPr>
      </xdr:nvSpPr>
      <xdr:spPr bwMode="auto">
        <a:xfrm>
          <a:off x="7200900" y="6286500"/>
          <a:ext cx="1247776" cy="676275"/>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様式上のプルダウンメニューにから転記されます。</a:t>
          </a:r>
        </a:p>
      </xdr:txBody>
    </xdr:sp>
    <xdr:clientData/>
  </xdr:twoCellAnchor>
  <xdr:twoCellAnchor>
    <xdr:from>
      <xdr:col>13</xdr:col>
      <xdr:colOff>228600</xdr:colOff>
      <xdr:row>28</xdr:row>
      <xdr:rowOff>190499</xdr:rowOff>
    </xdr:from>
    <xdr:to>
      <xdr:col>22</xdr:col>
      <xdr:colOff>114300</xdr:colOff>
      <xdr:row>29</xdr:row>
      <xdr:rowOff>200024</xdr:rowOff>
    </xdr:to>
    <xdr:sp macro="" textlink="">
      <xdr:nvSpPr>
        <xdr:cNvPr id="31" name="Line 35"/>
        <xdr:cNvSpPr>
          <a:spLocks noChangeShapeType="1"/>
        </xdr:cNvSpPr>
      </xdr:nvSpPr>
      <xdr:spPr bwMode="auto">
        <a:xfrm flipH="1" flipV="1">
          <a:off x="4391025" y="6257924"/>
          <a:ext cx="2800350" cy="295275"/>
        </a:xfrm>
        <a:prstGeom prst="line">
          <a:avLst/>
        </a:prstGeom>
        <a:noFill/>
        <a:ln w="19050">
          <a:solidFill>
            <a:srgbClr val="FF0000"/>
          </a:solidFill>
          <a:round/>
          <a:headEnd/>
          <a:tailEnd type="diamond" w="med" len="med"/>
        </a:ln>
      </xdr:spPr>
    </xdr:sp>
    <xdr:clientData/>
  </xdr:twoCellAnchor>
  <xdr:twoCellAnchor>
    <xdr:from>
      <xdr:col>11</xdr:col>
      <xdr:colOff>295274</xdr:colOff>
      <xdr:row>30</xdr:row>
      <xdr:rowOff>47625</xdr:rowOff>
    </xdr:from>
    <xdr:to>
      <xdr:col>22</xdr:col>
      <xdr:colOff>114300</xdr:colOff>
      <xdr:row>39</xdr:row>
      <xdr:rowOff>276225</xdr:rowOff>
    </xdr:to>
    <xdr:sp macro="" textlink="">
      <xdr:nvSpPr>
        <xdr:cNvPr id="32" name="Line 35"/>
        <xdr:cNvSpPr>
          <a:spLocks noChangeShapeType="1"/>
        </xdr:cNvSpPr>
      </xdr:nvSpPr>
      <xdr:spPr bwMode="auto">
        <a:xfrm flipH="1">
          <a:off x="3809999" y="6686550"/>
          <a:ext cx="3381376" cy="2514600"/>
        </a:xfrm>
        <a:prstGeom prst="line">
          <a:avLst/>
        </a:prstGeom>
        <a:noFill/>
        <a:ln w="19050">
          <a:solidFill>
            <a:srgbClr val="FF0000"/>
          </a:solidFill>
          <a:round/>
          <a:headEnd/>
          <a:tailEnd type="diamond" w="med" len="med"/>
        </a:ln>
      </xdr:spPr>
    </xdr:sp>
    <xdr:clientData/>
  </xdr:twoCellAnchor>
  <xdr:twoCellAnchor>
    <xdr:from>
      <xdr:col>20</xdr:col>
      <xdr:colOff>190500</xdr:colOff>
      <xdr:row>45</xdr:row>
      <xdr:rowOff>247650</xdr:rowOff>
    </xdr:from>
    <xdr:to>
      <xdr:col>23</xdr:col>
      <xdr:colOff>85724</xdr:colOff>
      <xdr:row>48</xdr:row>
      <xdr:rowOff>152400</xdr:rowOff>
    </xdr:to>
    <xdr:sp macro="" textlink="">
      <xdr:nvSpPr>
        <xdr:cNvPr id="33" name="Line 35"/>
        <xdr:cNvSpPr>
          <a:spLocks noChangeShapeType="1"/>
        </xdr:cNvSpPr>
      </xdr:nvSpPr>
      <xdr:spPr bwMode="auto">
        <a:xfrm flipH="1" flipV="1">
          <a:off x="6619875" y="10887075"/>
          <a:ext cx="666749" cy="771525"/>
        </a:xfrm>
        <a:prstGeom prst="line">
          <a:avLst/>
        </a:prstGeom>
        <a:noFill/>
        <a:ln w="19050">
          <a:solidFill>
            <a:srgbClr val="FF0000"/>
          </a:solidFill>
          <a:round/>
          <a:headEnd/>
          <a:tailEnd type="diamond" w="med" len="med"/>
        </a:ln>
      </xdr:spPr>
    </xdr:sp>
    <xdr:clientData/>
  </xdr:twoCellAnchor>
  <xdr:twoCellAnchor>
    <xdr:from>
      <xdr:col>22</xdr:col>
      <xdr:colOff>85726</xdr:colOff>
      <xdr:row>31</xdr:row>
      <xdr:rowOff>95251</xdr:rowOff>
    </xdr:from>
    <xdr:to>
      <xdr:col>25</xdr:col>
      <xdr:colOff>990601</xdr:colOff>
      <xdr:row>33</xdr:row>
      <xdr:rowOff>228600</xdr:rowOff>
    </xdr:to>
    <xdr:sp macro="" textlink="">
      <xdr:nvSpPr>
        <xdr:cNvPr id="34" name="AutoShape 6"/>
        <xdr:cNvSpPr>
          <a:spLocks/>
        </xdr:cNvSpPr>
      </xdr:nvSpPr>
      <xdr:spPr bwMode="auto">
        <a:xfrm>
          <a:off x="7162801" y="7019926"/>
          <a:ext cx="1276350" cy="609599"/>
        </a:xfrm>
        <a:prstGeom prst="borderCallout2">
          <a:avLst>
            <a:gd name="adj1" fmla="val 33333"/>
            <a:gd name="adj2" fmla="val -677"/>
            <a:gd name="adj3" fmla="val 140155"/>
            <a:gd name="adj4" fmla="val -44926"/>
            <a:gd name="adj5" fmla="val 152102"/>
            <a:gd name="adj6" fmla="val -203663"/>
          </a:avLst>
        </a:prstGeom>
        <a:solidFill>
          <a:srgbClr val="FFFFFF"/>
        </a:solidFill>
        <a:ln w="19050">
          <a:solidFill>
            <a:srgbClr val="FF0000"/>
          </a:solidFill>
          <a:miter lim="800000"/>
          <a:headEnd/>
          <a:tailEnd type="diamond" w="med" len="me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事業所名称は必ず記載してください。</a:t>
          </a:r>
          <a:endParaRPr lang="en-US" altLang="ja-JP" sz="1100" b="0" i="0" u="none" strike="noStrike" baseline="0">
            <a:solidFill>
              <a:srgbClr val="000000"/>
            </a:solidFill>
            <a:latin typeface="ＭＳ Ｐゴシック"/>
            <a:ea typeface="ＭＳ Ｐゴシック"/>
          </a:endParaRPr>
        </a:p>
      </xdr:txBody>
    </xdr:sp>
    <xdr:clientData/>
  </xdr:twoCellAnchor>
  <xdr:twoCellAnchor>
    <xdr:from>
      <xdr:col>22</xdr:col>
      <xdr:colOff>47626</xdr:colOff>
      <xdr:row>41</xdr:row>
      <xdr:rowOff>142875</xdr:rowOff>
    </xdr:from>
    <xdr:to>
      <xdr:col>25</xdr:col>
      <xdr:colOff>1019175</xdr:colOff>
      <xdr:row>45</xdr:row>
      <xdr:rowOff>123825</xdr:rowOff>
    </xdr:to>
    <xdr:sp macro="" textlink="">
      <xdr:nvSpPr>
        <xdr:cNvPr id="35" name="AutoShape 13"/>
        <xdr:cNvSpPr>
          <a:spLocks/>
        </xdr:cNvSpPr>
      </xdr:nvSpPr>
      <xdr:spPr bwMode="auto">
        <a:xfrm>
          <a:off x="7124701" y="9639300"/>
          <a:ext cx="1343024" cy="1123950"/>
        </a:xfrm>
        <a:prstGeom prst="borderCallout2">
          <a:avLst>
            <a:gd name="adj1" fmla="val 36235"/>
            <a:gd name="adj2" fmla="val -2"/>
            <a:gd name="adj3" fmla="val 29366"/>
            <a:gd name="adj4" fmla="val -9878"/>
            <a:gd name="adj5" fmla="val 29632"/>
            <a:gd name="adj6" fmla="val -154617"/>
          </a:avLst>
        </a:prstGeom>
        <a:solidFill>
          <a:srgbClr val="FFFFFF"/>
        </a:solidFill>
        <a:ln w="19050">
          <a:solidFill>
            <a:srgbClr val="FF0000"/>
          </a:solidFill>
          <a:miter lim="800000"/>
          <a:headEnd/>
          <a:tailEnd type="diamond" w="med" len="me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事業所名称は必ず記載してください。</a:t>
          </a:r>
        </a:p>
        <a:p>
          <a:pPr algn="l" rtl="0">
            <a:defRPr sz="1000"/>
          </a:pPr>
          <a:r>
            <a:rPr lang="ja-JP" altLang="en-US" sz="1000" b="0" i="0" u="none" strike="noStrike" baseline="0">
              <a:solidFill>
                <a:srgbClr val="000000"/>
              </a:solidFill>
              <a:latin typeface="ＭＳ Ｐゴシック"/>
              <a:ea typeface="ＭＳ Ｐゴシック"/>
            </a:rPr>
            <a:t>多機能型の場合、主たる事業所名称を記載してください。</a:t>
          </a:r>
        </a:p>
      </xdr:txBody>
    </xdr:sp>
    <xdr:clientData/>
  </xdr:twoCellAnchor>
  <xdr:twoCellAnchor>
    <xdr:from>
      <xdr:col>22</xdr:col>
      <xdr:colOff>85725</xdr:colOff>
      <xdr:row>45</xdr:row>
      <xdr:rowOff>200024</xdr:rowOff>
    </xdr:from>
    <xdr:to>
      <xdr:col>25</xdr:col>
      <xdr:colOff>1009650</xdr:colOff>
      <xdr:row>47</xdr:row>
      <xdr:rowOff>257174</xdr:rowOff>
    </xdr:to>
    <xdr:sp macro="" textlink="">
      <xdr:nvSpPr>
        <xdr:cNvPr id="36" name="AutoShape 4"/>
        <xdr:cNvSpPr>
          <a:spLocks/>
        </xdr:cNvSpPr>
      </xdr:nvSpPr>
      <xdr:spPr bwMode="auto">
        <a:xfrm>
          <a:off x="7162800" y="10839449"/>
          <a:ext cx="1295400" cy="638175"/>
        </a:xfrm>
        <a:prstGeom prst="borderCallout2">
          <a:avLst>
            <a:gd name="adj1" fmla="val 11983"/>
            <a:gd name="adj2" fmla="val 774"/>
            <a:gd name="adj3" fmla="val -40106"/>
            <a:gd name="adj4" fmla="val -40114"/>
            <a:gd name="adj5" fmla="val -2257"/>
            <a:gd name="adj6" fmla="val -286298"/>
          </a:avLst>
        </a:prstGeom>
        <a:solidFill>
          <a:srgbClr val="FFFFFF"/>
        </a:solidFill>
        <a:ln w="19050">
          <a:solidFill>
            <a:srgbClr val="FF0000"/>
          </a:solidFill>
          <a:miter lim="800000"/>
          <a:headEnd/>
          <a:tailEnd type="diamond" w="med" len="med"/>
        </a:ln>
      </xdr:spPr>
      <xdr:txBody>
        <a:bodyPr vertOverflow="clip" wrap="square" lIns="27432" tIns="18288" rIns="0" bIns="18288" anchor="ctr" upright="1"/>
        <a:lstStyle/>
        <a:p>
          <a:pPr marL="0" marR="0" lvl="0" indent="0" algn="l" defTabSz="914400" rtl="0" eaLnBrk="1" fontAlgn="auto" latinLnBrk="0" hangingPunct="1">
            <a:lnSpc>
              <a:spcPts val="1000"/>
            </a:lnSpc>
            <a:spcBef>
              <a:spcPts val="0"/>
            </a:spcBef>
            <a:spcAft>
              <a:spcPts val="0"/>
            </a:spcAft>
            <a:buClrTx/>
            <a:buSzTx/>
            <a:buFontTx/>
            <a:buNone/>
            <a:tabLst/>
            <a:defRPr sz="1000"/>
          </a:pPr>
          <a:r>
            <a:rPr lang="ja-JP" altLang="en-US" sz="1100" b="0" i="0" baseline="0">
              <a:effectLst/>
              <a:latin typeface="+mn-lt"/>
              <a:ea typeface="+mn-ea"/>
              <a:cs typeface="+mn-cs"/>
            </a:rPr>
            <a:t>指定の</a:t>
          </a:r>
          <a:r>
            <a:rPr lang="ja-JP" altLang="ja-JP" sz="1100" b="0" i="0" baseline="0">
              <a:effectLst/>
              <a:latin typeface="+mn-lt"/>
              <a:ea typeface="+mn-ea"/>
              <a:cs typeface="+mn-cs"/>
            </a:rPr>
            <a:t>更新を受ける日付を記載してください</a:t>
          </a:r>
          <a:r>
            <a:rPr lang="ja-JP" altLang="en-US" sz="1000" b="0" i="0" baseline="0">
              <a:effectLst/>
              <a:latin typeface="+mn-lt"/>
              <a:ea typeface="+mn-ea"/>
              <a:cs typeface="+mn-cs"/>
            </a:rPr>
            <a:t>。</a:t>
          </a:r>
          <a:endParaRPr lang="ja-JP" altLang="ja-JP">
            <a:effectLst/>
          </a:endParaRPr>
        </a:p>
      </xdr:txBody>
    </xdr:sp>
    <xdr:clientData/>
  </xdr:twoCellAnchor>
  <xdr:twoCellAnchor>
    <xdr:from>
      <xdr:col>22</xdr:col>
      <xdr:colOff>38100</xdr:colOff>
      <xdr:row>48</xdr:row>
      <xdr:rowOff>152399</xdr:rowOff>
    </xdr:from>
    <xdr:to>
      <xdr:col>25</xdr:col>
      <xdr:colOff>1000125</xdr:colOff>
      <xdr:row>51</xdr:row>
      <xdr:rowOff>171450</xdr:rowOff>
    </xdr:to>
    <xdr:sp macro="" textlink="">
      <xdr:nvSpPr>
        <xdr:cNvPr id="37" name="Text Box 26"/>
        <xdr:cNvSpPr txBox="1">
          <a:spLocks noChangeArrowheads="1"/>
        </xdr:cNvSpPr>
      </xdr:nvSpPr>
      <xdr:spPr bwMode="auto">
        <a:xfrm>
          <a:off x="7115175" y="11658599"/>
          <a:ext cx="1333500" cy="838201"/>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指定有効開始年月日から６年経過することとなる日を記載。</a:t>
          </a:r>
        </a:p>
      </xdr:txBody>
    </xdr:sp>
    <xdr:clientData/>
  </xdr:twoCellAnchor>
  <xdr:twoCellAnchor>
    <xdr:from>
      <xdr:col>2</xdr:col>
      <xdr:colOff>95250</xdr:colOff>
      <xdr:row>51</xdr:row>
      <xdr:rowOff>0</xdr:rowOff>
    </xdr:from>
    <xdr:to>
      <xdr:col>10</xdr:col>
      <xdr:colOff>85725</xdr:colOff>
      <xdr:row>51</xdr:row>
      <xdr:rowOff>161925</xdr:rowOff>
    </xdr:to>
    <xdr:sp macro="" textlink="">
      <xdr:nvSpPr>
        <xdr:cNvPr id="38" name="AutoShape 2"/>
        <xdr:cNvSpPr>
          <a:spLocks noChangeArrowheads="1"/>
        </xdr:cNvSpPr>
      </xdr:nvSpPr>
      <xdr:spPr bwMode="auto">
        <a:xfrm>
          <a:off x="1466850" y="8743950"/>
          <a:ext cx="5476875" cy="161925"/>
        </a:xfrm>
        <a:prstGeom prst="roundRect">
          <a:avLst>
            <a:gd name="adj" fmla="val 16667"/>
          </a:avLst>
        </a:prstGeom>
        <a:noFill/>
        <a:ln w="25400">
          <a:solidFill>
            <a:srgbClr val="000080"/>
          </a:solidFill>
          <a:prstDash val="sysDot"/>
          <a:round/>
          <a:headEnd/>
          <a:tailEnd/>
        </a:ln>
      </xdr:spPr>
    </xdr:sp>
    <xdr:clientData/>
  </xdr:twoCellAnchor>
  <xdr:twoCellAnchor>
    <xdr:from>
      <xdr:col>10</xdr:col>
      <xdr:colOff>104775</xdr:colOff>
      <xdr:row>50</xdr:row>
      <xdr:rowOff>66675</xdr:rowOff>
    </xdr:from>
    <xdr:to>
      <xdr:col>11</xdr:col>
      <xdr:colOff>114300</xdr:colOff>
      <xdr:row>52</xdr:row>
      <xdr:rowOff>9525</xdr:rowOff>
    </xdr:to>
    <xdr:sp macro="" textlink="">
      <xdr:nvSpPr>
        <xdr:cNvPr id="39" name="Oval 3"/>
        <xdr:cNvSpPr>
          <a:spLocks noChangeArrowheads="1"/>
        </xdr:cNvSpPr>
      </xdr:nvSpPr>
      <xdr:spPr bwMode="auto">
        <a:xfrm>
          <a:off x="6962775" y="8639175"/>
          <a:ext cx="695325" cy="28575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注</a:t>
          </a:r>
          <a:endParaRPr lang="ja-JP" altLang="en-US"/>
        </a:p>
      </xdr:txBody>
    </xdr:sp>
    <xdr:clientData/>
  </xdr:twoCellAnchor>
  <xdr:twoCellAnchor>
    <xdr:from>
      <xdr:col>20</xdr:col>
      <xdr:colOff>228600</xdr:colOff>
      <xdr:row>27</xdr:row>
      <xdr:rowOff>57150</xdr:rowOff>
    </xdr:from>
    <xdr:to>
      <xdr:col>25</xdr:col>
      <xdr:colOff>990601</xdr:colOff>
      <xdr:row>28</xdr:row>
      <xdr:rowOff>85725</xdr:rowOff>
    </xdr:to>
    <xdr:grpSp>
      <xdr:nvGrpSpPr>
        <xdr:cNvPr id="40" name="グループ化 39"/>
        <xdr:cNvGrpSpPr/>
      </xdr:nvGrpSpPr>
      <xdr:grpSpPr>
        <a:xfrm>
          <a:off x="5989320" y="5795010"/>
          <a:ext cx="1630681" cy="310515"/>
          <a:chOff x="6743700" y="5819775"/>
          <a:chExt cx="1781176" cy="314325"/>
        </a:xfrm>
      </xdr:grpSpPr>
      <xdr:sp macro="" textlink="">
        <xdr:nvSpPr>
          <xdr:cNvPr id="41" name="Text Box 34"/>
          <xdr:cNvSpPr txBox="1">
            <a:spLocks noChangeArrowheads="1"/>
          </xdr:cNvSpPr>
        </xdr:nvSpPr>
        <xdr:spPr bwMode="auto">
          <a:xfrm>
            <a:off x="7248525" y="5819775"/>
            <a:ext cx="1276351" cy="314325"/>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半角数字で入力。</a:t>
            </a:r>
            <a:endParaRPr lang="ja-JP" altLang="en-US" sz="1100"/>
          </a:p>
        </xdr:txBody>
      </xdr:sp>
      <xdr:sp macro="" textlink="">
        <xdr:nvSpPr>
          <xdr:cNvPr id="42" name="Line 35"/>
          <xdr:cNvSpPr>
            <a:spLocks noChangeShapeType="1"/>
          </xdr:cNvSpPr>
        </xdr:nvSpPr>
        <xdr:spPr bwMode="auto">
          <a:xfrm flipH="1">
            <a:off x="6743700" y="5886450"/>
            <a:ext cx="514350" cy="9525"/>
          </a:xfrm>
          <a:prstGeom prst="line">
            <a:avLst/>
          </a:prstGeom>
          <a:noFill/>
          <a:ln w="19050">
            <a:solidFill>
              <a:srgbClr val="FF0000"/>
            </a:solidFill>
            <a:round/>
            <a:headEnd/>
            <a:tailEnd type="diamond" w="med" len="med"/>
          </a:ln>
        </xdr:spPr>
      </xdr:sp>
    </xdr:grpSp>
    <xdr:clientData/>
  </xdr:twoCellAnchor>
  <xdr:twoCellAnchor>
    <xdr:from>
      <xdr:col>16</xdr:col>
      <xdr:colOff>76200</xdr:colOff>
      <xdr:row>0</xdr:row>
      <xdr:rowOff>104775</xdr:rowOff>
    </xdr:from>
    <xdr:to>
      <xdr:col>23</xdr:col>
      <xdr:colOff>104775</xdr:colOff>
      <xdr:row>8</xdr:row>
      <xdr:rowOff>104775</xdr:rowOff>
    </xdr:to>
    <xdr:sp macro="" textlink="">
      <xdr:nvSpPr>
        <xdr:cNvPr id="43" name="Rectangle 1"/>
        <xdr:cNvSpPr>
          <a:spLocks noChangeArrowheads="1"/>
        </xdr:cNvSpPr>
      </xdr:nvSpPr>
      <xdr:spPr bwMode="auto">
        <a:xfrm>
          <a:off x="5210175" y="104775"/>
          <a:ext cx="2095500" cy="1438275"/>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この欄の</a:t>
          </a:r>
          <a:r>
            <a:rPr lang="ja-JP" altLang="ja-JP" sz="1000" b="0" i="0" baseline="0">
              <a:effectLst/>
              <a:latin typeface="+mn-lt"/>
              <a:ea typeface="+mn-ea"/>
              <a:cs typeface="+mn-cs"/>
            </a:rPr>
            <a:t>該当するものを</a:t>
          </a:r>
          <a:r>
            <a:rPr lang="ja-JP" altLang="en-US" sz="1000" b="0" i="0" u="none" strike="noStrike" baseline="0">
              <a:solidFill>
                <a:srgbClr val="000000"/>
              </a:solidFill>
              <a:latin typeface="ＭＳ Ｐゴシック"/>
              <a:ea typeface="ＭＳ Ｐゴシック"/>
            </a:rPr>
            <a:t>選択してください。</a:t>
          </a:r>
          <a:endParaRPr lang="en-US" altLang="ja-JP"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プルダウンメニューになっています。</a:t>
          </a:r>
          <a:endParaRPr lang="en-US" altLang="ja-JP"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選択すると「付表</a:t>
          </a:r>
          <a:r>
            <a:rPr lang="en-US" altLang="ja-JP" sz="1000" b="0" i="0" u="none" strike="noStrike" baseline="0">
              <a:solidFill>
                <a:srgbClr val="000000"/>
              </a:solidFill>
              <a:latin typeface="ＭＳ Ｐゴシック"/>
              <a:ea typeface="ＭＳ Ｐゴシック"/>
            </a:rPr>
            <a:t>13-1</a:t>
          </a:r>
          <a:r>
            <a:rPr lang="ja-JP" altLang="en-US" sz="1000" b="0" i="0" u="none" strike="noStrike" baseline="0">
              <a:solidFill>
                <a:srgbClr val="000000"/>
              </a:solidFill>
              <a:latin typeface="ＭＳ Ｐゴシック"/>
              <a:ea typeface="ＭＳ Ｐゴシック"/>
            </a:rPr>
            <a:t>」が表示される場合がありますが、「様式第１号ー２」のシートに戻り、</a:t>
          </a:r>
          <a:r>
            <a:rPr lang="ja-JP" altLang="ja-JP" sz="1000" b="0" i="0" baseline="0">
              <a:effectLst/>
              <a:latin typeface="+mn-lt"/>
              <a:ea typeface="+mn-ea"/>
              <a:cs typeface="+mn-cs"/>
            </a:rPr>
            <a:t>「様式第１号ー２」</a:t>
          </a:r>
          <a:r>
            <a:rPr lang="ja-JP" altLang="en-US" sz="1000" b="0" i="0" baseline="0">
              <a:effectLst/>
              <a:latin typeface="+mn-lt"/>
              <a:ea typeface="+mn-ea"/>
              <a:cs typeface="+mn-cs"/>
            </a:rPr>
            <a:t>から</a:t>
          </a:r>
          <a:r>
            <a:rPr lang="ja-JP" altLang="en-US" sz="1000" b="0" i="0" u="none" strike="noStrike" baseline="0">
              <a:solidFill>
                <a:srgbClr val="000000"/>
              </a:solidFill>
              <a:latin typeface="ＭＳ Ｐゴシック"/>
              <a:ea typeface="ＭＳ Ｐゴシック"/>
            </a:rPr>
            <a:t>ご記入ください。</a:t>
          </a:r>
          <a:endParaRPr lang="ja-JP" altLang="en-US"/>
        </a:p>
      </xdr:txBody>
    </xdr:sp>
    <xdr:clientData/>
  </xdr:twoCellAnchor>
  <xdr:twoCellAnchor>
    <xdr:from>
      <xdr:col>15</xdr:col>
      <xdr:colOff>76199</xdr:colOff>
      <xdr:row>4</xdr:row>
      <xdr:rowOff>57147</xdr:rowOff>
    </xdr:from>
    <xdr:to>
      <xdr:col>16</xdr:col>
      <xdr:colOff>85724</xdr:colOff>
      <xdr:row>4</xdr:row>
      <xdr:rowOff>66674</xdr:rowOff>
    </xdr:to>
    <xdr:sp macro="" textlink="">
      <xdr:nvSpPr>
        <xdr:cNvPr id="44" name="Line 35"/>
        <xdr:cNvSpPr>
          <a:spLocks noChangeShapeType="1"/>
        </xdr:cNvSpPr>
      </xdr:nvSpPr>
      <xdr:spPr bwMode="auto">
        <a:xfrm flipH="1" flipV="1">
          <a:off x="4886324" y="733422"/>
          <a:ext cx="333375" cy="9527"/>
        </a:xfrm>
        <a:prstGeom prst="line">
          <a:avLst/>
        </a:prstGeom>
        <a:noFill/>
        <a:ln w="19050">
          <a:solidFill>
            <a:srgbClr val="FF0000"/>
          </a:solidFill>
          <a:round/>
          <a:headEnd/>
          <a:tailEnd type="diamond" w="med" len="med"/>
        </a:ln>
      </xdr:spPr>
    </xdr:sp>
    <xdr:clientData/>
  </xdr:twoCellAnchor>
  <xdr:twoCellAnchor>
    <xdr:from>
      <xdr:col>15</xdr:col>
      <xdr:colOff>9524</xdr:colOff>
      <xdr:row>2</xdr:row>
      <xdr:rowOff>114299</xdr:rowOff>
    </xdr:from>
    <xdr:to>
      <xdr:col>15</xdr:col>
      <xdr:colOff>57147</xdr:colOff>
      <xdr:row>5</xdr:row>
      <xdr:rowOff>161924</xdr:rowOff>
    </xdr:to>
    <xdr:sp macro="" textlink="">
      <xdr:nvSpPr>
        <xdr:cNvPr id="45" name="右中かっこ 44"/>
        <xdr:cNvSpPr/>
      </xdr:nvSpPr>
      <xdr:spPr>
        <a:xfrm>
          <a:off x="10296524" y="457199"/>
          <a:ext cx="47623" cy="561975"/>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22</xdr:col>
      <xdr:colOff>28575</xdr:colOff>
      <xdr:row>39</xdr:row>
      <xdr:rowOff>257175</xdr:rowOff>
    </xdr:from>
    <xdr:to>
      <xdr:col>25</xdr:col>
      <xdr:colOff>1000126</xdr:colOff>
      <xdr:row>41</xdr:row>
      <xdr:rowOff>104775</xdr:rowOff>
    </xdr:to>
    <xdr:sp macro="" textlink="">
      <xdr:nvSpPr>
        <xdr:cNvPr id="46" name="AutoShape 6"/>
        <xdr:cNvSpPr>
          <a:spLocks/>
        </xdr:cNvSpPr>
      </xdr:nvSpPr>
      <xdr:spPr bwMode="auto">
        <a:xfrm>
          <a:off x="7105650" y="9182100"/>
          <a:ext cx="1343026" cy="419100"/>
        </a:xfrm>
        <a:prstGeom prst="borderCallout2">
          <a:avLst>
            <a:gd name="adj1" fmla="val 66666"/>
            <a:gd name="adj2" fmla="val -892"/>
            <a:gd name="adj3" fmla="val 79364"/>
            <a:gd name="adj4" fmla="val -10881"/>
            <a:gd name="adj5" fmla="val 89284"/>
            <a:gd name="adj6" fmla="val -17822"/>
          </a:avLst>
        </a:prstGeom>
        <a:solidFill>
          <a:srgbClr val="FFFFFF"/>
        </a:solidFill>
        <a:ln w="19050">
          <a:solidFill>
            <a:srgbClr val="FF0000"/>
          </a:solidFill>
          <a:miter lim="800000"/>
          <a:headEnd/>
          <a:tailEnd type="diamond" w="med" len="me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事業所番号は必ず記載してください。</a:t>
          </a:r>
          <a:endParaRPr lang="en-US" altLang="ja-JP" sz="1100" b="0" i="0" u="none" strike="noStrike" baseline="0">
            <a:solidFill>
              <a:srgbClr val="000000"/>
            </a:solidFill>
            <a:latin typeface="ＭＳ Ｐゴシック"/>
            <a:ea typeface="ＭＳ Ｐゴシック"/>
          </a:endParaRPr>
        </a:p>
      </xdr:txBody>
    </xdr:sp>
    <xdr:clientData/>
  </xdr:twoCellAnchor>
  <xdr:twoCellAnchor>
    <xdr:from>
      <xdr:col>1</xdr:col>
      <xdr:colOff>85725</xdr:colOff>
      <xdr:row>0</xdr:row>
      <xdr:rowOff>0</xdr:rowOff>
    </xdr:from>
    <xdr:to>
      <xdr:col>16</xdr:col>
      <xdr:colOff>47625</xdr:colOff>
      <xdr:row>1</xdr:row>
      <xdr:rowOff>114300</xdr:rowOff>
    </xdr:to>
    <xdr:sp macro="" textlink="">
      <xdr:nvSpPr>
        <xdr:cNvPr id="47" name="テキスト ボックス 46"/>
        <xdr:cNvSpPr txBox="1"/>
      </xdr:nvSpPr>
      <xdr:spPr>
        <a:xfrm>
          <a:off x="209550" y="0"/>
          <a:ext cx="4972050" cy="238125"/>
        </a:xfrm>
        <a:prstGeom prst="rect">
          <a:avLst/>
        </a:prstGeom>
        <a:solidFill>
          <a:schemeClr val="lt1"/>
        </a:solidFill>
        <a:ln w="254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rgbClr val="FF0000"/>
              </a:solidFill>
            </a:rPr>
            <a:t>最初に上記</a:t>
          </a:r>
          <a:r>
            <a:rPr kumimoji="1" lang="en-US" altLang="ja-JP" sz="1100" b="1">
              <a:solidFill>
                <a:srgbClr val="FF0000"/>
              </a:solidFill>
            </a:rPr>
            <a:t>『</a:t>
          </a:r>
          <a:r>
            <a:rPr kumimoji="1" lang="ja-JP" altLang="en-US" sz="1100" b="1">
              <a:solidFill>
                <a:srgbClr val="FF0000"/>
              </a:solidFill>
            </a:rPr>
            <a:t>コンテンツの有効化</a:t>
          </a:r>
          <a:r>
            <a:rPr kumimoji="1" lang="en-US" altLang="ja-JP" sz="1100" b="1">
              <a:solidFill>
                <a:srgbClr val="FF0000"/>
              </a:solidFill>
            </a:rPr>
            <a:t>』</a:t>
          </a:r>
          <a:r>
            <a:rPr kumimoji="1" lang="ja-JP" altLang="en-US" sz="1100" b="1">
              <a:solidFill>
                <a:srgbClr val="FF0000"/>
              </a:solidFill>
            </a:rPr>
            <a:t>をクリックしマクロを有効にしてください。</a:t>
          </a:r>
        </a:p>
      </xdr:txBody>
    </xdr:sp>
    <xdr:clientData/>
  </xdr:twoCellAnchor>
  <xdr:twoCellAnchor>
    <xdr:from>
      <xdr:col>3</xdr:col>
      <xdr:colOff>171450</xdr:colOff>
      <xdr:row>10</xdr:row>
      <xdr:rowOff>161924</xdr:rowOff>
    </xdr:from>
    <xdr:to>
      <xdr:col>12</xdr:col>
      <xdr:colOff>47625</xdr:colOff>
      <xdr:row>12</xdr:row>
      <xdr:rowOff>38099</xdr:rowOff>
    </xdr:to>
    <xdr:sp macro="" textlink="">
      <xdr:nvSpPr>
        <xdr:cNvPr id="49" name="AutoShape 2"/>
        <xdr:cNvSpPr>
          <a:spLocks noChangeArrowheads="1"/>
        </xdr:cNvSpPr>
      </xdr:nvSpPr>
      <xdr:spPr bwMode="auto">
        <a:xfrm>
          <a:off x="1066800" y="1981199"/>
          <a:ext cx="2819400" cy="352425"/>
        </a:xfrm>
        <a:prstGeom prst="roundRect">
          <a:avLst>
            <a:gd name="adj" fmla="val 16667"/>
          </a:avLst>
        </a:prstGeom>
        <a:noFill/>
        <a:ln w="25400">
          <a:solidFill>
            <a:srgbClr val="000080"/>
          </a:solidFill>
          <a:prstDash val="sysDot"/>
          <a:round/>
          <a:headEnd/>
          <a:tailEnd/>
        </a:ln>
      </xdr:spPr>
    </xdr:sp>
    <xdr:clientData/>
  </xdr:twoCellAnchor>
  <xdr:twoCellAnchor>
    <xdr:from>
      <xdr:col>6</xdr:col>
      <xdr:colOff>238123</xdr:colOff>
      <xdr:row>12</xdr:row>
      <xdr:rowOff>28575</xdr:rowOff>
    </xdr:from>
    <xdr:to>
      <xdr:col>6</xdr:col>
      <xdr:colOff>285749</xdr:colOff>
      <xdr:row>15</xdr:row>
      <xdr:rowOff>171449</xdr:rowOff>
    </xdr:to>
    <xdr:sp macro="" textlink="">
      <xdr:nvSpPr>
        <xdr:cNvPr id="50" name="Line 35"/>
        <xdr:cNvSpPr>
          <a:spLocks noChangeShapeType="1"/>
        </xdr:cNvSpPr>
      </xdr:nvSpPr>
      <xdr:spPr bwMode="auto">
        <a:xfrm flipV="1">
          <a:off x="2133598" y="2324100"/>
          <a:ext cx="47626" cy="771524"/>
        </a:xfrm>
        <a:prstGeom prst="line">
          <a:avLst/>
        </a:prstGeom>
        <a:noFill/>
        <a:ln w="19050">
          <a:solidFill>
            <a:srgbClr val="FF0000"/>
          </a:solidFill>
          <a:round/>
          <a:headEnd/>
          <a:tailEnd type="diamond" w="med" len="med"/>
        </a:ln>
      </xdr:spPr>
    </xdr:sp>
    <xdr:clientData/>
  </xdr:twoCellAnchor>
  <xdr:twoCellAnchor>
    <xdr:from>
      <xdr:col>12</xdr:col>
      <xdr:colOff>200024</xdr:colOff>
      <xdr:row>20</xdr:row>
      <xdr:rowOff>180975</xdr:rowOff>
    </xdr:from>
    <xdr:to>
      <xdr:col>22</xdr:col>
      <xdr:colOff>38100</xdr:colOff>
      <xdr:row>22</xdr:row>
      <xdr:rowOff>104775</xdr:rowOff>
    </xdr:to>
    <xdr:sp macro="" textlink="">
      <xdr:nvSpPr>
        <xdr:cNvPr id="51" name="Line 35"/>
        <xdr:cNvSpPr>
          <a:spLocks noChangeShapeType="1"/>
        </xdr:cNvSpPr>
      </xdr:nvSpPr>
      <xdr:spPr bwMode="auto">
        <a:xfrm flipH="1">
          <a:off x="4038599" y="4343400"/>
          <a:ext cx="3076576" cy="304800"/>
        </a:xfrm>
        <a:prstGeom prst="line">
          <a:avLst/>
        </a:prstGeom>
        <a:noFill/>
        <a:ln w="19050">
          <a:solidFill>
            <a:srgbClr val="FF0000"/>
          </a:solidFill>
          <a:round/>
          <a:headEnd/>
          <a:tailEnd type="diamond" w="med" len="med"/>
        </a:ln>
      </xdr:spPr>
    </xdr:sp>
    <xdr:clientData/>
  </xdr:twoCellAnchor>
  <xdr:twoCellAnchor>
    <xdr:from>
      <xdr:col>13</xdr:col>
      <xdr:colOff>47625</xdr:colOff>
      <xdr:row>25</xdr:row>
      <xdr:rowOff>114299</xdr:rowOff>
    </xdr:from>
    <xdr:to>
      <xdr:col>22</xdr:col>
      <xdr:colOff>47625</xdr:colOff>
      <xdr:row>25</xdr:row>
      <xdr:rowOff>123824</xdr:rowOff>
    </xdr:to>
    <xdr:sp macro="" textlink="">
      <xdr:nvSpPr>
        <xdr:cNvPr id="56" name="Line 35"/>
        <xdr:cNvSpPr>
          <a:spLocks noChangeShapeType="1"/>
        </xdr:cNvSpPr>
      </xdr:nvSpPr>
      <xdr:spPr bwMode="auto">
        <a:xfrm flipH="1">
          <a:off x="4210050" y="5324474"/>
          <a:ext cx="2914650" cy="9525"/>
        </a:xfrm>
        <a:prstGeom prst="line">
          <a:avLst/>
        </a:prstGeom>
        <a:noFill/>
        <a:ln w="19050">
          <a:solidFill>
            <a:srgbClr val="FF0000"/>
          </a:solidFill>
          <a:round/>
          <a:headEnd/>
          <a:tailEnd type="diamond" w="med" len="med"/>
        </a:ln>
      </xdr:spPr>
    </xdr:sp>
    <xdr:clientData/>
  </xdr:twoCellAnchor>
  <xdr:twoCellAnchor>
    <xdr:from>
      <xdr:col>15</xdr:col>
      <xdr:colOff>95249</xdr:colOff>
      <xdr:row>37</xdr:row>
      <xdr:rowOff>161923</xdr:rowOff>
    </xdr:from>
    <xdr:to>
      <xdr:col>22</xdr:col>
      <xdr:colOff>47624</xdr:colOff>
      <xdr:row>37</xdr:row>
      <xdr:rowOff>161924</xdr:rowOff>
    </xdr:to>
    <xdr:sp macro="" textlink="">
      <xdr:nvSpPr>
        <xdr:cNvPr id="57" name="Line 35"/>
        <xdr:cNvSpPr>
          <a:spLocks noChangeShapeType="1"/>
        </xdr:cNvSpPr>
      </xdr:nvSpPr>
      <xdr:spPr bwMode="auto">
        <a:xfrm flipH="1" flipV="1">
          <a:off x="4905374" y="8515348"/>
          <a:ext cx="2219325" cy="1"/>
        </a:xfrm>
        <a:prstGeom prst="line">
          <a:avLst/>
        </a:prstGeom>
        <a:noFill/>
        <a:ln w="19050">
          <a:solidFill>
            <a:srgbClr val="FF0000"/>
          </a:solidFill>
          <a:round/>
          <a:headEnd/>
          <a:tailEnd type="diamond" w="med" len="med"/>
        </a:ln>
      </xdr:spPr>
    </xdr:sp>
    <xdr:clientData/>
  </xdr:twoCellAnchor>
  <xdr:twoCellAnchor>
    <xdr:from>
      <xdr:col>22</xdr:col>
      <xdr:colOff>47625</xdr:colOff>
      <xdr:row>20</xdr:row>
      <xdr:rowOff>57150</xdr:rowOff>
    </xdr:from>
    <xdr:to>
      <xdr:col>25</xdr:col>
      <xdr:colOff>981075</xdr:colOff>
      <xdr:row>21</xdr:row>
      <xdr:rowOff>161925</xdr:rowOff>
    </xdr:to>
    <xdr:sp macro="" textlink="">
      <xdr:nvSpPr>
        <xdr:cNvPr id="58" name="テキスト ボックス 57"/>
        <xdr:cNvSpPr txBox="1"/>
      </xdr:nvSpPr>
      <xdr:spPr>
        <a:xfrm>
          <a:off x="7124700" y="4219575"/>
          <a:ext cx="1304925" cy="295275"/>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半角ｶﾀｶﾅで入力。</a:t>
          </a:r>
        </a:p>
      </xdr:txBody>
    </xdr:sp>
    <xdr:clientData/>
  </xdr:twoCellAnchor>
  <xdr:twoCellAnchor>
    <xdr:from>
      <xdr:col>22</xdr:col>
      <xdr:colOff>57150</xdr:colOff>
      <xdr:row>22</xdr:row>
      <xdr:rowOff>47626</xdr:rowOff>
    </xdr:from>
    <xdr:to>
      <xdr:col>25</xdr:col>
      <xdr:colOff>981075</xdr:colOff>
      <xdr:row>26</xdr:row>
      <xdr:rowOff>266700</xdr:rowOff>
    </xdr:to>
    <xdr:sp macro="" textlink="">
      <xdr:nvSpPr>
        <xdr:cNvPr id="60" name="Rectangle 1"/>
        <xdr:cNvSpPr>
          <a:spLocks noChangeArrowheads="1"/>
        </xdr:cNvSpPr>
      </xdr:nvSpPr>
      <xdr:spPr bwMode="auto">
        <a:xfrm>
          <a:off x="7134225" y="4591051"/>
          <a:ext cx="1295400" cy="1171574"/>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登記簿に記載されている所在地を入力。</a:t>
          </a:r>
          <a:endParaRPr lang="en-US" altLang="ja-JP"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番地等の数字を含め全て全角入力。</a:t>
          </a:r>
        </a:p>
      </xdr:txBody>
    </xdr:sp>
    <xdr:clientData/>
  </xdr:twoCellAnchor>
  <xdr:twoCellAnchor>
    <xdr:from>
      <xdr:col>22</xdr:col>
      <xdr:colOff>38100</xdr:colOff>
      <xdr:row>34</xdr:row>
      <xdr:rowOff>38101</xdr:rowOff>
    </xdr:from>
    <xdr:to>
      <xdr:col>25</xdr:col>
      <xdr:colOff>990600</xdr:colOff>
      <xdr:row>39</xdr:row>
      <xdr:rowOff>152401</xdr:rowOff>
    </xdr:to>
    <xdr:sp macro="" textlink="">
      <xdr:nvSpPr>
        <xdr:cNvPr id="64" name="Text Box 26"/>
        <xdr:cNvSpPr txBox="1">
          <a:spLocks noChangeArrowheads="1"/>
        </xdr:cNvSpPr>
      </xdr:nvSpPr>
      <xdr:spPr bwMode="auto">
        <a:xfrm>
          <a:off x="7115175" y="7724776"/>
          <a:ext cx="1323975" cy="1352550"/>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r>
            <a:rPr kumimoji="1" lang="ja-JP" altLang="ja-JP" sz="1100">
              <a:effectLst/>
              <a:latin typeface="+mn-lt"/>
              <a:ea typeface="+mn-ea"/>
              <a:cs typeface="+mn-cs"/>
            </a:rPr>
            <a:t>運営規程に記載されている所在地を記載してください。</a:t>
          </a:r>
          <a:endParaRPr lang="ja-JP" altLang="ja-JP">
            <a:effectLst/>
          </a:endParaRPr>
        </a:p>
        <a:p>
          <a:r>
            <a:rPr kumimoji="1" lang="ja-JP" altLang="ja-JP" sz="1100">
              <a:effectLst/>
              <a:latin typeface="+mn-lt"/>
              <a:ea typeface="+mn-ea"/>
              <a:cs typeface="+mn-cs"/>
            </a:rPr>
            <a:t>番地等の数字を含め全て全角入力。</a:t>
          </a:r>
          <a:endParaRPr lang="ja-JP" altLang="ja-JP">
            <a:effectLst/>
          </a:endParaRPr>
        </a:p>
        <a:p>
          <a:pPr algn="l" rtl="0">
            <a:defRPr sz="1000"/>
          </a:pPr>
          <a:endParaRPr lang="ja-JP" altLang="en-US" sz="110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36</xdr:col>
          <xdr:colOff>0</xdr:colOff>
          <xdr:row>31</xdr:row>
          <xdr:rowOff>0</xdr:rowOff>
        </xdr:to>
        <xdr:sp macro="" textlink="">
          <xdr:nvSpPr>
            <xdr:cNvPr id="3076" name="Group Box 4" hidden="1">
              <a:extLst>
                <a:ext uri="{63B3BB69-23CF-44E3-9099-C40C66FF867C}">
                  <a14:compatExt spid="_x0000_s3076"/>
                </a:ext>
                <a:ext uri="{FF2B5EF4-FFF2-40B4-BE49-F238E27FC236}">
                  <a16:creationId xmlns="" xmlns:a16="http://schemas.microsoft.com/office/drawing/2014/main" id="{00000000-0008-0000-0300-00000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xdr:row>
          <xdr:rowOff>0</xdr:rowOff>
        </xdr:from>
        <xdr:to>
          <xdr:col>12</xdr:col>
          <xdr:colOff>0</xdr:colOff>
          <xdr:row>31</xdr:row>
          <xdr:rowOff>0</xdr:rowOff>
        </xdr:to>
        <xdr:sp macro="" textlink="">
          <xdr:nvSpPr>
            <xdr:cNvPr id="3077" name="Check Box 5" hidden="1">
              <a:extLst>
                <a:ext uri="{63B3BB69-23CF-44E3-9099-C40C66FF867C}">
                  <a14:compatExt spid="_x0000_s3077"/>
                </a:ext>
                <a:ext uri="{FF2B5EF4-FFF2-40B4-BE49-F238E27FC236}">
                  <a16:creationId xmlns=""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16</xdr:col>
          <xdr:colOff>0</xdr:colOff>
          <xdr:row>31</xdr:row>
          <xdr:rowOff>0</xdr:rowOff>
        </xdr:to>
        <xdr:sp macro="" textlink="">
          <xdr:nvSpPr>
            <xdr:cNvPr id="3078" name="Check Box 6" hidden="1">
              <a:extLst>
                <a:ext uri="{63B3BB69-23CF-44E3-9099-C40C66FF867C}">
                  <a14:compatExt spid="_x0000_s3078"/>
                </a:ext>
                <a:ext uri="{FF2B5EF4-FFF2-40B4-BE49-F238E27FC236}">
                  <a16:creationId xmlns=""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xdr:row>
          <xdr:rowOff>0</xdr:rowOff>
        </xdr:from>
        <xdr:to>
          <xdr:col>20</xdr:col>
          <xdr:colOff>0</xdr:colOff>
          <xdr:row>31</xdr:row>
          <xdr:rowOff>0</xdr:rowOff>
        </xdr:to>
        <xdr:sp macro="" textlink="">
          <xdr:nvSpPr>
            <xdr:cNvPr id="3079" name="Check Box 7" hidden="1">
              <a:extLst>
                <a:ext uri="{63B3BB69-23CF-44E3-9099-C40C66FF867C}">
                  <a14:compatExt spid="_x0000_s3079"/>
                </a:ext>
                <a:ext uri="{FF2B5EF4-FFF2-40B4-BE49-F238E27FC236}">
                  <a16:creationId xmlns=""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0</xdr:rowOff>
        </xdr:from>
        <xdr:to>
          <xdr:col>24</xdr:col>
          <xdr:colOff>0</xdr:colOff>
          <xdr:row>31</xdr:row>
          <xdr:rowOff>0</xdr:rowOff>
        </xdr:to>
        <xdr:sp macro="" textlink="">
          <xdr:nvSpPr>
            <xdr:cNvPr id="3080" name="Check Box 8" hidden="1">
              <a:extLst>
                <a:ext uri="{63B3BB69-23CF-44E3-9099-C40C66FF867C}">
                  <a14:compatExt spid="_x0000_s3080"/>
                </a:ext>
                <a:ext uri="{FF2B5EF4-FFF2-40B4-BE49-F238E27FC236}">
                  <a16:creationId xmlns=""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xdr:row>
          <xdr:rowOff>0</xdr:rowOff>
        </xdr:from>
        <xdr:to>
          <xdr:col>28</xdr:col>
          <xdr:colOff>0</xdr:colOff>
          <xdr:row>31</xdr:row>
          <xdr:rowOff>0</xdr:rowOff>
        </xdr:to>
        <xdr:sp macro="" textlink="">
          <xdr:nvSpPr>
            <xdr:cNvPr id="3081" name="Check Box 9" hidden="1">
              <a:extLst>
                <a:ext uri="{63B3BB69-23CF-44E3-9099-C40C66FF867C}">
                  <a14:compatExt spid="_x0000_s3081"/>
                </a:ext>
                <a:ext uri="{FF2B5EF4-FFF2-40B4-BE49-F238E27FC236}">
                  <a16:creationId xmlns=""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xdr:row>
          <xdr:rowOff>0</xdr:rowOff>
        </xdr:from>
        <xdr:to>
          <xdr:col>32</xdr:col>
          <xdr:colOff>0</xdr:colOff>
          <xdr:row>31</xdr:row>
          <xdr:rowOff>0</xdr:rowOff>
        </xdr:to>
        <xdr:sp macro="" textlink="">
          <xdr:nvSpPr>
            <xdr:cNvPr id="3082" name="Check Box 10" hidden="1">
              <a:extLst>
                <a:ext uri="{63B3BB69-23CF-44E3-9099-C40C66FF867C}">
                  <a14:compatExt spid="_x0000_s3082"/>
                </a:ext>
                <a:ext uri="{FF2B5EF4-FFF2-40B4-BE49-F238E27FC236}">
                  <a16:creationId xmlns=""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xdr:row>
          <xdr:rowOff>0</xdr:rowOff>
        </xdr:from>
        <xdr:to>
          <xdr:col>36</xdr:col>
          <xdr:colOff>0</xdr:colOff>
          <xdr:row>31</xdr:row>
          <xdr:rowOff>0</xdr:rowOff>
        </xdr:to>
        <xdr:sp macro="" textlink="">
          <xdr:nvSpPr>
            <xdr:cNvPr id="3083" name="Check Box 11" hidden="1">
              <a:extLst>
                <a:ext uri="{63B3BB69-23CF-44E3-9099-C40C66FF867C}">
                  <a14:compatExt spid="_x0000_s3083"/>
                </a:ext>
                <a:ext uri="{FF2B5EF4-FFF2-40B4-BE49-F238E27FC236}">
                  <a16:creationId xmlns=""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36</xdr:col>
          <xdr:colOff>0</xdr:colOff>
          <xdr:row>34</xdr:row>
          <xdr:rowOff>0</xdr:rowOff>
        </xdr:to>
        <xdr:sp macro="" textlink="">
          <xdr:nvSpPr>
            <xdr:cNvPr id="3084" name="Group Box 12" hidden="1">
              <a:extLst>
                <a:ext uri="{63B3BB69-23CF-44E3-9099-C40C66FF867C}">
                  <a14:compatExt spid="_x0000_s3084"/>
                </a:ext>
                <a:ext uri="{FF2B5EF4-FFF2-40B4-BE49-F238E27FC236}">
                  <a16:creationId xmlns="" xmlns:a16="http://schemas.microsoft.com/office/drawing/2014/main" id="{00000000-0008-0000-0300-00000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18</xdr:col>
          <xdr:colOff>0</xdr:colOff>
          <xdr:row>34</xdr:row>
          <xdr:rowOff>0</xdr:rowOff>
        </xdr:to>
        <xdr:sp macro="" textlink="">
          <xdr:nvSpPr>
            <xdr:cNvPr id="3085" name="Check Box 13" hidden="1">
              <a:extLst>
                <a:ext uri="{63B3BB69-23CF-44E3-9099-C40C66FF867C}">
                  <a14:compatExt spid="_x0000_s3085"/>
                </a:ext>
                <a:ext uri="{FF2B5EF4-FFF2-40B4-BE49-F238E27FC236}">
                  <a16:creationId xmlns=""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33</xdr:row>
          <xdr:rowOff>0</xdr:rowOff>
        </xdr:from>
        <xdr:to>
          <xdr:col>24</xdr:col>
          <xdr:colOff>144780</xdr:colOff>
          <xdr:row>34</xdr:row>
          <xdr:rowOff>0</xdr:rowOff>
        </xdr:to>
        <xdr:sp macro="" textlink="">
          <xdr:nvSpPr>
            <xdr:cNvPr id="3086" name="Check Box 14" hidden="1">
              <a:extLst>
                <a:ext uri="{63B3BB69-23CF-44E3-9099-C40C66FF867C}">
                  <a14:compatExt spid="_x0000_s3086"/>
                </a:ext>
                <a:ext uri="{FF2B5EF4-FFF2-40B4-BE49-F238E27FC236}">
                  <a16:creationId xmlns=""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xdr:colOff>
          <xdr:row>33</xdr:row>
          <xdr:rowOff>0</xdr:rowOff>
        </xdr:from>
        <xdr:to>
          <xdr:col>31</xdr:col>
          <xdr:colOff>7620</xdr:colOff>
          <xdr:row>34</xdr:row>
          <xdr:rowOff>0</xdr:rowOff>
        </xdr:to>
        <xdr:sp macro="" textlink="">
          <xdr:nvSpPr>
            <xdr:cNvPr id="3087" name="Check Box 15" hidden="1">
              <a:extLst>
                <a:ext uri="{63B3BB69-23CF-44E3-9099-C40C66FF867C}">
                  <a14:compatExt spid="_x0000_s3087"/>
                </a:ext>
                <a:ext uri="{FF2B5EF4-FFF2-40B4-BE49-F238E27FC236}">
                  <a16:creationId xmlns=""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22</xdr:col>
          <xdr:colOff>0</xdr:colOff>
          <xdr:row>35</xdr:row>
          <xdr:rowOff>0</xdr:rowOff>
        </xdr:to>
        <xdr:sp macro="" textlink="">
          <xdr:nvSpPr>
            <xdr:cNvPr id="3088" name="Group Box 16" hidden="1">
              <a:extLst>
                <a:ext uri="{63B3BB69-23CF-44E3-9099-C40C66FF867C}">
                  <a14:compatExt spid="_x0000_s3088"/>
                </a:ext>
                <a:ext uri="{FF2B5EF4-FFF2-40B4-BE49-F238E27FC236}">
                  <a16:creationId xmlns="" xmlns:a16="http://schemas.microsoft.com/office/drawing/2014/main" id="{00000000-0008-0000-0300-00001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36</xdr:col>
          <xdr:colOff>0</xdr:colOff>
          <xdr:row>35</xdr:row>
          <xdr:rowOff>0</xdr:rowOff>
        </xdr:to>
        <xdr:sp macro="" textlink="">
          <xdr:nvSpPr>
            <xdr:cNvPr id="3089" name="Group Box 17" hidden="1">
              <a:extLst>
                <a:ext uri="{63B3BB69-23CF-44E3-9099-C40C66FF867C}">
                  <a14:compatExt spid="_x0000_s3089"/>
                </a:ext>
                <a:ext uri="{FF2B5EF4-FFF2-40B4-BE49-F238E27FC236}">
                  <a16:creationId xmlns="" xmlns:a16="http://schemas.microsoft.com/office/drawing/2014/main" id="{00000000-0008-0000-0300-00001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18</xdr:col>
          <xdr:colOff>0</xdr:colOff>
          <xdr:row>35</xdr:row>
          <xdr:rowOff>0</xdr:rowOff>
        </xdr:to>
        <xdr:sp macro="" textlink="">
          <xdr:nvSpPr>
            <xdr:cNvPr id="3090" name="Check Box 18" hidden="1">
              <a:extLst>
                <a:ext uri="{63B3BB69-23CF-44E3-9099-C40C66FF867C}">
                  <a14:compatExt spid="_x0000_s3090"/>
                </a:ext>
                <a:ext uri="{FF2B5EF4-FFF2-40B4-BE49-F238E27FC236}">
                  <a16:creationId xmlns=""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32</xdr:col>
          <xdr:colOff>0</xdr:colOff>
          <xdr:row>35</xdr:row>
          <xdr:rowOff>0</xdr:rowOff>
        </xdr:to>
        <xdr:sp macro="" textlink="">
          <xdr:nvSpPr>
            <xdr:cNvPr id="3091" name="Check Box 19" hidden="1">
              <a:extLst>
                <a:ext uri="{63B3BB69-23CF-44E3-9099-C40C66FF867C}">
                  <a14:compatExt spid="_x0000_s3091"/>
                </a:ext>
                <a:ext uri="{FF2B5EF4-FFF2-40B4-BE49-F238E27FC236}">
                  <a16:creationId xmlns=""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3092" name="Group Box 20" hidden="1">
              <a:extLst>
                <a:ext uri="{63B3BB69-23CF-44E3-9099-C40C66FF867C}">
                  <a14:compatExt spid="_x0000_s3092"/>
                </a:ext>
                <a:ext uri="{FF2B5EF4-FFF2-40B4-BE49-F238E27FC236}">
                  <a16:creationId xmlns="" xmlns:a16="http://schemas.microsoft.com/office/drawing/2014/main" id="{00000000-0008-0000-0300-00001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36</xdr:col>
          <xdr:colOff>0</xdr:colOff>
          <xdr:row>39</xdr:row>
          <xdr:rowOff>0</xdr:rowOff>
        </xdr:to>
        <xdr:sp macro="" textlink="">
          <xdr:nvSpPr>
            <xdr:cNvPr id="3093" name="Group Box 21" hidden="1">
              <a:extLst>
                <a:ext uri="{63B3BB69-23CF-44E3-9099-C40C66FF867C}">
                  <a14:compatExt spid="_x0000_s3093"/>
                </a:ext>
                <a:ext uri="{FF2B5EF4-FFF2-40B4-BE49-F238E27FC236}">
                  <a16:creationId xmlns="" xmlns:a16="http://schemas.microsoft.com/office/drawing/2014/main" id="{00000000-0008-0000-0300-00001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3094" name="Check Box 22" hidden="1">
              <a:extLst>
                <a:ext uri="{63B3BB69-23CF-44E3-9099-C40C66FF867C}">
                  <a14:compatExt spid="_x0000_s3094"/>
                </a:ext>
                <a:ext uri="{FF2B5EF4-FFF2-40B4-BE49-F238E27FC236}">
                  <a16:creationId xmlns=""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3095" name="Check Box 23" hidden="1">
              <a:extLst>
                <a:ext uri="{63B3BB69-23CF-44E3-9099-C40C66FF867C}">
                  <a14:compatExt spid="_x0000_s3095"/>
                </a:ext>
                <a:ext uri="{FF2B5EF4-FFF2-40B4-BE49-F238E27FC236}">
                  <a16:creationId xmlns=""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3096" name="Check Box 24" hidden="1">
              <a:extLst>
                <a:ext uri="{63B3BB69-23CF-44E3-9099-C40C66FF867C}">
                  <a14:compatExt spid="_x0000_s3096"/>
                </a:ext>
                <a:ext uri="{FF2B5EF4-FFF2-40B4-BE49-F238E27FC236}">
                  <a16:creationId xmlns=""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0</xdr:colOff>
          <xdr:row>37</xdr:row>
          <xdr:rowOff>0</xdr:rowOff>
        </xdr:to>
        <xdr:sp macro="" textlink="">
          <xdr:nvSpPr>
            <xdr:cNvPr id="3097" name="Check Box 25" hidden="1">
              <a:extLst>
                <a:ext uri="{63B3BB69-23CF-44E3-9099-C40C66FF867C}">
                  <a14:compatExt spid="_x0000_s3097"/>
                </a:ext>
                <a:ext uri="{FF2B5EF4-FFF2-40B4-BE49-F238E27FC236}">
                  <a16:creationId xmlns=""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36</xdr:row>
          <xdr:rowOff>0</xdr:rowOff>
        </xdr:from>
        <xdr:to>
          <xdr:col>36</xdr:col>
          <xdr:colOff>0</xdr:colOff>
          <xdr:row>37</xdr:row>
          <xdr:rowOff>0</xdr:rowOff>
        </xdr:to>
        <xdr:sp macro="" textlink="">
          <xdr:nvSpPr>
            <xdr:cNvPr id="3098" name="Check Box 26" hidden="1">
              <a:extLst>
                <a:ext uri="{63B3BB69-23CF-44E3-9099-C40C66FF867C}">
                  <a14:compatExt spid="_x0000_s3098"/>
                </a:ext>
                <a:ext uri="{FF2B5EF4-FFF2-40B4-BE49-F238E27FC236}">
                  <a16:creationId xmlns=""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17</xdr:col>
          <xdr:colOff>0</xdr:colOff>
          <xdr:row>39</xdr:row>
          <xdr:rowOff>0</xdr:rowOff>
        </xdr:to>
        <xdr:sp macro="" textlink="">
          <xdr:nvSpPr>
            <xdr:cNvPr id="3099" name="Check Box 27" hidden="1">
              <a:extLst>
                <a:ext uri="{63B3BB69-23CF-44E3-9099-C40C66FF867C}">
                  <a14:compatExt spid="_x0000_s3099"/>
                </a:ext>
                <a:ext uri="{FF2B5EF4-FFF2-40B4-BE49-F238E27FC236}">
                  <a16:creationId xmlns=""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xdr:row>
          <xdr:rowOff>0</xdr:rowOff>
        </xdr:from>
        <xdr:to>
          <xdr:col>22</xdr:col>
          <xdr:colOff>0</xdr:colOff>
          <xdr:row>39</xdr:row>
          <xdr:rowOff>0</xdr:rowOff>
        </xdr:to>
        <xdr:sp macro="" textlink="">
          <xdr:nvSpPr>
            <xdr:cNvPr id="3100" name="Check Box 28" hidden="1">
              <a:extLst>
                <a:ext uri="{63B3BB69-23CF-44E3-9099-C40C66FF867C}">
                  <a14:compatExt spid="_x0000_s3100"/>
                </a:ext>
                <a:ext uri="{FF2B5EF4-FFF2-40B4-BE49-F238E27FC236}">
                  <a16:creationId xmlns=""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0</xdr:rowOff>
        </xdr:from>
        <xdr:to>
          <xdr:col>26</xdr:col>
          <xdr:colOff>0</xdr:colOff>
          <xdr:row>39</xdr:row>
          <xdr:rowOff>0</xdr:rowOff>
        </xdr:to>
        <xdr:sp macro="" textlink="">
          <xdr:nvSpPr>
            <xdr:cNvPr id="3101" name="Check Box 29" hidden="1">
              <a:extLst>
                <a:ext uri="{63B3BB69-23CF-44E3-9099-C40C66FF867C}">
                  <a14:compatExt spid="_x0000_s3101"/>
                </a:ext>
                <a:ext uri="{FF2B5EF4-FFF2-40B4-BE49-F238E27FC236}">
                  <a16:creationId xmlns=""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102" name="Check Box 30" hidden="1">
              <a:extLst>
                <a:ext uri="{63B3BB69-23CF-44E3-9099-C40C66FF867C}">
                  <a14:compatExt spid="_x0000_s3102"/>
                </a:ext>
                <a:ext uri="{FF2B5EF4-FFF2-40B4-BE49-F238E27FC236}">
                  <a16:creationId xmlns="" xmlns:a16="http://schemas.microsoft.com/office/drawing/2014/main"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3103" name="Group Box 31" hidden="1">
              <a:extLst>
                <a:ext uri="{63B3BB69-23CF-44E3-9099-C40C66FF867C}">
                  <a14:compatExt spid="_x0000_s3103"/>
                </a:ext>
                <a:ext uri="{FF2B5EF4-FFF2-40B4-BE49-F238E27FC236}">
                  <a16:creationId xmlns="" xmlns:a16="http://schemas.microsoft.com/office/drawing/2014/main" id="{00000000-0008-0000-03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3104" name="Option Button 32" hidden="1">
              <a:extLst>
                <a:ext uri="{63B3BB69-23CF-44E3-9099-C40C66FF867C}">
                  <a14:compatExt spid="_x0000_s3104"/>
                </a:ext>
                <a:ext uri="{FF2B5EF4-FFF2-40B4-BE49-F238E27FC236}">
                  <a16:creationId xmlns=""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3105" name="Option Button 33" hidden="1">
              <a:extLst>
                <a:ext uri="{63B3BB69-23CF-44E3-9099-C40C66FF867C}">
                  <a14:compatExt spid="_x0000_s3105"/>
                </a:ext>
                <a:ext uri="{FF2B5EF4-FFF2-40B4-BE49-F238E27FC236}">
                  <a16:creationId xmlns=""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3106" name="Group Box 34" hidden="1">
              <a:extLst>
                <a:ext uri="{63B3BB69-23CF-44E3-9099-C40C66FF867C}">
                  <a14:compatExt spid="_x0000_s3106"/>
                </a:ext>
                <a:ext uri="{FF2B5EF4-FFF2-40B4-BE49-F238E27FC236}">
                  <a16:creationId xmlns="" xmlns:a16="http://schemas.microsoft.com/office/drawing/2014/main" id="{00000000-0008-0000-0300-00002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0</xdr:rowOff>
        </xdr:from>
        <xdr:to>
          <xdr:col>23</xdr:col>
          <xdr:colOff>0</xdr:colOff>
          <xdr:row>47</xdr:row>
          <xdr:rowOff>0</xdr:rowOff>
        </xdr:to>
        <xdr:sp macro="" textlink="">
          <xdr:nvSpPr>
            <xdr:cNvPr id="3107" name="Option Button 35" hidden="1">
              <a:extLst>
                <a:ext uri="{63B3BB69-23CF-44E3-9099-C40C66FF867C}">
                  <a14:compatExt spid="_x0000_s3107"/>
                </a:ext>
                <a:ext uri="{FF2B5EF4-FFF2-40B4-BE49-F238E27FC236}">
                  <a16:creationId xmlns="" xmlns:a16="http://schemas.microsoft.com/office/drawing/2014/main" id="{00000000-0008-0000-03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30</xdr:col>
          <xdr:colOff>0</xdr:colOff>
          <xdr:row>47</xdr:row>
          <xdr:rowOff>0</xdr:rowOff>
        </xdr:to>
        <xdr:sp macro="" textlink="">
          <xdr:nvSpPr>
            <xdr:cNvPr id="3108" name="Option Button 36" hidden="1">
              <a:extLst>
                <a:ext uri="{63B3BB69-23CF-44E3-9099-C40C66FF867C}">
                  <a14:compatExt spid="_x0000_s3108"/>
                </a:ext>
                <a:ext uri="{FF2B5EF4-FFF2-40B4-BE49-F238E27FC236}">
                  <a16:creationId xmlns="" xmlns:a16="http://schemas.microsoft.com/office/drawing/2014/main" id="{00000000-0008-0000-03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22</xdr:col>
          <xdr:colOff>0</xdr:colOff>
          <xdr:row>51</xdr:row>
          <xdr:rowOff>0</xdr:rowOff>
        </xdr:to>
        <xdr:sp macro="" textlink="">
          <xdr:nvSpPr>
            <xdr:cNvPr id="3115" name="Group Box 43" hidden="1">
              <a:extLst>
                <a:ext uri="{63B3BB69-23CF-44E3-9099-C40C66FF867C}">
                  <a14:compatExt spid="_x0000_s3115"/>
                </a:ext>
                <a:ext uri="{FF2B5EF4-FFF2-40B4-BE49-F238E27FC236}">
                  <a16:creationId xmlns="" xmlns:a16="http://schemas.microsoft.com/office/drawing/2014/main" id="{00000000-0008-0000-03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50</xdr:row>
          <xdr:rowOff>30480</xdr:rowOff>
        </xdr:from>
        <xdr:to>
          <xdr:col>10</xdr:col>
          <xdr:colOff>121920</xdr:colOff>
          <xdr:row>50</xdr:row>
          <xdr:rowOff>213360</xdr:rowOff>
        </xdr:to>
        <xdr:sp macro="" textlink="">
          <xdr:nvSpPr>
            <xdr:cNvPr id="3116" name="Option Button 44" hidden="1">
              <a:extLst>
                <a:ext uri="{63B3BB69-23CF-44E3-9099-C40C66FF867C}">
                  <a14:compatExt spid="_x0000_s3116"/>
                </a:ext>
                <a:ext uri="{FF2B5EF4-FFF2-40B4-BE49-F238E27FC236}">
                  <a16:creationId xmlns="" xmlns:a16="http://schemas.microsoft.com/office/drawing/2014/main" id="{00000000-0008-0000-03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50</xdr:row>
          <xdr:rowOff>30480</xdr:rowOff>
        </xdr:from>
        <xdr:to>
          <xdr:col>13</xdr:col>
          <xdr:colOff>68580</xdr:colOff>
          <xdr:row>50</xdr:row>
          <xdr:rowOff>213360</xdr:rowOff>
        </xdr:to>
        <xdr:sp macro="" textlink="">
          <xdr:nvSpPr>
            <xdr:cNvPr id="3117" name="Option Button 45" hidden="1">
              <a:extLst>
                <a:ext uri="{63B3BB69-23CF-44E3-9099-C40C66FF867C}">
                  <a14:compatExt spid="_x0000_s3117"/>
                </a:ext>
                <a:ext uri="{FF2B5EF4-FFF2-40B4-BE49-F238E27FC236}">
                  <a16:creationId xmlns="" xmlns:a16="http://schemas.microsoft.com/office/drawing/2014/main" id="{00000000-0008-0000-03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50</xdr:row>
          <xdr:rowOff>30480</xdr:rowOff>
        </xdr:from>
        <xdr:to>
          <xdr:col>16</xdr:col>
          <xdr:colOff>22860</xdr:colOff>
          <xdr:row>50</xdr:row>
          <xdr:rowOff>213360</xdr:rowOff>
        </xdr:to>
        <xdr:sp macro="" textlink="">
          <xdr:nvSpPr>
            <xdr:cNvPr id="3118" name="Option Button 46" hidden="1">
              <a:extLst>
                <a:ext uri="{63B3BB69-23CF-44E3-9099-C40C66FF867C}">
                  <a14:compatExt spid="_x0000_s3118"/>
                </a:ext>
                <a:ext uri="{FF2B5EF4-FFF2-40B4-BE49-F238E27FC236}">
                  <a16:creationId xmlns="" xmlns:a16="http://schemas.microsoft.com/office/drawing/2014/main" id="{00000000-0008-0000-03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50</xdr:row>
          <xdr:rowOff>30480</xdr:rowOff>
        </xdr:from>
        <xdr:to>
          <xdr:col>21</xdr:col>
          <xdr:colOff>106680</xdr:colOff>
          <xdr:row>50</xdr:row>
          <xdr:rowOff>213360</xdr:rowOff>
        </xdr:to>
        <xdr:sp macro="" textlink="">
          <xdr:nvSpPr>
            <xdr:cNvPr id="3119" name="Option Button 47" hidden="1">
              <a:extLst>
                <a:ext uri="{63B3BB69-23CF-44E3-9099-C40C66FF867C}">
                  <a14:compatExt spid="_x0000_s3119"/>
                </a:ext>
                <a:ext uri="{FF2B5EF4-FFF2-40B4-BE49-F238E27FC236}">
                  <a16:creationId xmlns="" xmlns:a16="http://schemas.microsoft.com/office/drawing/2014/main" id="{00000000-0008-0000-03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3120" name="Group Box 48" hidden="1">
              <a:extLst>
                <a:ext uri="{63B3BB69-23CF-44E3-9099-C40C66FF867C}">
                  <a14:compatExt spid="_x0000_s3120"/>
                </a:ext>
                <a:ext uri="{FF2B5EF4-FFF2-40B4-BE49-F238E27FC236}">
                  <a16:creationId xmlns="" xmlns:a16="http://schemas.microsoft.com/office/drawing/2014/main" id="{00000000-0008-0000-0300-00003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51</xdr:row>
          <xdr:rowOff>38100</xdr:rowOff>
        </xdr:from>
        <xdr:to>
          <xdr:col>11</xdr:col>
          <xdr:colOff>114300</xdr:colOff>
          <xdr:row>51</xdr:row>
          <xdr:rowOff>266700</xdr:rowOff>
        </xdr:to>
        <xdr:sp macro="" textlink="">
          <xdr:nvSpPr>
            <xdr:cNvPr id="3122" name="Option Button 50" hidden="1">
              <a:extLst>
                <a:ext uri="{63B3BB69-23CF-44E3-9099-C40C66FF867C}">
                  <a14:compatExt spid="_x0000_s3122"/>
                </a:ext>
                <a:ext uri="{FF2B5EF4-FFF2-40B4-BE49-F238E27FC236}">
                  <a16:creationId xmlns="" xmlns:a16="http://schemas.microsoft.com/office/drawing/2014/main" id="{00000000-0008-0000-03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51</xdr:row>
          <xdr:rowOff>0</xdr:rowOff>
        </xdr:from>
        <xdr:to>
          <xdr:col>36</xdr:col>
          <xdr:colOff>0</xdr:colOff>
          <xdr:row>52</xdr:row>
          <xdr:rowOff>0</xdr:rowOff>
        </xdr:to>
        <xdr:sp macro="" textlink="">
          <xdr:nvSpPr>
            <xdr:cNvPr id="3123" name="Drop Down 51" hidden="1">
              <a:extLst>
                <a:ext uri="{63B3BB69-23CF-44E3-9099-C40C66FF867C}">
                  <a14:compatExt spid="_x0000_s3123"/>
                </a:ext>
                <a:ext uri="{FF2B5EF4-FFF2-40B4-BE49-F238E27FC236}">
                  <a16:creationId xmlns="" xmlns:a16="http://schemas.microsoft.com/office/drawing/2014/main" id="{00000000-0008-0000-03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22</xdr:col>
          <xdr:colOff>0</xdr:colOff>
          <xdr:row>36</xdr:row>
          <xdr:rowOff>0</xdr:rowOff>
        </xdr:to>
        <xdr:sp macro="" textlink="">
          <xdr:nvSpPr>
            <xdr:cNvPr id="3124" name="Group Box 52" hidden="1">
              <a:extLst>
                <a:ext uri="{63B3BB69-23CF-44E3-9099-C40C66FF867C}">
                  <a14:compatExt spid="_x0000_s3124"/>
                </a:ext>
                <a:ext uri="{FF2B5EF4-FFF2-40B4-BE49-F238E27FC236}">
                  <a16:creationId xmlns="" xmlns:a16="http://schemas.microsoft.com/office/drawing/2014/main" id="{00000000-0008-0000-0300-00003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18</xdr:col>
          <xdr:colOff>0</xdr:colOff>
          <xdr:row>36</xdr:row>
          <xdr:rowOff>0</xdr:rowOff>
        </xdr:to>
        <xdr:sp macro="" textlink="">
          <xdr:nvSpPr>
            <xdr:cNvPr id="3125" name="Check Box 53" hidden="1">
              <a:extLst>
                <a:ext uri="{63B3BB69-23CF-44E3-9099-C40C66FF867C}">
                  <a14:compatExt spid="_x0000_s3125"/>
                </a:ext>
                <a:ext uri="{FF2B5EF4-FFF2-40B4-BE49-F238E27FC236}">
                  <a16:creationId xmlns="" xmlns:a16="http://schemas.microsoft.com/office/drawing/2014/main" id="{00000000-0008-0000-03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36</xdr:col>
          <xdr:colOff>0</xdr:colOff>
          <xdr:row>40</xdr:row>
          <xdr:rowOff>0</xdr:rowOff>
        </xdr:to>
        <xdr:sp macro="" textlink="">
          <xdr:nvSpPr>
            <xdr:cNvPr id="3127" name="Group Box 55" hidden="1">
              <a:extLst>
                <a:ext uri="{63B3BB69-23CF-44E3-9099-C40C66FF867C}">
                  <a14:compatExt spid="_x0000_s3127"/>
                </a:ext>
                <a:ext uri="{FF2B5EF4-FFF2-40B4-BE49-F238E27FC236}">
                  <a16:creationId xmlns="" xmlns:a16="http://schemas.microsoft.com/office/drawing/2014/main" id="{00000000-0008-0000-0300-00003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128" name="Check Box 56" hidden="1">
              <a:extLst>
                <a:ext uri="{63B3BB69-23CF-44E3-9099-C40C66FF867C}">
                  <a14:compatExt spid="_x0000_s3128"/>
                </a:ext>
                <a:ext uri="{FF2B5EF4-FFF2-40B4-BE49-F238E27FC236}">
                  <a16:creationId xmlns="" xmlns:a16="http://schemas.microsoft.com/office/drawing/2014/main" id="{00000000-0008-0000-03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39</xdr:row>
          <xdr:rowOff>0</xdr:rowOff>
        </xdr:from>
        <xdr:to>
          <xdr:col>22</xdr:col>
          <xdr:colOff>152400</xdr:colOff>
          <xdr:row>40</xdr:row>
          <xdr:rowOff>0</xdr:rowOff>
        </xdr:to>
        <xdr:sp macro="" textlink="">
          <xdr:nvSpPr>
            <xdr:cNvPr id="3129" name="Check Box 57" hidden="1">
              <a:extLst>
                <a:ext uri="{63B3BB69-23CF-44E3-9099-C40C66FF867C}">
                  <a14:compatExt spid="_x0000_s3129"/>
                </a:ext>
                <a:ext uri="{FF2B5EF4-FFF2-40B4-BE49-F238E27FC236}">
                  <a16:creationId xmlns="" xmlns:a16="http://schemas.microsoft.com/office/drawing/2014/main" id="{00000000-0008-0000-03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312420</xdr:rowOff>
        </xdr:from>
        <xdr:to>
          <xdr:col>17</xdr:col>
          <xdr:colOff>0</xdr:colOff>
          <xdr:row>53</xdr:row>
          <xdr:rowOff>0</xdr:rowOff>
        </xdr:to>
        <xdr:sp macro="" textlink="">
          <xdr:nvSpPr>
            <xdr:cNvPr id="3131" name="Group Box 59" hidden="1">
              <a:extLst>
                <a:ext uri="{63B3BB69-23CF-44E3-9099-C40C66FF867C}">
                  <a14:compatExt spid="_x0000_s3131"/>
                </a:ext>
                <a:ext uri="{FF2B5EF4-FFF2-40B4-BE49-F238E27FC236}">
                  <a16:creationId xmlns="" xmlns:a16="http://schemas.microsoft.com/office/drawing/2014/main" id="{00000000-0008-0000-03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53</xdr:row>
          <xdr:rowOff>30480</xdr:rowOff>
        </xdr:from>
        <xdr:to>
          <xdr:col>11</xdr:col>
          <xdr:colOff>68580</xdr:colOff>
          <xdr:row>53</xdr:row>
          <xdr:rowOff>259080</xdr:rowOff>
        </xdr:to>
        <xdr:sp macro="" textlink="">
          <xdr:nvSpPr>
            <xdr:cNvPr id="3132" name="Option Button 60" hidden="1">
              <a:extLst>
                <a:ext uri="{63B3BB69-23CF-44E3-9099-C40C66FF867C}">
                  <a14:compatExt spid="_x0000_s3132"/>
                </a:ext>
                <a:ext uri="{FF2B5EF4-FFF2-40B4-BE49-F238E27FC236}">
                  <a16:creationId xmlns="" xmlns:a16="http://schemas.microsoft.com/office/drawing/2014/main"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53</xdr:row>
          <xdr:rowOff>45720</xdr:rowOff>
        </xdr:from>
        <xdr:to>
          <xdr:col>15</xdr:col>
          <xdr:colOff>0</xdr:colOff>
          <xdr:row>53</xdr:row>
          <xdr:rowOff>274320</xdr:rowOff>
        </xdr:to>
        <xdr:sp macro="" textlink="">
          <xdr:nvSpPr>
            <xdr:cNvPr id="3133" name="Option Button 61" hidden="1">
              <a:extLst>
                <a:ext uri="{63B3BB69-23CF-44E3-9099-C40C66FF867C}">
                  <a14:compatExt spid="_x0000_s3133"/>
                </a:ext>
                <a:ext uri="{FF2B5EF4-FFF2-40B4-BE49-F238E27FC236}">
                  <a16:creationId xmlns="" xmlns:a16="http://schemas.microsoft.com/office/drawing/2014/main"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51</xdr:row>
          <xdr:rowOff>38100</xdr:rowOff>
        </xdr:from>
        <xdr:to>
          <xdr:col>15</xdr:col>
          <xdr:colOff>0</xdr:colOff>
          <xdr:row>51</xdr:row>
          <xdr:rowOff>266700</xdr:rowOff>
        </xdr:to>
        <xdr:sp macro="" textlink="">
          <xdr:nvSpPr>
            <xdr:cNvPr id="3134" name="Option Button 62" hidden="1">
              <a:extLst>
                <a:ext uri="{63B3BB69-23CF-44E3-9099-C40C66FF867C}">
                  <a14:compatExt spid="_x0000_s3134"/>
                </a:ext>
                <a:ext uri="{FF2B5EF4-FFF2-40B4-BE49-F238E27FC236}">
                  <a16:creationId xmlns="" xmlns:a16="http://schemas.microsoft.com/office/drawing/2014/main" id="{00000000-0008-0000-03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135" name="Group Box 63" hidden="1">
              <a:extLst>
                <a:ext uri="{63B3BB69-23CF-44E3-9099-C40C66FF867C}">
                  <a14:compatExt spid="_x0000_s3135"/>
                </a:ext>
                <a:ext uri="{FF2B5EF4-FFF2-40B4-BE49-F238E27FC236}">
                  <a16:creationId xmlns="" xmlns:a16="http://schemas.microsoft.com/office/drawing/2014/main" id="{00000000-0008-0000-0300-00003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136" name="Check Box 64" hidden="1">
              <a:extLst>
                <a:ext uri="{63B3BB69-23CF-44E3-9099-C40C66FF867C}">
                  <a14:compatExt spid="_x0000_s3136"/>
                </a:ext>
                <a:ext uri="{FF2B5EF4-FFF2-40B4-BE49-F238E27FC236}">
                  <a16:creationId xmlns="" xmlns:a16="http://schemas.microsoft.com/office/drawing/2014/main" id="{00000000-0008-0000-03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23</xdr:col>
          <xdr:colOff>83820</xdr:colOff>
          <xdr:row>38</xdr:row>
          <xdr:rowOff>0</xdr:rowOff>
        </xdr:to>
        <xdr:sp macro="" textlink="">
          <xdr:nvSpPr>
            <xdr:cNvPr id="3137" name="Check Box 65" hidden="1">
              <a:extLst>
                <a:ext uri="{63B3BB69-23CF-44E3-9099-C40C66FF867C}">
                  <a14:compatExt spid="_x0000_s3137"/>
                </a:ext>
                <a:ext uri="{FF2B5EF4-FFF2-40B4-BE49-F238E27FC236}">
                  <a16:creationId xmlns="" xmlns:a16="http://schemas.microsoft.com/office/drawing/2014/main" id="{00000000-0008-0000-03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29</xdr:col>
          <xdr:colOff>0</xdr:colOff>
          <xdr:row>38</xdr:row>
          <xdr:rowOff>0</xdr:rowOff>
        </xdr:to>
        <xdr:sp macro="" textlink="">
          <xdr:nvSpPr>
            <xdr:cNvPr id="3138" name="Check Box 66" hidden="1">
              <a:extLst>
                <a:ext uri="{63B3BB69-23CF-44E3-9099-C40C66FF867C}">
                  <a14:compatExt spid="_x0000_s3138"/>
                </a:ext>
                <a:ext uri="{FF2B5EF4-FFF2-40B4-BE49-F238E27FC236}">
                  <a16:creationId xmlns="" xmlns:a16="http://schemas.microsoft.com/office/drawing/2014/main" id="{00000000-0008-0000-03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175260</xdr:colOff>
          <xdr:row>50</xdr:row>
          <xdr:rowOff>30480</xdr:rowOff>
        </xdr:from>
        <xdr:to>
          <xdr:col>18</xdr:col>
          <xdr:colOff>152400</xdr:colOff>
          <xdr:row>50</xdr:row>
          <xdr:rowOff>213360</xdr:rowOff>
        </xdr:to>
        <xdr:sp macro="" textlink="">
          <xdr:nvSpPr>
            <xdr:cNvPr id="3139" name="Option Button 67" hidden="1">
              <a:extLst>
                <a:ext uri="{63B3BB69-23CF-44E3-9099-C40C66FF867C}">
                  <a14:compatExt spid="_x0000_s3139"/>
                </a:ext>
                <a:ext uri="{FF2B5EF4-FFF2-40B4-BE49-F238E27FC236}">
                  <a16:creationId xmlns="" xmlns:a16="http://schemas.microsoft.com/office/drawing/2014/main" id="{00000000-0008-0000-03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53</xdr:row>
          <xdr:rowOff>60960</xdr:rowOff>
        </xdr:from>
        <xdr:to>
          <xdr:col>26</xdr:col>
          <xdr:colOff>106680</xdr:colOff>
          <xdr:row>53</xdr:row>
          <xdr:rowOff>289560</xdr:rowOff>
        </xdr:to>
        <xdr:sp macro="" textlink="">
          <xdr:nvSpPr>
            <xdr:cNvPr id="3141" name="Option Button 69" descr="該当" hidden="1">
              <a:extLst>
                <a:ext uri="{63B3BB69-23CF-44E3-9099-C40C66FF867C}">
                  <a14:compatExt spid="_x0000_s3141"/>
                </a:ext>
                <a:ext uri="{FF2B5EF4-FFF2-40B4-BE49-F238E27FC236}">
                  <a16:creationId xmlns="" xmlns:a16="http://schemas.microsoft.com/office/drawing/2014/main" id="{00000000-0008-0000-03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99060</xdr:colOff>
          <xdr:row>53</xdr:row>
          <xdr:rowOff>45720</xdr:rowOff>
        </xdr:from>
        <xdr:to>
          <xdr:col>31</xdr:col>
          <xdr:colOff>137160</xdr:colOff>
          <xdr:row>53</xdr:row>
          <xdr:rowOff>289560</xdr:rowOff>
        </xdr:to>
        <xdr:sp macro="" textlink="">
          <xdr:nvSpPr>
            <xdr:cNvPr id="3142" name="Option Button 70" descr="非該当" hidden="1">
              <a:extLst>
                <a:ext uri="{63B3BB69-23CF-44E3-9099-C40C66FF867C}">
                  <a14:compatExt spid="_x0000_s3142"/>
                </a:ext>
                <a:ext uri="{FF2B5EF4-FFF2-40B4-BE49-F238E27FC236}">
                  <a16:creationId xmlns="" xmlns:a16="http://schemas.microsoft.com/office/drawing/2014/main" id="{00000000-0008-0000-03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52</xdr:row>
          <xdr:rowOff>38100</xdr:rowOff>
        </xdr:from>
        <xdr:to>
          <xdr:col>11</xdr:col>
          <xdr:colOff>68580</xdr:colOff>
          <xdr:row>52</xdr:row>
          <xdr:rowOff>266700</xdr:rowOff>
        </xdr:to>
        <xdr:sp macro="" textlink="">
          <xdr:nvSpPr>
            <xdr:cNvPr id="3150" name="Option Button 78" hidden="1">
              <a:extLst>
                <a:ext uri="{63B3BB69-23CF-44E3-9099-C40C66FF867C}">
                  <a14:compatExt spid="_x0000_s3150"/>
                </a:ext>
                <a:ext uri="{FF2B5EF4-FFF2-40B4-BE49-F238E27FC236}">
                  <a16:creationId xmlns="" xmlns:a16="http://schemas.microsoft.com/office/drawing/2014/main"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52</xdr:row>
          <xdr:rowOff>45720</xdr:rowOff>
        </xdr:from>
        <xdr:to>
          <xdr:col>15</xdr:col>
          <xdr:colOff>7620</xdr:colOff>
          <xdr:row>52</xdr:row>
          <xdr:rowOff>274320</xdr:rowOff>
        </xdr:to>
        <xdr:sp macro="" textlink="">
          <xdr:nvSpPr>
            <xdr:cNvPr id="3151" name="Option Button 79" hidden="1">
              <a:extLst>
                <a:ext uri="{63B3BB69-23CF-44E3-9099-C40C66FF867C}">
                  <a14:compatExt spid="_x0000_s3151"/>
                </a:ext>
                <a:ext uri="{FF2B5EF4-FFF2-40B4-BE49-F238E27FC236}">
                  <a16:creationId xmlns="" xmlns:a16="http://schemas.microsoft.com/office/drawing/2014/main"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0</xdr:rowOff>
        </xdr:from>
        <xdr:to>
          <xdr:col>36</xdr:col>
          <xdr:colOff>0</xdr:colOff>
          <xdr:row>53</xdr:row>
          <xdr:rowOff>0</xdr:rowOff>
        </xdr:to>
        <xdr:sp macro="" textlink="">
          <xdr:nvSpPr>
            <xdr:cNvPr id="3152" name="Drop Down 80" hidden="1">
              <a:extLst>
                <a:ext uri="{63B3BB69-23CF-44E3-9099-C40C66FF867C}">
                  <a14:compatExt spid="_x0000_s31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53</xdr:row>
          <xdr:rowOff>7620</xdr:rowOff>
        </xdr:from>
        <xdr:to>
          <xdr:col>16</xdr:col>
          <xdr:colOff>137160</xdr:colOff>
          <xdr:row>53</xdr:row>
          <xdr:rowOff>297180</xdr:rowOff>
        </xdr:to>
        <xdr:sp macro="" textlink="">
          <xdr:nvSpPr>
            <xdr:cNvPr id="3153" name="Group Box 81" hidden="1">
              <a:extLst>
                <a:ext uri="{63B3BB69-23CF-44E3-9099-C40C66FF867C}">
                  <a14:compatExt spid="_x0000_s31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22860</xdr:colOff>
          <xdr:row>53</xdr:row>
          <xdr:rowOff>7620</xdr:rowOff>
        </xdr:from>
        <xdr:to>
          <xdr:col>35</xdr:col>
          <xdr:colOff>160020</xdr:colOff>
          <xdr:row>53</xdr:row>
          <xdr:rowOff>297180</xdr:rowOff>
        </xdr:to>
        <xdr:sp macro="" textlink="">
          <xdr:nvSpPr>
            <xdr:cNvPr id="3154" name="Group Box 82" hidden="1">
              <a:extLst>
                <a:ext uri="{63B3BB69-23CF-44E3-9099-C40C66FF867C}">
                  <a14:compatExt spid="_x0000_s31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fPrintsWithSheet="0"/>
      </xdr:twoCellAnchor>
    </mc:Choice>
    <mc:Fallback/>
  </mc:AlternateContent>
  <xdr:twoCellAnchor>
    <xdr:from>
      <xdr:col>1</xdr:col>
      <xdr:colOff>57150</xdr:colOff>
      <xdr:row>55</xdr:row>
      <xdr:rowOff>0</xdr:rowOff>
    </xdr:from>
    <xdr:to>
      <xdr:col>14</xdr:col>
      <xdr:colOff>161925</xdr:colOff>
      <xdr:row>56</xdr:row>
      <xdr:rowOff>9525</xdr:rowOff>
    </xdr:to>
    <xdr:sp macro="" textlink="">
      <xdr:nvSpPr>
        <xdr:cNvPr id="66" name="AutoShape 53"/>
        <xdr:cNvSpPr>
          <a:spLocks noChangeArrowheads="1"/>
        </xdr:cNvSpPr>
      </xdr:nvSpPr>
      <xdr:spPr bwMode="auto">
        <a:xfrm>
          <a:off x="247650" y="11068050"/>
          <a:ext cx="2581275" cy="190500"/>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0</xdr:colOff>
      <xdr:row>54</xdr:row>
      <xdr:rowOff>85725</xdr:rowOff>
    </xdr:from>
    <xdr:to>
      <xdr:col>16</xdr:col>
      <xdr:colOff>104775</xdr:colOff>
      <xdr:row>55</xdr:row>
      <xdr:rowOff>161925</xdr:rowOff>
    </xdr:to>
    <xdr:sp macro="" textlink="">
      <xdr:nvSpPr>
        <xdr:cNvPr id="68" name="Oval 54"/>
        <xdr:cNvSpPr>
          <a:spLocks noChangeArrowheads="1"/>
        </xdr:cNvSpPr>
      </xdr:nvSpPr>
      <xdr:spPr bwMode="auto">
        <a:xfrm>
          <a:off x="2857500" y="10963275"/>
          <a:ext cx="295275" cy="26670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21</xdr:col>
      <xdr:colOff>142875</xdr:colOff>
      <xdr:row>15</xdr:row>
      <xdr:rowOff>219075</xdr:rowOff>
    </xdr:from>
    <xdr:to>
      <xdr:col>33</xdr:col>
      <xdr:colOff>180975</xdr:colOff>
      <xdr:row>19</xdr:row>
      <xdr:rowOff>47624</xdr:rowOff>
    </xdr:to>
    <xdr:sp macro="" textlink="">
      <xdr:nvSpPr>
        <xdr:cNvPr id="70" name="AutoShape 47"/>
        <xdr:cNvSpPr>
          <a:spLocks noChangeArrowheads="1"/>
        </xdr:cNvSpPr>
      </xdr:nvSpPr>
      <xdr:spPr bwMode="auto">
        <a:xfrm>
          <a:off x="4143375" y="2886075"/>
          <a:ext cx="2324100" cy="628649"/>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123825</xdr:colOff>
      <xdr:row>13</xdr:row>
      <xdr:rowOff>104775</xdr:rowOff>
    </xdr:from>
    <xdr:to>
      <xdr:col>43</xdr:col>
      <xdr:colOff>66675</xdr:colOff>
      <xdr:row>19</xdr:row>
      <xdr:rowOff>76200</xdr:rowOff>
    </xdr:to>
    <xdr:sp macro="" textlink="">
      <xdr:nvSpPr>
        <xdr:cNvPr id="71" name="AutoShape 46"/>
        <xdr:cNvSpPr>
          <a:spLocks/>
        </xdr:cNvSpPr>
      </xdr:nvSpPr>
      <xdr:spPr bwMode="auto">
        <a:xfrm>
          <a:off x="6981825" y="2390775"/>
          <a:ext cx="1619250" cy="1152525"/>
        </a:xfrm>
        <a:prstGeom prst="borderCallout2">
          <a:avLst>
            <a:gd name="adj1" fmla="val 19118"/>
            <a:gd name="adj2" fmla="val 868"/>
            <a:gd name="adj3" fmla="val 31255"/>
            <a:gd name="adj4" fmla="val -19872"/>
            <a:gd name="adj5" fmla="val 51472"/>
            <a:gd name="adj6" fmla="val -55651"/>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管理者が同一敷地内の他の事業所又は施設の従業者との兼務する場合、記載してください。</a:t>
          </a:r>
        </a:p>
      </xdr:txBody>
    </xdr:sp>
    <xdr:clientData/>
  </xdr:twoCellAnchor>
  <xdr:twoCellAnchor>
    <xdr:from>
      <xdr:col>8</xdr:col>
      <xdr:colOff>0</xdr:colOff>
      <xdr:row>26</xdr:row>
      <xdr:rowOff>19050</xdr:rowOff>
    </xdr:from>
    <xdr:to>
      <xdr:col>20</xdr:col>
      <xdr:colOff>57150</xdr:colOff>
      <xdr:row>29</xdr:row>
      <xdr:rowOff>19050</xdr:rowOff>
    </xdr:to>
    <xdr:sp macro="" textlink="">
      <xdr:nvSpPr>
        <xdr:cNvPr id="72" name="AutoShape 42"/>
        <xdr:cNvSpPr>
          <a:spLocks noChangeArrowheads="1"/>
        </xdr:cNvSpPr>
      </xdr:nvSpPr>
      <xdr:spPr bwMode="auto">
        <a:xfrm>
          <a:off x="1524000" y="4819650"/>
          <a:ext cx="2343150" cy="57150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152399</xdr:colOff>
      <xdr:row>24</xdr:row>
      <xdr:rowOff>190499</xdr:rowOff>
    </xdr:from>
    <xdr:to>
      <xdr:col>43</xdr:col>
      <xdr:colOff>57150</xdr:colOff>
      <xdr:row>28</xdr:row>
      <xdr:rowOff>95250</xdr:rowOff>
    </xdr:to>
    <xdr:sp macro="" textlink="">
      <xdr:nvSpPr>
        <xdr:cNvPr id="73" name="AutoShape 48"/>
        <xdr:cNvSpPr>
          <a:spLocks/>
        </xdr:cNvSpPr>
      </xdr:nvSpPr>
      <xdr:spPr bwMode="auto">
        <a:xfrm>
          <a:off x="7010399" y="4610099"/>
          <a:ext cx="1581151" cy="666751"/>
        </a:xfrm>
        <a:prstGeom prst="borderCallout2">
          <a:avLst>
            <a:gd name="adj1" fmla="val 56000"/>
            <a:gd name="adj2" fmla="val -855"/>
            <a:gd name="adj3" fmla="val 64000"/>
            <a:gd name="adj4" fmla="val -200855"/>
            <a:gd name="adj5" fmla="val 65143"/>
            <a:gd name="adj6" fmla="val -265193"/>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添付する「勤務形態一覧表」等と合致するよう記載してください。</a:t>
          </a:r>
        </a:p>
      </xdr:txBody>
    </xdr:sp>
    <xdr:clientData/>
  </xdr:twoCellAnchor>
  <xdr:twoCellAnchor>
    <xdr:from>
      <xdr:col>10</xdr:col>
      <xdr:colOff>152400</xdr:colOff>
      <xdr:row>31</xdr:row>
      <xdr:rowOff>9525</xdr:rowOff>
    </xdr:from>
    <xdr:to>
      <xdr:col>30</xdr:col>
      <xdr:colOff>38100</xdr:colOff>
      <xdr:row>32</xdr:row>
      <xdr:rowOff>180975</xdr:rowOff>
    </xdr:to>
    <xdr:sp macro="" textlink="">
      <xdr:nvSpPr>
        <xdr:cNvPr id="74" name="AutoShape 52"/>
        <xdr:cNvSpPr>
          <a:spLocks noChangeArrowheads="1"/>
        </xdr:cNvSpPr>
      </xdr:nvSpPr>
      <xdr:spPr bwMode="auto">
        <a:xfrm>
          <a:off x="2057400" y="5800725"/>
          <a:ext cx="3695700" cy="36195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142874</xdr:colOff>
      <xdr:row>29</xdr:row>
      <xdr:rowOff>85725</xdr:rowOff>
    </xdr:from>
    <xdr:to>
      <xdr:col>43</xdr:col>
      <xdr:colOff>76199</xdr:colOff>
      <xdr:row>33</xdr:row>
      <xdr:rowOff>57150</xdr:rowOff>
    </xdr:to>
    <xdr:sp macro="" textlink="">
      <xdr:nvSpPr>
        <xdr:cNvPr id="76" name="AutoShape 51"/>
        <xdr:cNvSpPr>
          <a:spLocks/>
        </xdr:cNvSpPr>
      </xdr:nvSpPr>
      <xdr:spPr bwMode="auto">
        <a:xfrm>
          <a:off x="7000874" y="5457825"/>
          <a:ext cx="1609725" cy="771525"/>
        </a:xfrm>
        <a:prstGeom prst="borderCallout2">
          <a:avLst>
            <a:gd name="adj1" fmla="val 38826"/>
            <a:gd name="adj2" fmla="val -1"/>
            <a:gd name="adj3" fmla="val 49136"/>
            <a:gd name="adj4" fmla="val -66356"/>
            <a:gd name="adj5" fmla="val 54259"/>
            <a:gd name="adj6" fmla="val -89656"/>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記載例のとおり、半角</a:t>
          </a:r>
          <a:r>
            <a:rPr lang="en-US" altLang="ja-JP" sz="1100" b="0" i="0" u="none" strike="noStrike" baseline="0">
              <a:solidFill>
                <a:srgbClr val="000000"/>
              </a:solidFill>
              <a:latin typeface="ＭＳ Ｐゴシック"/>
              <a:ea typeface="ＭＳ Ｐゴシック"/>
            </a:rPr>
            <a:t>『00:00』</a:t>
          </a:r>
          <a:r>
            <a:rPr lang="ja-JP" altLang="en-US" sz="1100" b="0" i="0" u="none" strike="noStrike" baseline="0">
              <a:solidFill>
                <a:srgbClr val="000000"/>
              </a:solidFill>
              <a:latin typeface="ＭＳ Ｐゴシック"/>
              <a:ea typeface="ＭＳ Ｐゴシック"/>
            </a:rPr>
            <a:t>という形式で記載してください。</a:t>
          </a:r>
        </a:p>
      </xdr:txBody>
    </xdr:sp>
    <xdr:clientData/>
  </xdr:twoCellAnchor>
  <xdr:twoCellAnchor>
    <xdr:from>
      <xdr:col>36</xdr:col>
      <xdr:colOff>161925</xdr:colOff>
      <xdr:row>34</xdr:row>
      <xdr:rowOff>28574</xdr:rowOff>
    </xdr:from>
    <xdr:to>
      <xdr:col>43</xdr:col>
      <xdr:colOff>66675</xdr:colOff>
      <xdr:row>37</xdr:row>
      <xdr:rowOff>171449</xdr:rowOff>
    </xdr:to>
    <xdr:sp macro="" textlink="">
      <xdr:nvSpPr>
        <xdr:cNvPr id="77" name="AutoShape 49"/>
        <xdr:cNvSpPr>
          <a:spLocks/>
        </xdr:cNvSpPr>
      </xdr:nvSpPr>
      <xdr:spPr bwMode="auto">
        <a:xfrm>
          <a:off x="7019925" y="6429374"/>
          <a:ext cx="1581150" cy="828675"/>
        </a:xfrm>
        <a:prstGeom prst="borderCallout2">
          <a:avLst>
            <a:gd name="adj1" fmla="val 48484"/>
            <a:gd name="adj2" fmla="val -462"/>
            <a:gd name="adj3" fmla="val 34534"/>
            <a:gd name="adj4" fmla="val -30071"/>
            <a:gd name="adj5" fmla="val 17400"/>
            <a:gd name="adj6" fmla="val -78111"/>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申請するｻｰﾋﾞｽ内容に応じて記載（チェック）してください。</a:t>
          </a:r>
        </a:p>
      </xdr:txBody>
    </xdr:sp>
    <xdr:clientData/>
  </xdr:twoCellAnchor>
  <xdr:twoCellAnchor>
    <xdr:from>
      <xdr:col>8</xdr:col>
      <xdr:colOff>76200</xdr:colOff>
      <xdr:row>42</xdr:row>
      <xdr:rowOff>152400</xdr:rowOff>
    </xdr:from>
    <xdr:to>
      <xdr:col>35</xdr:col>
      <xdr:colOff>76200</xdr:colOff>
      <xdr:row>45</xdr:row>
      <xdr:rowOff>171450</xdr:rowOff>
    </xdr:to>
    <xdr:sp macro="" textlink="">
      <xdr:nvSpPr>
        <xdr:cNvPr id="78" name="AutoShape 45"/>
        <xdr:cNvSpPr>
          <a:spLocks noChangeArrowheads="1"/>
        </xdr:cNvSpPr>
      </xdr:nvSpPr>
      <xdr:spPr bwMode="auto">
        <a:xfrm>
          <a:off x="1600200" y="8305800"/>
          <a:ext cx="5143500" cy="59055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95249</xdr:colOff>
      <xdr:row>41</xdr:row>
      <xdr:rowOff>19050</xdr:rowOff>
    </xdr:from>
    <xdr:to>
      <xdr:col>43</xdr:col>
      <xdr:colOff>9524</xdr:colOff>
      <xdr:row>47</xdr:row>
      <xdr:rowOff>57150</xdr:rowOff>
    </xdr:to>
    <xdr:sp macro="" textlink="">
      <xdr:nvSpPr>
        <xdr:cNvPr id="80" name="AutoShape 50"/>
        <xdr:cNvSpPr>
          <a:spLocks/>
        </xdr:cNvSpPr>
      </xdr:nvSpPr>
      <xdr:spPr bwMode="auto">
        <a:xfrm>
          <a:off x="6953249" y="7981950"/>
          <a:ext cx="1590675" cy="1219200"/>
        </a:xfrm>
        <a:prstGeom prst="borderCallout2">
          <a:avLst>
            <a:gd name="adj1" fmla="val 28694"/>
            <a:gd name="adj2" fmla="val 373"/>
            <a:gd name="adj3" fmla="val 36838"/>
            <a:gd name="adj4" fmla="val -5380"/>
            <a:gd name="adj5" fmla="val 37334"/>
            <a:gd name="adj6" fmla="val -88999"/>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運営規程に定めた「通常の事業の実施地域」を記載してください。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町名等詳しく記載してください。</a:t>
          </a:r>
          <a:endParaRPr lang="en-US" altLang="ja-JP" sz="1100" b="0" i="0" u="none" strike="noStrike" baseline="0">
            <a:solidFill>
              <a:srgbClr val="000000"/>
            </a:solidFill>
            <a:latin typeface="ＭＳ Ｐゴシック"/>
            <a:ea typeface="ＭＳ Ｐゴシック"/>
          </a:endParaRPr>
        </a:p>
      </xdr:txBody>
    </xdr:sp>
    <xdr:clientData/>
  </xdr:twoCellAnchor>
  <xdr:twoCellAnchor>
    <xdr:from>
      <xdr:col>36</xdr:col>
      <xdr:colOff>38099</xdr:colOff>
      <xdr:row>3</xdr:row>
      <xdr:rowOff>66675</xdr:rowOff>
    </xdr:from>
    <xdr:to>
      <xdr:col>42</xdr:col>
      <xdr:colOff>238124</xdr:colOff>
      <xdr:row>7</xdr:row>
      <xdr:rowOff>123825</xdr:rowOff>
    </xdr:to>
    <xdr:grpSp>
      <xdr:nvGrpSpPr>
        <xdr:cNvPr id="84" name="グループ化 83"/>
        <xdr:cNvGrpSpPr/>
      </xdr:nvGrpSpPr>
      <xdr:grpSpPr>
        <a:xfrm>
          <a:off x="6073139" y="447675"/>
          <a:ext cx="1457325" cy="819150"/>
          <a:chOff x="6915149" y="466725"/>
          <a:chExt cx="1333500" cy="819150"/>
        </a:xfrm>
      </xdr:grpSpPr>
      <xdr:sp macro="" textlink="">
        <xdr:nvSpPr>
          <xdr:cNvPr id="86" name="テキスト ボックス 85"/>
          <xdr:cNvSpPr txBox="1"/>
        </xdr:nvSpPr>
        <xdr:spPr>
          <a:xfrm>
            <a:off x="7124700" y="523876"/>
            <a:ext cx="1123949" cy="695324"/>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「様式第１号</a:t>
            </a:r>
            <a:r>
              <a:rPr kumimoji="1" lang="en-US" altLang="ja-JP" sz="1100"/>
              <a:t>―</a:t>
            </a:r>
            <a:r>
              <a:rPr kumimoji="1" lang="ja-JP" altLang="en-US" sz="1100"/>
              <a:t>２」から転記されます。</a:t>
            </a:r>
          </a:p>
        </xdr:txBody>
      </xdr:sp>
      <xdr:sp macro="" textlink="">
        <xdr:nvSpPr>
          <xdr:cNvPr id="87" name="右中かっこ 86"/>
          <xdr:cNvSpPr/>
        </xdr:nvSpPr>
        <xdr:spPr>
          <a:xfrm>
            <a:off x="6915149" y="466725"/>
            <a:ext cx="180975" cy="819150"/>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13</xdr:col>
      <xdr:colOff>0</xdr:colOff>
      <xdr:row>33</xdr:row>
      <xdr:rowOff>19050</xdr:rowOff>
    </xdr:from>
    <xdr:to>
      <xdr:col>31</xdr:col>
      <xdr:colOff>133350</xdr:colOff>
      <xdr:row>35</xdr:row>
      <xdr:rowOff>190501</xdr:rowOff>
    </xdr:to>
    <xdr:sp macro="" textlink="">
      <xdr:nvSpPr>
        <xdr:cNvPr id="81" name="AutoShape 52"/>
        <xdr:cNvSpPr>
          <a:spLocks noChangeArrowheads="1"/>
        </xdr:cNvSpPr>
      </xdr:nvSpPr>
      <xdr:spPr bwMode="auto">
        <a:xfrm>
          <a:off x="2476500" y="6191250"/>
          <a:ext cx="3562350" cy="628651"/>
        </a:xfrm>
        <a:prstGeom prst="roundRect">
          <a:avLst>
            <a:gd name="adj" fmla="val 16667"/>
          </a:avLst>
        </a:prstGeom>
        <a:noFill/>
        <a:ln w="25400">
          <a:solidFill>
            <a:srgbClr val="000080"/>
          </a:solidFill>
          <a:prstDash val="sysDot"/>
          <a:round/>
          <a:headEnd/>
          <a:tailEnd/>
        </a:ln>
      </xdr:spPr>
    </xdr:sp>
    <xdr:clientData/>
  </xdr:twoCellAnchor>
  <xdr:twoCellAnchor>
    <xdr:from>
      <xdr:col>17</xdr:col>
      <xdr:colOff>137160</xdr:colOff>
      <xdr:row>1</xdr:row>
      <xdr:rowOff>66675</xdr:rowOff>
    </xdr:from>
    <xdr:to>
      <xdr:col>26</xdr:col>
      <xdr:colOff>70484</xdr:colOff>
      <xdr:row>5</xdr:row>
      <xdr:rowOff>9525</xdr:rowOff>
    </xdr:to>
    <xdr:grpSp>
      <xdr:nvGrpSpPr>
        <xdr:cNvPr id="83" name="グループ化 82"/>
        <xdr:cNvGrpSpPr/>
      </xdr:nvGrpSpPr>
      <xdr:grpSpPr>
        <a:xfrm>
          <a:off x="2987040" y="257175"/>
          <a:ext cx="1442084" cy="514350"/>
          <a:chOff x="3552826" y="142875"/>
          <a:chExt cx="1457324" cy="514350"/>
        </a:xfrm>
      </xdr:grpSpPr>
      <xdr:sp macro="" textlink="">
        <xdr:nvSpPr>
          <xdr:cNvPr id="88" name="角丸四角形 87"/>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89" name="テキスト ボックス 88"/>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34</xdr:col>
      <xdr:colOff>9525</xdr:colOff>
      <xdr:row>8</xdr:row>
      <xdr:rowOff>57150</xdr:rowOff>
    </xdr:from>
    <xdr:to>
      <xdr:col>42</xdr:col>
      <xdr:colOff>219075</xdr:colOff>
      <xdr:row>10</xdr:row>
      <xdr:rowOff>28576</xdr:rowOff>
    </xdr:to>
    <xdr:grpSp>
      <xdr:nvGrpSpPr>
        <xdr:cNvPr id="90" name="グループ化 89"/>
        <xdr:cNvGrpSpPr/>
      </xdr:nvGrpSpPr>
      <xdr:grpSpPr>
        <a:xfrm>
          <a:off x="5709285" y="1390650"/>
          <a:ext cx="1817370" cy="352426"/>
          <a:chOff x="6743700" y="5829300"/>
          <a:chExt cx="1790700" cy="352426"/>
        </a:xfrm>
      </xdr:grpSpPr>
      <xdr:sp macro="" textlink="">
        <xdr:nvSpPr>
          <xdr:cNvPr id="91" name="Text Box 34"/>
          <xdr:cNvSpPr txBox="1">
            <a:spLocks noChangeArrowheads="1"/>
          </xdr:cNvSpPr>
        </xdr:nvSpPr>
        <xdr:spPr bwMode="auto">
          <a:xfrm>
            <a:off x="7360309" y="5829300"/>
            <a:ext cx="1174091" cy="352426"/>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92" name="Line 35"/>
          <xdr:cNvSpPr>
            <a:spLocks noChangeShapeType="1"/>
          </xdr:cNvSpPr>
        </xdr:nvSpPr>
        <xdr:spPr bwMode="auto">
          <a:xfrm flipH="1">
            <a:off x="6743700" y="5895975"/>
            <a:ext cx="608162" cy="0"/>
          </a:xfrm>
          <a:prstGeom prst="line">
            <a:avLst/>
          </a:prstGeom>
          <a:noFill/>
          <a:ln w="19050">
            <a:solidFill>
              <a:srgbClr val="FF0000"/>
            </a:solidFill>
            <a:round/>
            <a:headEnd/>
            <a:tailEnd type="diamond" w="med" len="med"/>
          </a:ln>
        </xdr:spPr>
      </xdr:sp>
    </xdr:grpSp>
    <xdr:clientData/>
  </xdr:twoCellAnchor>
  <xdr:twoCellAnchor>
    <xdr:from>
      <xdr:col>13</xdr:col>
      <xdr:colOff>133350</xdr:colOff>
      <xdr:row>20</xdr:row>
      <xdr:rowOff>19050</xdr:rowOff>
    </xdr:from>
    <xdr:to>
      <xdr:col>43</xdr:col>
      <xdr:colOff>76200</xdr:colOff>
      <xdr:row>23</xdr:row>
      <xdr:rowOff>0</xdr:rowOff>
    </xdr:to>
    <xdr:grpSp>
      <xdr:nvGrpSpPr>
        <xdr:cNvPr id="2" name="グループ化 1"/>
        <xdr:cNvGrpSpPr/>
      </xdr:nvGrpSpPr>
      <xdr:grpSpPr>
        <a:xfrm>
          <a:off x="2312670" y="3676650"/>
          <a:ext cx="5292090" cy="552450"/>
          <a:chOff x="2609850" y="3676650"/>
          <a:chExt cx="5829300" cy="552450"/>
        </a:xfrm>
      </xdr:grpSpPr>
      <xdr:sp macro="" textlink="">
        <xdr:nvSpPr>
          <xdr:cNvPr id="94" name="テキスト ボックス 93"/>
          <xdr:cNvSpPr txBox="1"/>
        </xdr:nvSpPr>
        <xdr:spPr>
          <a:xfrm>
            <a:off x="6953251" y="3676650"/>
            <a:ext cx="1485899" cy="552450"/>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複数名いる場合、筆頭の者について入力。</a:t>
            </a:r>
          </a:p>
        </xdr:txBody>
      </xdr:sp>
      <xdr:sp macro="" textlink="">
        <xdr:nvSpPr>
          <xdr:cNvPr id="95" name="Line 35"/>
          <xdr:cNvSpPr>
            <a:spLocks noChangeShapeType="1"/>
          </xdr:cNvSpPr>
        </xdr:nvSpPr>
        <xdr:spPr bwMode="auto">
          <a:xfrm flipH="1">
            <a:off x="2609850" y="3781423"/>
            <a:ext cx="4333875" cy="1"/>
          </a:xfrm>
          <a:prstGeom prst="line">
            <a:avLst/>
          </a:prstGeom>
          <a:noFill/>
          <a:ln w="19050">
            <a:solidFill>
              <a:srgbClr val="FF0000"/>
            </a:solidFill>
            <a:round/>
            <a:headEnd/>
            <a:tailEnd type="diamond" w="med" len="med"/>
          </a:ln>
        </xdr:spPr>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4097" name="Group Box 1" hidden="1">
              <a:extLst>
                <a:ext uri="{63B3BB69-23CF-44E3-9099-C40C66FF867C}">
                  <a14:compatExt spid="_x0000_s4097"/>
                </a:ext>
                <a:ext uri="{FF2B5EF4-FFF2-40B4-BE49-F238E27FC236}">
                  <a16:creationId xmlns=""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4098" name="Check Box 2" hidden="1">
              <a:extLst>
                <a:ext uri="{63B3BB69-23CF-44E3-9099-C40C66FF867C}">
                  <a14:compatExt spid="_x0000_s4098"/>
                </a:ext>
                <a:ext uri="{FF2B5EF4-FFF2-40B4-BE49-F238E27FC236}">
                  <a16:creationId xmlns=""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4099" name="Check Box 3" hidden="1">
              <a:extLst>
                <a:ext uri="{63B3BB69-23CF-44E3-9099-C40C66FF867C}">
                  <a14:compatExt spid="_x0000_s4099"/>
                </a:ext>
                <a:ext uri="{FF2B5EF4-FFF2-40B4-BE49-F238E27FC236}">
                  <a16:creationId xmlns=""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4100" name="Check Box 4" hidden="1">
              <a:extLst>
                <a:ext uri="{63B3BB69-23CF-44E3-9099-C40C66FF867C}">
                  <a14:compatExt spid="_x0000_s4100"/>
                </a:ext>
                <a:ext uri="{FF2B5EF4-FFF2-40B4-BE49-F238E27FC236}">
                  <a16:creationId xmlns=""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4101" name="Check Box 5" hidden="1">
              <a:extLst>
                <a:ext uri="{63B3BB69-23CF-44E3-9099-C40C66FF867C}">
                  <a14:compatExt spid="_x0000_s4101"/>
                </a:ext>
                <a:ext uri="{FF2B5EF4-FFF2-40B4-BE49-F238E27FC236}">
                  <a16:creationId xmlns=""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4102" name="Check Box 6" hidden="1">
              <a:extLst>
                <a:ext uri="{63B3BB69-23CF-44E3-9099-C40C66FF867C}">
                  <a14:compatExt spid="_x0000_s4102"/>
                </a:ext>
                <a:ext uri="{FF2B5EF4-FFF2-40B4-BE49-F238E27FC236}">
                  <a16:creationId xmlns=""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4103" name="Check Box 7" hidden="1">
              <a:extLst>
                <a:ext uri="{63B3BB69-23CF-44E3-9099-C40C66FF867C}">
                  <a14:compatExt spid="_x0000_s4103"/>
                </a:ext>
                <a:ext uri="{FF2B5EF4-FFF2-40B4-BE49-F238E27FC236}">
                  <a16:creationId xmlns=""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4104" name="Check Box 8" hidden="1">
              <a:extLst>
                <a:ext uri="{63B3BB69-23CF-44E3-9099-C40C66FF867C}">
                  <a14:compatExt spid="_x0000_s4104"/>
                </a:ext>
                <a:ext uri="{FF2B5EF4-FFF2-40B4-BE49-F238E27FC236}">
                  <a16:creationId xmlns=""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4105" name="Group Box 9" hidden="1">
              <a:extLst>
                <a:ext uri="{63B3BB69-23CF-44E3-9099-C40C66FF867C}">
                  <a14:compatExt spid="_x0000_s4105"/>
                </a:ext>
                <a:ext uri="{FF2B5EF4-FFF2-40B4-BE49-F238E27FC236}">
                  <a16:creationId xmlns="" xmlns:a16="http://schemas.microsoft.com/office/drawing/2014/main" id="{00000000-0008-0000-04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4106" name="Check Box 10" hidden="1">
              <a:extLst>
                <a:ext uri="{63B3BB69-23CF-44E3-9099-C40C66FF867C}">
                  <a14:compatExt spid="_x0000_s4106"/>
                </a:ext>
                <a:ext uri="{FF2B5EF4-FFF2-40B4-BE49-F238E27FC236}">
                  <a16:creationId xmlns=""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182880</xdr:colOff>
          <xdr:row>12</xdr:row>
          <xdr:rowOff>0</xdr:rowOff>
        </xdr:from>
        <xdr:to>
          <xdr:col>24</xdr:col>
          <xdr:colOff>99060</xdr:colOff>
          <xdr:row>13</xdr:row>
          <xdr:rowOff>0</xdr:rowOff>
        </xdr:to>
        <xdr:sp macro="" textlink="">
          <xdr:nvSpPr>
            <xdr:cNvPr id="4107" name="Check Box 11" hidden="1">
              <a:extLst>
                <a:ext uri="{63B3BB69-23CF-44E3-9099-C40C66FF867C}">
                  <a14:compatExt spid="_x0000_s4107"/>
                </a:ext>
                <a:ext uri="{FF2B5EF4-FFF2-40B4-BE49-F238E27FC236}">
                  <a16:creationId xmlns=""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4108" name="Check Box 12" hidden="1">
              <a:extLst>
                <a:ext uri="{63B3BB69-23CF-44E3-9099-C40C66FF867C}">
                  <a14:compatExt spid="_x0000_s4108"/>
                </a:ext>
                <a:ext uri="{FF2B5EF4-FFF2-40B4-BE49-F238E27FC236}">
                  <a16:creationId xmlns=""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4109" name="Group Box 13" hidden="1">
              <a:extLst>
                <a:ext uri="{63B3BB69-23CF-44E3-9099-C40C66FF867C}">
                  <a14:compatExt spid="_x0000_s4109"/>
                </a:ext>
                <a:ext uri="{FF2B5EF4-FFF2-40B4-BE49-F238E27FC236}">
                  <a16:creationId xmlns="" xmlns:a16="http://schemas.microsoft.com/office/drawing/2014/main" id="{00000000-0008-0000-04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4110" name="Group Box 14" hidden="1">
              <a:extLst>
                <a:ext uri="{63B3BB69-23CF-44E3-9099-C40C66FF867C}">
                  <a14:compatExt spid="_x0000_s4110"/>
                </a:ext>
                <a:ext uri="{FF2B5EF4-FFF2-40B4-BE49-F238E27FC236}">
                  <a16:creationId xmlns="" xmlns:a16="http://schemas.microsoft.com/office/drawing/2014/main" id="{00000000-0008-0000-0400-00000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4111" name="Check Box 15" hidden="1">
              <a:extLst>
                <a:ext uri="{63B3BB69-23CF-44E3-9099-C40C66FF867C}">
                  <a14:compatExt spid="_x0000_s4111"/>
                </a:ext>
                <a:ext uri="{FF2B5EF4-FFF2-40B4-BE49-F238E27FC236}">
                  <a16:creationId xmlns=""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4112" name="Check Box 16" hidden="1">
              <a:extLst>
                <a:ext uri="{63B3BB69-23CF-44E3-9099-C40C66FF867C}">
                  <a14:compatExt spid="_x0000_s4112"/>
                </a:ext>
                <a:ext uri="{FF2B5EF4-FFF2-40B4-BE49-F238E27FC236}">
                  <a16:creationId xmlns=""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4113" name="Group Box 17" hidden="1">
              <a:extLst>
                <a:ext uri="{63B3BB69-23CF-44E3-9099-C40C66FF867C}">
                  <a14:compatExt spid="_x0000_s4113"/>
                </a:ext>
                <a:ext uri="{FF2B5EF4-FFF2-40B4-BE49-F238E27FC236}">
                  <a16:creationId xmlns="" xmlns:a16="http://schemas.microsoft.com/office/drawing/2014/main" id="{00000000-0008-0000-0400-00001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4114" name="Group Box 18" hidden="1">
              <a:extLst>
                <a:ext uri="{63B3BB69-23CF-44E3-9099-C40C66FF867C}">
                  <a14:compatExt spid="_x0000_s4114"/>
                </a:ext>
                <a:ext uri="{FF2B5EF4-FFF2-40B4-BE49-F238E27FC236}">
                  <a16:creationId xmlns="" xmlns:a16="http://schemas.microsoft.com/office/drawing/2014/main" id="{00000000-0008-0000-04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4115" name="Check Box 19" hidden="1">
              <a:extLst>
                <a:ext uri="{63B3BB69-23CF-44E3-9099-C40C66FF867C}">
                  <a14:compatExt spid="_x0000_s4115"/>
                </a:ext>
                <a:ext uri="{FF2B5EF4-FFF2-40B4-BE49-F238E27FC236}">
                  <a16:creationId xmlns=""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4116" name="Check Box 20" hidden="1">
              <a:extLst>
                <a:ext uri="{63B3BB69-23CF-44E3-9099-C40C66FF867C}">
                  <a14:compatExt spid="_x0000_s4116"/>
                </a:ext>
                <a:ext uri="{FF2B5EF4-FFF2-40B4-BE49-F238E27FC236}">
                  <a16:creationId xmlns=""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4117" name="Check Box 21" hidden="1">
              <a:extLst>
                <a:ext uri="{63B3BB69-23CF-44E3-9099-C40C66FF867C}">
                  <a14:compatExt spid="_x0000_s4117"/>
                </a:ext>
                <a:ext uri="{FF2B5EF4-FFF2-40B4-BE49-F238E27FC236}">
                  <a16:creationId xmlns=""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4118" name="Check Box 22" hidden="1">
              <a:extLst>
                <a:ext uri="{63B3BB69-23CF-44E3-9099-C40C66FF867C}">
                  <a14:compatExt spid="_x0000_s4118"/>
                </a:ext>
                <a:ext uri="{FF2B5EF4-FFF2-40B4-BE49-F238E27FC236}">
                  <a16:creationId xmlns=""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4119" name="Check Box 23" hidden="1">
              <a:extLst>
                <a:ext uri="{63B3BB69-23CF-44E3-9099-C40C66FF867C}">
                  <a14:compatExt spid="_x0000_s4119"/>
                </a:ext>
                <a:ext uri="{FF2B5EF4-FFF2-40B4-BE49-F238E27FC236}">
                  <a16:creationId xmlns=""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17</xdr:col>
          <xdr:colOff>0</xdr:colOff>
          <xdr:row>18</xdr:row>
          <xdr:rowOff>0</xdr:rowOff>
        </xdr:to>
        <xdr:sp macro="" textlink="">
          <xdr:nvSpPr>
            <xdr:cNvPr id="4120" name="Check Box 24" hidden="1">
              <a:extLst>
                <a:ext uri="{63B3BB69-23CF-44E3-9099-C40C66FF867C}">
                  <a14:compatExt spid="_x0000_s4120"/>
                </a:ext>
                <a:ext uri="{FF2B5EF4-FFF2-40B4-BE49-F238E27FC236}">
                  <a16:creationId xmlns=""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22</xdr:col>
          <xdr:colOff>0</xdr:colOff>
          <xdr:row>18</xdr:row>
          <xdr:rowOff>0</xdr:rowOff>
        </xdr:to>
        <xdr:sp macro="" textlink="">
          <xdr:nvSpPr>
            <xdr:cNvPr id="4121" name="Check Box 25" hidden="1">
              <a:extLst>
                <a:ext uri="{63B3BB69-23CF-44E3-9099-C40C66FF867C}">
                  <a14:compatExt spid="_x0000_s4121"/>
                </a:ext>
                <a:ext uri="{FF2B5EF4-FFF2-40B4-BE49-F238E27FC236}">
                  <a16:creationId xmlns=""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xdr:row>
          <xdr:rowOff>0</xdr:rowOff>
        </xdr:from>
        <xdr:to>
          <xdr:col>26</xdr:col>
          <xdr:colOff>0</xdr:colOff>
          <xdr:row>18</xdr:row>
          <xdr:rowOff>0</xdr:rowOff>
        </xdr:to>
        <xdr:sp macro="" textlink="">
          <xdr:nvSpPr>
            <xdr:cNvPr id="4122" name="Check Box 26" hidden="1">
              <a:extLst>
                <a:ext uri="{63B3BB69-23CF-44E3-9099-C40C66FF867C}">
                  <a14:compatExt spid="_x0000_s4122"/>
                </a:ext>
                <a:ext uri="{FF2B5EF4-FFF2-40B4-BE49-F238E27FC236}">
                  <a16:creationId xmlns=""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17</xdr:row>
          <xdr:rowOff>0</xdr:rowOff>
        </xdr:from>
        <xdr:to>
          <xdr:col>32</xdr:col>
          <xdr:colOff>7620</xdr:colOff>
          <xdr:row>18</xdr:row>
          <xdr:rowOff>0</xdr:rowOff>
        </xdr:to>
        <xdr:sp macro="" textlink="">
          <xdr:nvSpPr>
            <xdr:cNvPr id="4123" name="Check Box 27" hidden="1">
              <a:extLst>
                <a:ext uri="{63B3BB69-23CF-44E3-9099-C40C66FF867C}">
                  <a14:compatExt spid="_x0000_s4123"/>
                </a:ext>
                <a:ext uri="{FF2B5EF4-FFF2-40B4-BE49-F238E27FC236}">
                  <a16:creationId xmlns=""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xdr:row>
          <xdr:rowOff>0</xdr:rowOff>
        </xdr:from>
        <xdr:to>
          <xdr:col>36</xdr:col>
          <xdr:colOff>0</xdr:colOff>
          <xdr:row>26</xdr:row>
          <xdr:rowOff>0</xdr:rowOff>
        </xdr:to>
        <xdr:sp macro="" textlink="">
          <xdr:nvSpPr>
            <xdr:cNvPr id="4127" name="Group Box 31" hidden="1">
              <a:extLst>
                <a:ext uri="{63B3BB69-23CF-44E3-9099-C40C66FF867C}">
                  <a14:compatExt spid="_x0000_s4127"/>
                </a:ext>
                <a:ext uri="{FF2B5EF4-FFF2-40B4-BE49-F238E27FC236}">
                  <a16:creationId xmlns="" xmlns:a16="http://schemas.microsoft.com/office/drawing/2014/main" id="{00000000-0008-0000-04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25</xdr:row>
          <xdr:rowOff>0</xdr:rowOff>
        </xdr:from>
        <xdr:to>
          <xdr:col>23</xdr:col>
          <xdr:colOff>0</xdr:colOff>
          <xdr:row>26</xdr:row>
          <xdr:rowOff>0</xdr:rowOff>
        </xdr:to>
        <xdr:sp macro="" textlink="">
          <xdr:nvSpPr>
            <xdr:cNvPr id="4128" name="Option Button 32" hidden="1">
              <a:extLst>
                <a:ext uri="{63B3BB69-23CF-44E3-9099-C40C66FF867C}">
                  <a14:compatExt spid="_x0000_s4128"/>
                </a:ext>
                <a:ext uri="{FF2B5EF4-FFF2-40B4-BE49-F238E27FC236}">
                  <a16:creationId xmlns=""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xdr:row>
          <xdr:rowOff>0</xdr:rowOff>
        </xdr:from>
        <xdr:to>
          <xdr:col>30</xdr:col>
          <xdr:colOff>0</xdr:colOff>
          <xdr:row>26</xdr:row>
          <xdr:rowOff>0</xdr:rowOff>
        </xdr:to>
        <xdr:sp macro="" textlink="">
          <xdr:nvSpPr>
            <xdr:cNvPr id="4129" name="Option Button 33" hidden="1">
              <a:extLst>
                <a:ext uri="{63B3BB69-23CF-44E3-9099-C40C66FF867C}">
                  <a14:compatExt spid="_x0000_s4129"/>
                </a:ext>
                <a:ext uri="{FF2B5EF4-FFF2-40B4-BE49-F238E27FC236}">
                  <a16:creationId xmlns=""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4132" name="Group Box 36" hidden="1">
              <a:extLst>
                <a:ext uri="{63B3BB69-23CF-44E3-9099-C40C66FF867C}">
                  <a14:compatExt spid="_x0000_s4132"/>
                </a:ext>
                <a:ext uri="{FF2B5EF4-FFF2-40B4-BE49-F238E27FC236}">
                  <a16:creationId xmlns="" xmlns:a16="http://schemas.microsoft.com/office/drawing/2014/main" id="{00000000-0008-0000-04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4133" name="Check Box 37" hidden="1">
              <a:extLst>
                <a:ext uri="{63B3BB69-23CF-44E3-9099-C40C66FF867C}">
                  <a14:compatExt spid="_x0000_s4133"/>
                </a:ext>
                <a:ext uri="{FF2B5EF4-FFF2-40B4-BE49-F238E27FC236}">
                  <a16:creationId xmlns=""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36</xdr:col>
          <xdr:colOff>0</xdr:colOff>
          <xdr:row>19</xdr:row>
          <xdr:rowOff>0</xdr:rowOff>
        </xdr:to>
        <xdr:sp macro="" textlink="">
          <xdr:nvSpPr>
            <xdr:cNvPr id="4134" name="Group Box 38" hidden="1">
              <a:extLst>
                <a:ext uri="{63B3BB69-23CF-44E3-9099-C40C66FF867C}">
                  <a14:compatExt spid="_x0000_s4134"/>
                </a:ext>
                <a:ext uri="{FF2B5EF4-FFF2-40B4-BE49-F238E27FC236}">
                  <a16:creationId xmlns="" xmlns:a16="http://schemas.microsoft.com/office/drawing/2014/main" id="{00000000-0008-0000-04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18</xdr:col>
          <xdr:colOff>0</xdr:colOff>
          <xdr:row>19</xdr:row>
          <xdr:rowOff>0</xdr:rowOff>
        </xdr:to>
        <xdr:sp macro="" textlink="">
          <xdr:nvSpPr>
            <xdr:cNvPr id="4135" name="Check Box 39" hidden="1">
              <a:extLst>
                <a:ext uri="{63B3BB69-23CF-44E3-9099-C40C66FF867C}">
                  <a14:compatExt spid="_x0000_s4135"/>
                </a:ext>
                <a:ext uri="{FF2B5EF4-FFF2-40B4-BE49-F238E27FC236}">
                  <a16:creationId xmlns=""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182880</xdr:colOff>
          <xdr:row>18</xdr:row>
          <xdr:rowOff>0</xdr:rowOff>
        </xdr:from>
        <xdr:to>
          <xdr:col>24</xdr:col>
          <xdr:colOff>99060</xdr:colOff>
          <xdr:row>19</xdr:row>
          <xdr:rowOff>0</xdr:rowOff>
        </xdr:to>
        <xdr:sp macro="" textlink="">
          <xdr:nvSpPr>
            <xdr:cNvPr id="4136" name="Check Box 40" hidden="1">
              <a:extLst>
                <a:ext uri="{63B3BB69-23CF-44E3-9099-C40C66FF867C}">
                  <a14:compatExt spid="_x0000_s4136"/>
                </a:ext>
                <a:ext uri="{FF2B5EF4-FFF2-40B4-BE49-F238E27FC236}">
                  <a16:creationId xmlns=""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4137" name="Group Box 41" hidden="1">
              <a:extLst>
                <a:ext uri="{63B3BB69-23CF-44E3-9099-C40C66FF867C}">
                  <a14:compatExt spid="_x0000_s4137"/>
                </a:ext>
                <a:ext uri="{FF2B5EF4-FFF2-40B4-BE49-F238E27FC236}">
                  <a16:creationId xmlns="" xmlns:a16="http://schemas.microsoft.com/office/drawing/2014/main" id="{00000000-0008-0000-04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4138" name="Check Box 42" hidden="1">
              <a:extLst>
                <a:ext uri="{63B3BB69-23CF-44E3-9099-C40C66FF867C}">
                  <a14:compatExt spid="_x0000_s4138"/>
                </a:ext>
                <a:ext uri="{FF2B5EF4-FFF2-40B4-BE49-F238E27FC236}">
                  <a16:creationId xmlns=""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23</xdr:col>
          <xdr:colOff>99060</xdr:colOff>
          <xdr:row>17</xdr:row>
          <xdr:rowOff>0</xdr:rowOff>
        </xdr:to>
        <xdr:sp macro="" textlink="">
          <xdr:nvSpPr>
            <xdr:cNvPr id="4139" name="Check Box 43" hidden="1">
              <a:extLst>
                <a:ext uri="{63B3BB69-23CF-44E3-9099-C40C66FF867C}">
                  <a14:compatExt spid="_x0000_s4139"/>
                </a:ext>
                <a:ext uri="{FF2B5EF4-FFF2-40B4-BE49-F238E27FC236}">
                  <a16:creationId xmlns=""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16</xdr:row>
          <xdr:rowOff>0</xdr:rowOff>
        </xdr:from>
        <xdr:to>
          <xdr:col>29</xdr:col>
          <xdr:colOff>0</xdr:colOff>
          <xdr:row>17</xdr:row>
          <xdr:rowOff>0</xdr:rowOff>
        </xdr:to>
        <xdr:sp macro="" textlink="">
          <xdr:nvSpPr>
            <xdr:cNvPr id="4140" name="Check Box 44" hidden="1">
              <a:extLst>
                <a:ext uri="{63B3BB69-23CF-44E3-9099-C40C66FF867C}">
                  <a14:compatExt spid="_x0000_s4140"/>
                </a:ext>
                <a:ext uri="{FF2B5EF4-FFF2-40B4-BE49-F238E27FC236}">
                  <a16:creationId xmlns=""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twoCellAnchor>
    <xdr:from>
      <xdr:col>1</xdr:col>
      <xdr:colOff>47625</xdr:colOff>
      <xdr:row>30</xdr:row>
      <xdr:rowOff>0</xdr:rowOff>
    </xdr:from>
    <xdr:to>
      <xdr:col>15</xdr:col>
      <xdr:colOff>28575</xdr:colOff>
      <xdr:row>30</xdr:row>
      <xdr:rowOff>180976</xdr:rowOff>
    </xdr:to>
    <xdr:sp macro="" textlink="">
      <xdr:nvSpPr>
        <xdr:cNvPr id="43" name="AutoShape 30"/>
        <xdr:cNvSpPr>
          <a:spLocks noChangeArrowheads="1"/>
        </xdr:cNvSpPr>
      </xdr:nvSpPr>
      <xdr:spPr bwMode="auto">
        <a:xfrm>
          <a:off x="238125" y="6057900"/>
          <a:ext cx="2647950" cy="180976"/>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66675</xdr:colOff>
      <xdr:row>29</xdr:row>
      <xdr:rowOff>76200</xdr:rowOff>
    </xdr:from>
    <xdr:to>
      <xdr:col>16</xdr:col>
      <xdr:colOff>161925</xdr:colOff>
      <xdr:row>31</xdr:row>
      <xdr:rowOff>0</xdr:rowOff>
    </xdr:to>
    <xdr:sp macro="" textlink="">
      <xdr:nvSpPr>
        <xdr:cNvPr id="45" name="Oval 31"/>
        <xdr:cNvSpPr>
          <a:spLocks noChangeArrowheads="1"/>
        </xdr:cNvSpPr>
      </xdr:nvSpPr>
      <xdr:spPr bwMode="auto">
        <a:xfrm>
          <a:off x="2924175" y="5943600"/>
          <a:ext cx="285750" cy="30480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21</xdr:col>
      <xdr:colOff>95250</xdr:colOff>
      <xdr:row>3</xdr:row>
      <xdr:rowOff>28575</xdr:rowOff>
    </xdr:from>
    <xdr:to>
      <xdr:col>43</xdr:col>
      <xdr:colOff>85725</xdr:colOff>
      <xdr:row>4</xdr:row>
      <xdr:rowOff>180975</xdr:rowOff>
    </xdr:to>
    <xdr:sp macro="" textlink="">
      <xdr:nvSpPr>
        <xdr:cNvPr id="56" name="Text Box 28"/>
        <xdr:cNvSpPr txBox="1">
          <a:spLocks noChangeArrowheads="1"/>
        </xdr:cNvSpPr>
      </xdr:nvSpPr>
      <xdr:spPr bwMode="auto">
        <a:xfrm>
          <a:off x="4095750" y="600075"/>
          <a:ext cx="4181475" cy="342900"/>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algn="ctr" rtl="0">
            <a:defRPr sz="1000"/>
          </a:pPr>
          <a:r>
            <a:rPr lang="ja-JP" altLang="en-US" sz="1600" b="1" i="0" u="none" strike="noStrike" baseline="0">
              <a:solidFill>
                <a:srgbClr val="000000"/>
              </a:solidFill>
              <a:latin typeface="ＭＳ Ｐゴシック"/>
              <a:ea typeface="ＭＳ Ｐゴシック"/>
            </a:rPr>
            <a:t>出張所を設ける場合は、作成してください。</a:t>
          </a:r>
        </a:p>
      </xdr:txBody>
    </xdr:sp>
    <xdr:clientData/>
  </xdr:twoCellAnchor>
  <xdr:twoCellAnchor>
    <xdr:from>
      <xdr:col>0</xdr:col>
      <xdr:colOff>0</xdr:colOff>
      <xdr:row>0</xdr:row>
      <xdr:rowOff>188595</xdr:rowOff>
    </xdr:from>
    <xdr:to>
      <xdr:col>9</xdr:col>
      <xdr:colOff>17145</xdr:colOff>
      <xdr:row>3</xdr:row>
      <xdr:rowOff>131445</xdr:rowOff>
    </xdr:to>
    <xdr:grpSp>
      <xdr:nvGrpSpPr>
        <xdr:cNvPr id="46" name="グループ化 45"/>
        <xdr:cNvGrpSpPr/>
      </xdr:nvGrpSpPr>
      <xdr:grpSpPr>
        <a:xfrm>
          <a:off x="0" y="188595"/>
          <a:ext cx="1525905" cy="514350"/>
          <a:chOff x="3552826" y="142875"/>
          <a:chExt cx="1457324" cy="514350"/>
        </a:xfrm>
      </xdr:grpSpPr>
      <xdr:sp macro="" textlink="">
        <xdr:nvSpPr>
          <xdr:cNvPr id="47" name="角丸四角形 46"/>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48" name="テキスト ボックス 47"/>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182880</xdr:colOff>
          <xdr:row>47</xdr:row>
          <xdr:rowOff>0</xdr:rowOff>
        </xdr:to>
        <xdr:sp macro="" textlink="">
          <xdr:nvSpPr>
            <xdr:cNvPr id="5151" name="Group Box 31" hidden="1">
              <a:extLst>
                <a:ext uri="{63B3BB69-23CF-44E3-9099-C40C66FF867C}">
                  <a14:compatExt spid="_x0000_s5151"/>
                </a:ext>
                <a:ext uri="{FF2B5EF4-FFF2-40B4-BE49-F238E27FC236}">
                  <a16:creationId xmlns="" xmlns:a16="http://schemas.microsoft.com/office/drawing/2014/main" id="{00000000-0008-0000-05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22860</xdr:rowOff>
        </xdr:from>
        <xdr:to>
          <xdr:col>23</xdr:col>
          <xdr:colOff>0</xdr:colOff>
          <xdr:row>47</xdr:row>
          <xdr:rowOff>0</xdr:rowOff>
        </xdr:to>
        <xdr:sp macro="" textlink="">
          <xdr:nvSpPr>
            <xdr:cNvPr id="5152" name="Option Button 32" hidden="1">
              <a:extLst>
                <a:ext uri="{63B3BB69-23CF-44E3-9099-C40C66FF867C}">
                  <a14:compatExt spid="_x0000_s5152"/>
                </a:ext>
                <a:ext uri="{FF2B5EF4-FFF2-40B4-BE49-F238E27FC236}">
                  <a16:creationId xmlns=""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22860</xdr:rowOff>
        </xdr:from>
        <xdr:to>
          <xdr:col>30</xdr:col>
          <xdr:colOff>0</xdr:colOff>
          <xdr:row>47</xdr:row>
          <xdr:rowOff>0</xdr:rowOff>
        </xdr:to>
        <xdr:sp macro="" textlink="">
          <xdr:nvSpPr>
            <xdr:cNvPr id="5153" name="Option Button 33" hidden="1">
              <a:extLst>
                <a:ext uri="{63B3BB69-23CF-44E3-9099-C40C66FF867C}">
                  <a14:compatExt spid="_x0000_s5153"/>
                </a:ext>
                <a:ext uri="{FF2B5EF4-FFF2-40B4-BE49-F238E27FC236}">
                  <a16:creationId xmlns=""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182880</xdr:colOff>
          <xdr:row>43</xdr:row>
          <xdr:rowOff>0</xdr:rowOff>
        </xdr:to>
        <xdr:sp macro="" textlink="">
          <xdr:nvSpPr>
            <xdr:cNvPr id="5154" name="Group Box 34" hidden="1">
              <a:extLst>
                <a:ext uri="{63B3BB69-23CF-44E3-9099-C40C66FF867C}">
                  <a14:compatExt spid="_x0000_s5154"/>
                </a:ext>
                <a:ext uri="{FF2B5EF4-FFF2-40B4-BE49-F238E27FC236}">
                  <a16:creationId xmlns="" xmlns:a16="http://schemas.microsoft.com/office/drawing/2014/main" id="{00000000-0008-0000-0500-00002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5155" name="Option Button 35" hidden="1">
              <a:extLst>
                <a:ext uri="{63B3BB69-23CF-44E3-9099-C40C66FF867C}">
                  <a14:compatExt spid="_x0000_s5155"/>
                </a:ext>
                <a:ext uri="{FF2B5EF4-FFF2-40B4-BE49-F238E27FC236}">
                  <a16:creationId xmlns=""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5156" name="Option Button 36" hidden="1">
              <a:extLst>
                <a:ext uri="{63B3BB69-23CF-44E3-9099-C40C66FF867C}">
                  <a14:compatExt spid="_x0000_s5156"/>
                </a:ext>
                <a:ext uri="{FF2B5EF4-FFF2-40B4-BE49-F238E27FC236}">
                  <a16:creationId xmlns=""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182880</xdr:colOff>
          <xdr:row>44</xdr:row>
          <xdr:rowOff>0</xdr:rowOff>
        </xdr:to>
        <xdr:sp macro="" textlink="">
          <xdr:nvSpPr>
            <xdr:cNvPr id="5157" name="Group Box 37" hidden="1">
              <a:extLst>
                <a:ext uri="{63B3BB69-23CF-44E3-9099-C40C66FF867C}">
                  <a14:compatExt spid="_x0000_s5157"/>
                </a:ext>
                <a:ext uri="{FF2B5EF4-FFF2-40B4-BE49-F238E27FC236}">
                  <a16:creationId xmlns="" xmlns:a16="http://schemas.microsoft.com/office/drawing/2014/main" id="{00000000-0008-0000-0500-00002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5158" name="Option Button 38" hidden="1">
              <a:extLst>
                <a:ext uri="{63B3BB69-23CF-44E3-9099-C40C66FF867C}">
                  <a14:compatExt spid="_x0000_s5158"/>
                </a:ext>
                <a:ext uri="{FF2B5EF4-FFF2-40B4-BE49-F238E27FC236}">
                  <a16:creationId xmlns=""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5159" name="Option Button 39" hidden="1">
              <a:extLst>
                <a:ext uri="{63B3BB69-23CF-44E3-9099-C40C66FF867C}">
                  <a14:compatExt spid="_x0000_s5159"/>
                </a:ext>
                <a:ext uri="{FF2B5EF4-FFF2-40B4-BE49-F238E27FC236}">
                  <a16:creationId xmlns=""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5269" name="Group Box 149" hidden="1">
              <a:extLst>
                <a:ext uri="{63B3BB69-23CF-44E3-9099-C40C66FF867C}">
                  <a14:compatExt spid="_x0000_s5269"/>
                </a:ext>
                <a:ext uri="{FF2B5EF4-FFF2-40B4-BE49-F238E27FC236}">
                  <a16:creationId xmlns="" xmlns:a16="http://schemas.microsoft.com/office/drawing/2014/main" id="{00000000-0008-0000-0500-00009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39</xdr:row>
          <xdr:rowOff>0</xdr:rowOff>
        </xdr:from>
        <xdr:to>
          <xdr:col>10</xdr:col>
          <xdr:colOff>76200</xdr:colOff>
          <xdr:row>40</xdr:row>
          <xdr:rowOff>0</xdr:rowOff>
        </xdr:to>
        <xdr:sp macro="" textlink="">
          <xdr:nvSpPr>
            <xdr:cNvPr id="5270" name="Option Button 150" hidden="1">
              <a:extLst>
                <a:ext uri="{63B3BB69-23CF-44E3-9099-C40C66FF867C}">
                  <a14:compatExt spid="_x0000_s5270"/>
                </a:ext>
                <a:ext uri="{FF2B5EF4-FFF2-40B4-BE49-F238E27FC236}">
                  <a16:creationId xmlns="" xmlns:a16="http://schemas.microsoft.com/office/drawing/2014/main" id="{00000000-0008-0000-05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39</xdr:row>
          <xdr:rowOff>0</xdr:rowOff>
        </xdr:from>
        <xdr:to>
          <xdr:col>12</xdr:col>
          <xdr:colOff>175260</xdr:colOff>
          <xdr:row>40</xdr:row>
          <xdr:rowOff>0</xdr:rowOff>
        </xdr:to>
        <xdr:sp macro="" textlink="">
          <xdr:nvSpPr>
            <xdr:cNvPr id="5271" name="Option Button 151" hidden="1">
              <a:extLst>
                <a:ext uri="{63B3BB69-23CF-44E3-9099-C40C66FF867C}">
                  <a14:compatExt spid="_x0000_s5271"/>
                </a:ext>
                <a:ext uri="{FF2B5EF4-FFF2-40B4-BE49-F238E27FC236}">
                  <a16:creationId xmlns="" xmlns:a16="http://schemas.microsoft.com/office/drawing/2014/main" id="{00000000-0008-0000-05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5272" name="Group Box 152" hidden="1">
              <a:extLst>
                <a:ext uri="{63B3BB69-23CF-44E3-9099-C40C66FF867C}">
                  <a14:compatExt spid="_x0000_s5272"/>
                </a:ext>
                <a:ext uri="{FF2B5EF4-FFF2-40B4-BE49-F238E27FC236}">
                  <a16:creationId xmlns="" xmlns:a16="http://schemas.microsoft.com/office/drawing/2014/main" id="{00000000-0008-0000-0500-00009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39</xdr:row>
          <xdr:rowOff>0</xdr:rowOff>
        </xdr:from>
        <xdr:to>
          <xdr:col>20</xdr:col>
          <xdr:colOff>76200</xdr:colOff>
          <xdr:row>40</xdr:row>
          <xdr:rowOff>0</xdr:rowOff>
        </xdr:to>
        <xdr:sp macro="" textlink="">
          <xdr:nvSpPr>
            <xdr:cNvPr id="5273" name="Option Button 153" hidden="1">
              <a:extLst>
                <a:ext uri="{63B3BB69-23CF-44E3-9099-C40C66FF867C}">
                  <a14:compatExt spid="_x0000_s5273"/>
                </a:ext>
                <a:ext uri="{FF2B5EF4-FFF2-40B4-BE49-F238E27FC236}">
                  <a16:creationId xmlns="" xmlns:a16="http://schemas.microsoft.com/office/drawing/2014/main" id="{00000000-0008-0000-05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39</xdr:row>
          <xdr:rowOff>0</xdr:rowOff>
        </xdr:from>
        <xdr:to>
          <xdr:col>22</xdr:col>
          <xdr:colOff>175260</xdr:colOff>
          <xdr:row>40</xdr:row>
          <xdr:rowOff>0</xdr:rowOff>
        </xdr:to>
        <xdr:sp macro="" textlink="">
          <xdr:nvSpPr>
            <xdr:cNvPr id="5274" name="Option Button 154" hidden="1">
              <a:extLst>
                <a:ext uri="{63B3BB69-23CF-44E3-9099-C40C66FF867C}">
                  <a14:compatExt spid="_x0000_s5274"/>
                </a:ext>
                <a:ext uri="{FF2B5EF4-FFF2-40B4-BE49-F238E27FC236}">
                  <a16:creationId xmlns="" xmlns:a16="http://schemas.microsoft.com/office/drawing/2014/main" id="{00000000-0008-0000-05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13</xdr:col>
          <xdr:colOff>0</xdr:colOff>
          <xdr:row>72</xdr:row>
          <xdr:rowOff>0</xdr:rowOff>
        </xdr:to>
        <xdr:sp macro="" textlink="">
          <xdr:nvSpPr>
            <xdr:cNvPr id="5277" name="Group Box 157" hidden="1">
              <a:extLst>
                <a:ext uri="{63B3BB69-23CF-44E3-9099-C40C66FF867C}">
                  <a14:compatExt spid="_x0000_s5277"/>
                </a:ext>
                <a:ext uri="{FF2B5EF4-FFF2-40B4-BE49-F238E27FC236}">
                  <a16:creationId xmlns="" xmlns:a16="http://schemas.microsoft.com/office/drawing/2014/main" id="{00000000-0008-0000-0500-00009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71</xdr:row>
          <xdr:rowOff>0</xdr:rowOff>
        </xdr:from>
        <xdr:to>
          <xdr:col>10</xdr:col>
          <xdr:colOff>76200</xdr:colOff>
          <xdr:row>72</xdr:row>
          <xdr:rowOff>0</xdr:rowOff>
        </xdr:to>
        <xdr:sp macro="" textlink="">
          <xdr:nvSpPr>
            <xdr:cNvPr id="5278" name="Option Button 158" hidden="1">
              <a:extLst>
                <a:ext uri="{63B3BB69-23CF-44E3-9099-C40C66FF867C}">
                  <a14:compatExt spid="_x0000_s5278"/>
                </a:ext>
                <a:ext uri="{FF2B5EF4-FFF2-40B4-BE49-F238E27FC236}">
                  <a16:creationId xmlns="" xmlns:a16="http://schemas.microsoft.com/office/drawing/2014/main" id="{00000000-0008-0000-05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71</xdr:row>
          <xdr:rowOff>0</xdr:rowOff>
        </xdr:from>
        <xdr:to>
          <xdr:col>12</xdr:col>
          <xdr:colOff>175260</xdr:colOff>
          <xdr:row>72</xdr:row>
          <xdr:rowOff>0</xdr:rowOff>
        </xdr:to>
        <xdr:sp macro="" textlink="">
          <xdr:nvSpPr>
            <xdr:cNvPr id="5279" name="Option Button 159" hidden="1">
              <a:extLst>
                <a:ext uri="{63B3BB69-23CF-44E3-9099-C40C66FF867C}">
                  <a14:compatExt spid="_x0000_s5279"/>
                </a:ext>
                <a:ext uri="{FF2B5EF4-FFF2-40B4-BE49-F238E27FC236}">
                  <a16:creationId xmlns="" xmlns:a16="http://schemas.microsoft.com/office/drawing/2014/main" id="{00000000-0008-0000-05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71</xdr:row>
          <xdr:rowOff>0</xdr:rowOff>
        </xdr:from>
        <xdr:to>
          <xdr:col>23</xdr:col>
          <xdr:colOff>0</xdr:colOff>
          <xdr:row>72</xdr:row>
          <xdr:rowOff>0</xdr:rowOff>
        </xdr:to>
        <xdr:sp macro="" textlink="">
          <xdr:nvSpPr>
            <xdr:cNvPr id="5280" name="Group Box 160" hidden="1">
              <a:extLst>
                <a:ext uri="{63B3BB69-23CF-44E3-9099-C40C66FF867C}">
                  <a14:compatExt spid="_x0000_s5280"/>
                </a:ext>
                <a:ext uri="{FF2B5EF4-FFF2-40B4-BE49-F238E27FC236}">
                  <a16:creationId xmlns="" xmlns:a16="http://schemas.microsoft.com/office/drawing/2014/main" id="{00000000-0008-0000-0500-0000A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71</xdr:row>
          <xdr:rowOff>0</xdr:rowOff>
        </xdr:from>
        <xdr:to>
          <xdr:col>20</xdr:col>
          <xdr:colOff>76200</xdr:colOff>
          <xdr:row>72</xdr:row>
          <xdr:rowOff>0</xdr:rowOff>
        </xdr:to>
        <xdr:sp macro="" textlink="">
          <xdr:nvSpPr>
            <xdr:cNvPr id="5281" name="Option Button 161" hidden="1">
              <a:extLst>
                <a:ext uri="{63B3BB69-23CF-44E3-9099-C40C66FF867C}">
                  <a14:compatExt spid="_x0000_s5281"/>
                </a:ext>
                <a:ext uri="{FF2B5EF4-FFF2-40B4-BE49-F238E27FC236}">
                  <a16:creationId xmlns="" xmlns:a16="http://schemas.microsoft.com/office/drawing/2014/main" id="{00000000-0008-0000-05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71</xdr:row>
          <xdr:rowOff>0</xdr:rowOff>
        </xdr:from>
        <xdr:to>
          <xdr:col>22</xdr:col>
          <xdr:colOff>175260</xdr:colOff>
          <xdr:row>72</xdr:row>
          <xdr:rowOff>0</xdr:rowOff>
        </xdr:to>
        <xdr:sp macro="" textlink="">
          <xdr:nvSpPr>
            <xdr:cNvPr id="5282" name="Option Button 162" hidden="1">
              <a:extLst>
                <a:ext uri="{63B3BB69-23CF-44E3-9099-C40C66FF867C}">
                  <a14:compatExt spid="_x0000_s5282"/>
                </a:ext>
                <a:ext uri="{FF2B5EF4-FFF2-40B4-BE49-F238E27FC236}">
                  <a16:creationId xmlns="" xmlns:a16="http://schemas.microsoft.com/office/drawing/2014/main" id="{00000000-0008-0000-05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5285" name="Group Box 165" hidden="1">
              <a:extLst>
                <a:ext uri="{63B3BB69-23CF-44E3-9099-C40C66FF867C}">
                  <a14:compatExt spid="_x0000_s5285"/>
                </a:ext>
                <a:ext uri="{FF2B5EF4-FFF2-40B4-BE49-F238E27FC236}">
                  <a16:creationId xmlns="" xmlns:a16="http://schemas.microsoft.com/office/drawing/2014/main" id="{00000000-0008-0000-0500-0000A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81</xdr:row>
          <xdr:rowOff>0</xdr:rowOff>
        </xdr:from>
        <xdr:to>
          <xdr:col>10</xdr:col>
          <xdr:colOff>76200</xdr:colOff>
          <xdr:row>82</xdr:row>
          <xdr:rowOff>0</xdr:rowOff>
        </xdr:to>
        <xdr:sp macro="" textlink="">
          <xdr:nvSpPr>
            <xdr:cNvPr id="5286" name="Option Button 166" hidden="1">
              <a:extLst>
                <a:ext uri="{63B3BB69-23CF-44E3-9099-C40C66FF867C}">
                  <a14:compatExt spid="_x0000_s5286"/>
                </a:ext>
                <a:ext uri="{FF2B5EF4-FFF2-40B4-BE49-F238E27FC236}">
                  <a16:creationId xmlns="" xmlns:a16="http://schemas.microsoft.com/office/drawing/2014/main" id="{00000000-0008-0000-05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81</xdr:row>
          <xdr:rowOff>0</xdr:rowOff>
        </xdr:from>
        <xdr:to>
          <xdr:col>12</xdr:col>
          <xdr:colOff>175260</xdr:colOff>
          <xdr:row>82</xdr:row>
          <xdr:rowOff>0</xdr:rowOff>
        </xdr:to>
        <xdr:sp macro="" textlink="">
          <xdr:nvSpPr>
            <xdr:cNvPr id="5287" name="Option Button 167" hidden="1">
              <a:extLst>
                <a:ext uri="{63B3BB69-23CF-44E3-9099-C40C66FF867C}">
                  <a14:compatExt spid="_x0000_s5287"/>
                </a:ext>
                <a:ext uri="{FF2B5EF4-FFF2-40B4-BE49-F238E27FC236}">
                  <a16:creationId xmlns="" xmlns:a16="http://schemas.microsoft.com/office/drawing/2014/main" id="{00000000-0008-0000-05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5288" name="Group Box 168" hidden="1">
              <a:extLst>
                <a:ext uri="{63B3BB69-23CF-44E3-9099-C40C66FF867C}">
                  <a14:compatExt spid="_x0000_s5288"/>
                </a:ext>
                <a:ext uri="{FF2B5EF4-FFF2-40B4-BE49-F238E27FC236}">
                  <a16:creationId xmlns="" xmlns:a16="http://schemas.microsoft.com/office/drawing/2014/main" id="{00000000-0008-0000-0500-0000A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81</xdr:row>
          <xdr:rowOff>0</xdr:rowOff>
        </xdr:from>
        <xdr:to>
          <xdr:col>20</xdr:col>
          <xdr:colOff>76200</xdr:colOff>
          <xdr:row>82</xdr:row>
          <xdr:rowOff>0</xdr:rowOff>
        </xdr:to>
        <xdr:sp macro="" textlink="">
          <xdr:nvSpPr>
            <xdr:cNvPr id="5289" name="Option Button 169" hidden="1">
              <a:extLst>
                <a:ext uri="{63B3BB69-23CF-44E3-9099-C40C66FF867C}">
                  <a14:compatExt spid="_x0000_s5289"/>
                </a:ext>
                <a:ext uri="{FF2B5EF4-FFF2-40B4-BE49-F238E27FC236}">
                  <a16:creationId xmlns="" xmlns:a16="http://schemas.microsoft.com/office/drawing/2014/main" id="{00000000-0008-0000-05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81</xdr:row>
          <xdr:rowOff>0</xdr:rowOff>
        </xdr:from>
        <xdr:to>
          <xdr:col>22</xdr:col>
          <xdr:colOff>175260</xdr:colOff>
          <xdr:row>82</xdr:row>
          <xdr:rowOff>0</xdr:rowOff>
        </xdr:to>
        <xdr:sp macro="" textlink="">
          <xdr:nvSpPr>
            <xdr:cNvPr id="5290" name="Option Button 170" hidden="1">
              <a:extLst>
                <a:ext uri="{63B3BB69-23CF-44E3-9099-C40C66FF867C}">
                  <a14:compatExt spid="_x0000_s5290"/>
                </a:ext>
                <a:ext uri="{FF2B5EF4-FFF2-40B4-BE49-F238E27FC236}">
                  <a16:creationId xmlns="" xmlns:a16="http://schemas.microsoft.com/office/drawing/2014/main" id="{00000000-0008-0000-05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13</xdr:col>
          <xdr:colOff>0</xdr:colOff>
          <xdr:row>92</xdr:row>
          <xdr:rowOff>0</xdr:rowOff>
        </xdr:to>
        <xdr:sp macro="" textlink="">
          <xdr:nvSpPr>
            <xdr:cNvPr id="5293" name="Group Box 173" hidden="1">
              <a:extLst>
                <a:ext uri="{63B3BB69-23CF-44E3-9099-C40C66FF867C}">
                  <a14:compatExt spid="_x0000_s5293"/>
                </a:ext>
                <a:ext uri="{FF2B5EF4-FFF2-40B4-BE49-F238E27FC236}">
                  <a16:creationId xmlns="" xmlns:a16="http://schemas.microsoft.com/office/drawing/2014/main" id="{00000000-0008-0000-0500-0000A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91</xdr:row>
          <xdr:rowOff>0</xdr:rowOff>
        </xdr:from>
        <xdr:to>
          <xdr:col>10</xdr:col>
          <xdr:colOff>76200</xdr:colOff>
          <xdr:row>92</xdr:row>
          <xdr:rowOff>0</xdr:rowOff>
        </xdr:to>
        <xdr:sp macro="" textlink="">
          <xdr:nvSpPr>
            <xdr:cNvPr id="5294" name="Option Button 174" hidden="1">
              <a:extLst>
                <a:ext uri="{63B3BB69-23CF-44E3-9099-C40C66FF867C}">
                  <a14:compatExt spid="_x0000_s5294"/>
                </a:ext>
                <a:ext uri="{FF2B5EF4-FFF2-40B4-BE49-F238E27FC236}">
                  <a16:creationId xmlns="" xmlns:a16="http://schemas.microsoft.com/office/drawing/2014/main" id="{00000000-0008-0000-05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91</xdr:row>
          <xdr:rowOff>0</xdr:rowOff>
        </xdr:from>
        <xdr:to>
          <xdr:col>12</xdr:col>
          <xdr:colOff>175260</xdr:colOff>
          <xdr:row>92</xdr:row>
          <xdr:rowOff>0</xdr:rowOff>
        </xdr:to>
        <xdr:sp macro="" textlink="">
          <xdr:nvSpPr>
            <xdr:cNvPr id="5295" name="Option Button 175" hidden="1">
              <a:extLst>
                <a:ext uri="{63B3BB69-23CF-44E3-9099-C40C66FF867C}">
                  <a14:compatExt spid="_x0000_s5295"/>
                </a:ext>
                <a:ext uri="{FF2B5EF4-FFF2-40B4-BE49-F238E27FC236}">
                  <a16:creationId xmlns="" xmlns:a16="http://schemas.microsoft.com/office/drawing/2014/main" id="{00000000-0008-0000-05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91</xdr:row>
          <xdr:rowOff>0</xdr:rowOff>
        </xdr:from>
        <xdr:to>
          <xdr:col>23</xdr:col>
          <xdr:colOff>0</xdr:colOff>
          <xdr:row>92</xdr:row>
          <xdr:rowOff>0</xdr:rowOff>
        </xdr:to>
        <xdr:sp macro="" textlink="">
          <xdr:nvSpPr>
            <xdr:cNvPr id="5296" name="Group Box 176" hidden="1">
              <a:extLst>
                <a:ext uri="{63B3BB69-23CF-44E3-9099-C40C66FF867C}">
                  <a14:compatExt spid="_x0000_s5296"/>
                </a:ext>
                <a:ext uri="{FF2B5EF4-FFF2-40B4-BE49-F238E27FC236}">
                  <a16:creationId xmlns="" xmlns:a16="http://schemas.microsoft.com/office/drawing/2014/main" id="{00000000-0008-0000-0500-0000B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91</xdr:row>
          <xdr:rowOff>0</xdr:rowOff>
        </xdr:from>
        <xdr:to>
          <xdr:col>20</xdr:col>
          <xdr:colOff>76200</xdr:colOff>
          <xdr:row>92</xdr:row>
          <xdr:rowOff>0</xdr:rowOff>
        </xdr:to>
        <xdr:sp macro="" textlink="">
          <xdr:nvSpPr>
            <xdr:cNvPr id="5297" name="Option Button 177" hidden="1">
              <a:extLst>
                <a:ext uri="{63B3BB69-23CF-44E3-9099-C40C66FF867C}">
                  <a14:compatExt spid="_x0000_s5297"/>
                </a:ext>
                <a:ext uri="{FF2B5EF4-FFF2-40B4-BE49-F238E27FC236}">
                  <a16:creationId xmlns="" xmlns:a16="http://schemas.microsoft.com/office/drawing/2014/main" id="{00000000-0008-0000-05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91</xdr:row>
          <xdr:rowOff>0</xdr:rowOff>
        </xdr:from>
        <xdr:to>
          <xdr:col>22</xdr:col>
          <xdr:colOff>175260</xdr:colOff>
          <xdr:row>92</xdr:row>
          <xdr:rowOff>0</xdr:rowOff>
        </xdr:to>
        <xdr:sp macro="" textlink="">
          <xdr:nvSpPr>
            <xdr:cNvPr id="5298" name="Option Button 178" hidden="1">
              <a:extLst>
                <a:ext uri="{63B3BB69-23CF-44E3-9099-C40C66FF867C}">
                  <a14:compatExt spid="_x0000_s5298"/>
                </a:ext>
                <a:ext uri="{FF2B5EF4-FFF2-40B4-BE49-F238E27FC236}">
                  <a16:creationId xmlns="" xmlns:a16="http://schemas.microsoft.com/office/drawing/2014/main" id="{00000000-0008-0000-05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13</xdr:col>
          <xdr:colOff>0</xdr:colOff>
          <xdr:row>102</xdr:row>
          <xdr:rowOff>0</xdr:rowOff>
        </xdr:to>
        <xdr:sp macro="" textlink="">
          <xdr:nvSpPr>
            <xdr:cNvPr id="5301" name="Group Box 181" hidden="1">
              <a:extLst>
                <a:ext uri="{63B3BB69-23CF-44E3-9099-C40C66FF867C}">
                  <a14:compatExt spid="_x0000_s5301"/>
                </a:ext>
                <a:ext uri="{FF2B5EF4-FFF2-40B4-BE49-F238E27FC236}">
                  <a16:creationId xmlns="" xmlns:a16="http://schemas.microsoft.com/office/drawing/2014/main" id="{00000000-0008-0000-0500-0000B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101</xdr:row>
          <xdr:rowOff>0</xdr:rowOff>
        </xdr:from>
        <xdr:to>
          <xdr:col>10</xdr:col>
          <xdr:colOff>76200</xdr:colOff>
          <xdr:row>102</xdr:row>
          <xdr:rowOff>0</xdr:rowOff>
        </xdr:to>
        <xdr:sp macro="" textlink="">
          <xdr:nvSpPr>
            <xdr:cNvPr id="5302" name="Option Button 182" hidden="1">
              <a:extLst>
                <a:ext uri="{63B3BB69-23CF-44E3-9099-C40C66FF867C}">
                  <a14:compatExt spid="_x0000_s5302"/>
                </a:ext>
                <a:ext uri="{FF2B5EF4-FFF2-40B4-BE49-F238E27FC236}">
                  <a16:creationId xmlns="" xmlns:a16="http://schemas.microsoft.com/office/drawing/2014/main" id="{00000000-0008-0000-05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101</xdr:row>
          <xdr:rowOff>0</xdr:rowOff>
        </xdr:from>
        <xdr:to>
          <xdr:col>12</xdr:col>
          <xdr:colOff>175260</xdr:colOff>
          <xdr:row>102</xdr:row>
          <xdr:rowOff>0</xdr:rowOff>
        </xdr:to>
        <xdr:sp macro="" textlink="">
          <xdr:nvSpPr>
            <xdr:cNvPr id="5303" name="Option Button 183" hidden="1">
              <a:extLst>
                <a:ext uri="{63B3BB69-23CF-44E3-9099-C40C66FF867C}">
                  <a14:compatExt spid="_x0000_s5303"/>
                </a:ext>
                <a:ext uri="{FF2B5EF4-FFF2-40B4-BE49-F238E27FC236}">
                  <a16:creationId xmlns="" xmlns:a16="http://schemas.microsoft.com/office/drawing/2014/main" id="{00000000-0008-0000-05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101</xdr:row>
          <xdr:rowOff>0</xdr:rowOff>
        </xdr:from>
        <xdr:to>
          <xdr:col>23</xdr:col>
          <xdr:colOff>0</xdr:colOff>
          <xdr:row>102</xdr:row>
          <xdr:rowOff>0</xdr:rowOff>
        </xdr:to>
        <xdr:sp macro="" textlink="">
          <xdr:nvSpPr>
            <xdr:cNvPr id="5304" name="Group Box 184" hidden="1">
              <a:extLst>
                <a:ext uri="{63B3BB69-23CF-44E3-9099-C40C66FF867C}">
                  <a14:compatExt spid="_x0000_s5304"/>
                </a:ext>
                <a:ext uri="{FF2B5EF4-FFF2-40B4-BE49-F238E27FC236}">
                  <a16:creationId xmlns="" xmlns:a16="http://schemas.microsoft.com/office/drawing/2014/main" id="{00000000-0008-0000-0500-0000B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101</xdr:row>
          <xdr:rowOff>0</xdr:rowOff>
        </xdr:from>
        <xdr:to>
          <xdr:col>20</xdr:col>
          <xdr:colOff>76200</xdr:colOff>
          <xdr:row>102</xdr:row>
          <xdr:rowOff>0</xdr:rowOff>
        </xdr:to>
        <xdr:sp macro="" textlink="">
          <xdr:nvSpPr>
            <xdr:cNvPr id="5305" name="Option Button 185" hidden="1">
              <a:extLst>
                <a:ext uri="{63B3BB69-23CF-44E3-9099-C40C66FF867C}">
                  <a14:compatExt spid="_x0000_s5305"/>
                </a:ext>
                <a:ext uri="{FF2B5EF4-FFF2-40B4-BE49-F238E27FC236}">
                  <a16:creationId xmlns="" xmlns:a16="http://schemas.microsoft.com/office/drawing/2014/main" id="{00000000-0008-0000-05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101</xdr:row>
          <xdr:rowOff>0</xdr:rowOff>
        </xdr:from>
        <xdr:to>
          <xdr:col>22</xdr:col>
          <xdr:colOff>175260</xdr:colOff>
          <xdr:row>102</xdr:row>
          <xdr:rowOff>0</xdr:rowOff>
        </xdr:to>
        <xdr:sp macro="" textlink="">
          <xdr:nvSpPr>
            <xdr:cNvPr id="5306" name="Option Button 186" hidden="1">
              <a:extLst>
                <a:ext uri="{63B3BB69-23CF-44E3-9099-C40C66FF867C}">
                  <a14:compatExt spid="_x0000_s5306"/>
                </a:ext>
                <a:ext uri="{FF2B5EF4-FFF2-40B4-BE49-F238E27FC236}">
                  <a16:creationId xmlns="" xmlns:a16="http://schemas.microsoft.com/office/drawing/2014/main" id="{00000000-0008-0000-05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7620</xdr:rowOff>
        </xdr:from>
        <xdr:to>
          <xdr:col>36</xdr:col>
          <xdr:colOff>0</xdr:colOff>
          <xdr:row>39</xdr:row>
          <xdr:rowOff>220980</xdr:rowOff>
        </xdr:to>
        <xdr:sp macro="" textlink="">
          <xdr:nvSpPr>
            <xdr:cNvPr id="5308" name="Drop Down 188" hidden="1">
              <a:extLst>
                <a:ext uri="{63B3BB69-23CF-44E3-9099-C40C66FF867C}">
                  <a14:compatExt spid="_x0000_s5308"/>
                </a:ext>
                <a:ext uri="{FF2B5EF4-FFF2-40B4-BE49-F238E27FC236}">
                  <a16:creationId xmlns="" xmlns:a16="http://schemas.microsoft.com/office/drawing/2014/main" id="{00000000-0008-0000-05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36</xdr:col>
          <xdr:colOff>0</xdr:colOff>
          <xdr:row>71</xdr:row>
          <xdr:rowOff>220980</xdr:rowOff>
        </xdr:to>
        <xdr:sp macro="" textlink="">
          <xdr:nvSpPr>
            <xdr:cNvPr id="5309" name="Drop Down 189" hidden="1">
              <a:extLst>
                <a:ext uri="{63B3BB69-23CF-44E3-9099-C40C66FF867C}">
                  <a14:compatExt spid="_x0000_s5309"/>
                </a:ext>
                <a:ext uri="{FF2B5EF4-FFF2-40B4-BE49-F238E27FC236}">
                  <a16:creationId xmlns="" xmlns:a16="http://schemas.microsoft.com/office/drawing/2014/main" id="{00000000-0008-0000-0500-0000B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81</xdr:row>
          <xdr:rowOff>7620</xdr:rowOff>
        </xdr:from>
        <xdr:to>
          <xdr:col>36</xdr:col>
          <xdr:colOff>0</xdr:colOff>
          <xdr:row>81</xdr:row>
          <xdr:rowOff>220980</xdr:rowOff>
        </xdr:to>
        <xdr:sp macro="" textlink="">
          <xdr:nvSpPr>
            <xdr:cNvPr id="5310" name="Drop Down 190" hidden="1">
              <a:extLst>
                <a:ext uri="{63B3BB69-23CF-44E3-9099-C40C66FF867C}">
                  <a14:compatExt spid="_x0000_s5310"/>
                </a:ext>
                <a:ext uri="{FF2B5EF4-FFF2-40B4-BE49-F238E27FC236}">
                  <a16:creationId xmlns="" xmlns:a16="http://schemas.microsoft.com/office/drawing/2014/main" id="{00000000-0008-0000-05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91</xdr:row>
          <xdr:rowOff>7620</xdr:rowOff>
        </xdr:from>
        <xdr:to>
          <xdr:col>36</xdr:col>
          <xdr:colOff>0</xdr:colOff>
          <xdr:row>91</xdr:row>
          <xdr:rowOff>220980</xdr:rowOff>
        </xdr:to>
        <xdr:sp macro="" textlink="">
          <xdr:nvSpPr>
            <xdr:cNvPr id="5311" name="Drop Down 191" hidden="1">
              <a:extLst>
                <a:ext uri="{63B3BB69-23CF-44E3-9099-C40C66FF867C}">
                  <a14:compatExt spid="_x0000_s5311"/>
                </a:ext>
                <a:ext uri="{FF2B5EF4-FFF2-40B4-BE49-F238E27FC236}">
                  <a16:creationId xmlns="" xmlns:a16="http://schemas.microsoft.com/office/drawing/2014/main" id="{00000000-0008-0000-05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101</xdr:row>
          <xdr:rowOff>7620</xdr:rowOff>
        </xdr:from>
        <xdr:to>
          <xdr:col>36</xdr:col>
          <xdr:colOff>7620</xdr:colOff>
          <xdr:row>101</xdr:row>
          <xdr:rowOff>220980</xdr:rowOff>
        </xdr:to>
        <xdr:sp macro="" textlink="">
          <xdr:nvSpPr>
            <xdr:cNvPr id="5312" name="Drop Down 192" hidden="1">
              <a:extLst>
                <a:ext uri="{63B3BB69-23CF-44E3-9099-C40C66FF867C}">
                  <a14:compatExt spid="_x0000_s5312"/>
                </a:ext>
                <a:ext uri="{FF2B5EF4-FFF2-40B4-BE49-F238E27FC236}">
                  <a16:creationId xmlns="" xmlns:a16="http://schemas.microsoft.com/office/drawing/2014/main" id="{00000000-0008-0000-05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5313" name="Group Box 193" hidden="1">
              <a:extLst>
                <a:ext uri="{63B3BB69-23CF-44E3-9099-C40C66FF867C}">
                  <a14:compatExt spid="_x0000_s5313"/>
                </a:ext>
                <a:ext uri="{FF2B5EF4-FFF2-40B4-BE49-F238E27FC236}">
                  <a16:creationId xmlns="" xmlns:a16="http://schemas.microsoft.com/office/drawing/2014/main" id="{00000000-0008-0000-0500-0000C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55</xdr:row>
          <xdr:rowOff>0</xdr:rowOff>
        </xdr:from>
        <xdr:to>
          <xdr:col>11</xdr:col>
          <xdr:colOff>83820</xdr:colOff>
          <xdr:row>55</xdr:row>
          <xdr:rowOff>213360</xdr:rowOff>
        </xdr:to>
        <xdr:sp macro="" textlink="">
          <xdr:nvSpPr>
            <xdr:cNvPr id="5314" name="Option Button 194" hidden="1">
              <a:extLst>
                <a:ext uri="{63B3BB69-23CF-44E3-9099-C40C66FF867C}">
                  <a14:compatExt spid="_x0000_s5314"/>
                </a:ext>
                <a:ext uri="{FF2B5EF4-FFF2-40B4-BE49-F238E27FC236}">
                  <a16:creationId xmlns="" xmlns:a16="http://schemas.microsoft.com/office/drawing/2014/main" id="{00000000-0008-0000-05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55</xdr:row>
          <xdr:rowOff>7620</xdr:rowOff>
        </xdr:from>
        <xdr:to>
          <xdr:col>15</xdr:col>
          <xdr:colOff>0</xdr:colOff>
          <xdr:row>55</xdr:row>
          <xdr:rowOff>220980</xdr:rowOff>
        </xdr:to>
        <xdr:sp macro="" textlink="">
          <xdr:nvSpPr>
            <xdr:cNvPr id="5315" name="Option Button 195" hidden="1">
              <a:extLst>
                <a:ext uri="{63B3BB69-23CF-44E3-9099-C40C66FF867C}">
                  <a14:compatExt spid="_x0000_s5315"/>
                </a:ext>
                <a:ext uri="{FF2B5EF4-FFF2-40B4-BE49-F238E27FC236}">
                  <a16:creationId xmlns="" xmlns:a16="http://schemas.microsoft.com/office/drawing/2014/main" id="{00000000-0008-0000-05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5317" name="Group Box 197" hidden="1">
              <a:extLst>
                <a:ext uri="{63B3BB69-23CF-44E3-9099-C40C66FF867C}">
                  <a14:compatExt spid="_x0000_s5317"/>
                </a:ext>
                <a:ext uri="{FF2B5EF4-FFF2-40B4-BE49-F238E27FC236}">
                  <a16:creationId xmlns="" xmlns:a16="http://schemas.microsoft.com/office/drawing/2014/main" id="{00000000-0008-0000-0500-0000C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5324" name="Group Box 204" hidden="1">
              <a:extLst>
                <a:ext uri="{63B3BB69-23CF-44E3-9099-C40C66FF867C}">
                  <a14:compatExt spid="_x0000_s5324"/>
                </a:ext>
                <a:ext uri="{FF2B5EF4-FFF2-40B4-BE49-F238E27FC236}">
                  <a16:creationId xmlns="" xmlns:a16="http://schemas.microsoft.com/office/drawing/2014/main" id="{00000000-0008-0000-0500-0000CC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53</xdr:row>
          <xdr:rowOff>22860</xdr:rowOff>
        </xdr:from>
        <xdr:to>
          <xdr:col>11</xdr:col>
          <xdr:colOff>152400</xdr:colOff>
          <xdr:row>53</xdr:row>
          <xdr:rowOff>228600</xdr:rowOff>
        </xdr:to>
        <xdr:sp macro="" textlink="">
          <xdr:nvSpPr>
            <xdr:cNvPr id="5325" name="Option Button 205" hidden="1">
              <a:extLst>
                <a:ext uri="{63B3BB69-23CF-44E3-9099-C40C66FF867C}">
                  <a14:compatExt spid="_x0000_s5325"/>
                </a:ext>
                <a:ext uri="{FF2B5EF4-FFF2-40B4-BE49-F238E27FC236}">
                  <a16:creationId xmlns="" xmlns:a16="http://schemas.microsoft.com/office/drawing/2014/main"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53</xdr:row>
          <xdr:rowOff>7620</xdr:rowOff>
        </xdr:from>
        <xdr:to>
          <xdr:col>15</xdr:col>
          <xdr:colOff>38100</xdr:colOff>
          <xdr:row>53</xdr:row>
          <xdr:rowOff>220980</xdr:rowOff>
        </xdr:to>
        <xdr:sp macro="" textlink="">
          <xdr:nvSpPr>
            <xdr:cNvPr id="5326" name="Option Button 206" hidden="1">
              <a:extLst>
                <a:ext uri="{63B3BB69-23CF-44E3-9099-C40C66FF867C}">
                  <a14:compatExt spid="_x0000_s5326"/>
                </a:ext>
                <a:ext uri="{FF2B5EF4-FFF2-40B4-BE49-F238E27FC236}">
                  <a16:creationId xmlns="" xmlns:a16="http://schemas.microsoft.com/office/drawing/2014/main"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53</xdr:row>
          <xdr:rowOff>0</xdr:rowOff>
        </xdr:from>
        <xdr:to>
          <xdr:col>35</xdr:col>
          <xdr:colOff>182880</xdr:colOff>
          <xdr:row>54</xdr:row>
          <xdr:rowOff>0</xdr:rowOff>
        </xdr:to>
        <xdr:sp macro="" textlink="">
          <xdr:nvSpPr>
            <xdr:cNvPr id="5327" name="Drop Down 207" hidden="1">
              <a:extLst>
                <a:ext uri="{63B3BB69-23CF-44E3-9099-C40C66FF867C}">
                  <a14:compatExt spid="_x0000_s5327"/>
                </a:ext>
                <a:ext uri="{FF2B5EF4-FFF2-40B4-BE49-F238E27FC236}">
                  <a16:creationId xmlns="" xmlns:a16="http://schemas.microsoft.com/office/drawing/2014/main" id="{00000000-0008-0000-05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5328" name="Group Box 208" hidden="1">
              <a:extLst>
                <a:ext uri="{63B3BB69-23CF-44E3-9099-C40C66FF867C}">
                  <a14:compatExt spid="_x0000_s5328"/>
                </a:ext>
                <a:ext uri="{FF2B5EF4-FFF2-40B4-BE49-F238E27FC236}">
                  <a16:creationId xmlns="" xmlns:a16="http://schemas.microsoft.com/office/drawing/2014/main" id="{00000000-0008-0000-0500-0000D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50</xdr:row>
          <xdr:rowOff>22860</xdr:rowOff>
        </xdr:from>
        <xdr:to>
          <xdr:col>11</xdr:col>
          <xdr:colOff>83820</xdr:colOff>
          <xdr:row>50</xdr:row>
          <xdr:rowOff>228600</xdr:rowOff>
        </xdr:to>
        <xdr:sp macro="" textlink="">
          <xdr:nvSpPr>
            <xdr:cNvPr id="5329" name="Option Button 209" hidden="1">
              <a:extLst>
                <a:ext uri="{63B3BB69-23CF-44E3-9099-C40C66FF867C}">
                  <a14:compatExt spid="_x0000_s5329"/>
                </a:ext>
                <a:ext uri="{FF2B5EF4-FFF2-40B4-BE49-F238E27FC236}">
                  <a16:creationId xmlns="" xmlns:a16="http://schemas.microsoft.com/office/drawing/2014/main" id="{00000000-0008-0000-05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121920</xdr:colOff>
          <xdr:row>50</xdr:row>
          <xdr:rowOff>30480</xdr:rowOff>
        </xdr:from>
        <xdr:to>
          <xdr:col>15</xdr:col>
          <xdr:colOff>22860</xdr:colOff>
          <xdr:row>50</xdr:row>
          <xdr:rowOff>228600</xdr:rowOff>
        </xdr:to>
        <xdr:sp macro="" textlink="">
          <xdr:nvSpPr>
            <xdr:cNvPr id="5330" name="Option Button 210" hidden="1">
              <a:extLst>
                <a:ext uri="{63B3BB69-23CF-44E3-9099-C40C66FF867C}">
                  <a14:compatExt spid="_x0000_s5330"/>
                </a:ext>
                <a:ext uri="{FF2B5EF4-FFF2-40B4-BE49-F238E27FC236}">
                  <a16:creationId xmlns="" xmlns:a16="http://schemas.microsoft.com/office/drawing/2014/main" id="{00000000-0008-0000-05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50</xdr:row>
          <xdr:rowOff>0</xdr:rowOff>
        </xdr:from>
        <xdr:to>
          <xdr:col>36</xdr:col>
          <xdr:colOff>0</xdr:colOff>
          <xdr:row>51</xdr:row>
          <xdr:rowOff>0</xdr:rowOff>
        </xdr:to>
        <xdr:sp macro="" textlink="">
          <xdr:nvSpPr>
            <xdr:cNvPr id="5331" name="Group Box 211" hidden="1">
              <a:extLst>
                <a:ext uri="{63B3BB69-23CF-44E3-9099-C40C66FF867C}">
                  <a14:compatExt spid="_x0000_s5331"/>
                </a:ext>
                <a:ext uri="{FF2B5EF4-FFF2-40B4-BE49-F238E27FC236}">
                  <a16:creationId xmlns="" xmlns:a16="http://schemas.microsoft.com/office/drawing/2014/main" id="{00000000-0008-0000-0500-0000D3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50</xdr:row>
          <xdr:rowOff>22860</xdr:rowOff>
        </xdr:from>
        <xdr:to>
          <xdr:col>27</xdr:col>
          <xdr:colOff>83820</xdr:colOff>
          <xdr:row>50</xdr:row>
          <xdr:rowOff>228600</xdr:rowOff>
        </xdr:to>
        <xdr:sp macro="" textlink="">
          <xdr:nvSpPr>
            <xdr:cNvPr id="5332" name="Option Button 212" hidden="1">
              <a:extLst>
                <a:ext uri="{63B3BB69-23CF-44E3-9099-C40C66FF867C}">
                  <a14:compatExt spid="_x0000_s5332"/>
                </a:ext>
                <a:ext uri="{FF2B5EF4-FFF2-40B4-BE49-F238E27FC236}">
                  <a16:creationId xmlns="" xmlns:a16="http://schemas.microsoft.com/office/drawing/2014/main" id="{00000000-0008-0000-05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121920</xdr:colOff>
          <xdr:row>50</xdr:row>
          <xdr:rowOff>7620</xdr:rowOff>
        </xdr:from>
        <xdr:to>
          <xdr:col>31</xdr:col>
          <xdr:colOff>22860</xdr:colOff>
          <xdr:row>50</xdr:row>
          <xdr:rowOff>220980</xdr:rowOff>
        </xdr:to>
        <xdr:sp macro="" textlink="">
          <xdr:nvSpPr>
            <xdr:cNvPr id="5333" name="Option Button 213" hidden="1">
              <a:extLst>
                <a:ext uri="{63B3BB69-23CF-44E3-9099-C40C66FF867C}">
                  <a14:compatExt spid="_x0000_s5333"/>
                </a:ext>
                <a:ext uri="{FF2B5EF4-FFF2-40B4-BE49-F238E27FC236}">
                  <a16:creationId xmlns="" xmlns:a16="http://schemas.microsoft.com/office/drawing/2014/main" id="{00000000-0008-0000-05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52</xdr:row>
          <xdr:rowOff>38100</xdr:rowOff>
        </xdr:from>
        <xdr:to>
          <xdr:col>10</xdr:col>
          <xdr:colOff>7620</xdr:colOff>
          <xdr:row>52</xdr:row>
          <xdr:rowOff>220980</xdr:rowOff>
        </xdr:to>
        <xdr:sp macro="" textlink="">
          <xdr:nvSpPr>
            <xdr:cNvPr id="5344" name="Option Button 224" hidden="1">
              <a:extLst>
                <a:ext uri="{63B3BB69-23CF-44E3-9099-C40C66FF867C}">
                  <a14:compatExt spid="_x0000_s5344"/>
                </a:ext>
                <a:ext uri="{FF2B5EF4-FFF2-40B4-BE49-F238E27FC236}">
                  <a16:creationId xmlns="" xmlns:a16="http://schemas.microsoft.com/office/drawing/2014/main" id="{00000000-0008-0000-05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52</xdr:row>
          <xdr:rowOff>38100</xdr:rowOff>
        </xdr:from>
        <xdr:to>
          <xdr:col>12</xdr:col>
          <xdr:colOff>60960</xdr:colOff>
          <xdr:row>52</xdr:row>
          <xdr:rowOff>220980</xdr:rowOff>
        </xdr:to>
        <xdr:sp macro="" textlink="">
          <xdr:nvSpPr>
            <xdr:cNvPr id="5345" name="Option Button 225" hidden="1">
              <a:extLst>
                <a:ext uri="{63B3BB69-23CF-44E3-9099-C40C66FF867C}">
                  <a14:compatExt spid="_x0000_s5345"/>
                </a:ext>
                <a:ext uri="{FF2B5EF4-FFF2-40B4-BE49-F238E27FC236}">
                  <a16:creationId xmlns="" xmlns:a16="http://schemas.microsoft.com/office/drawing/2014/main" id="{00000000-0008-0000-05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121920</xdr:colOff>
          <xdr:row>52</xdr:row>
          <xdr:rowOff>38100</xdr:rowOff>
        </xdr:from>
        <xdr:to>
          <xdr:col>14</xdr:col>
          <xdr:colOff>106680</xdr:colOff>
          <xdr:row>52</xdr:row>
          <xdr:rowOff>220980</xdr:rowOff>
        </xdr:to>
        <xdr:sp macro="" textlink="">
          <xdr:nvSpPr>
            <xdr:cNvPr id="5348" name="Option Button 228" hidden="1">
              <a:extLst>
                <a:ext uri="{63B3BB69-23CF-44E3-9099-C40C66FF867C}">
                  <a14:compatExt spid="_x0000_s5348"/>
                </a:ext>
                <a:ext uri="{FF2B5EF4-FFF2-40B4-BE49-F238E27FC236}">
                  <a16:creationId xmlns="" xmlns:a16="http://schemas.microsoft.com/office/drawing/2014/main" id="{00000000-0008-0000-0500-0000E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175260</xdr:colOff>
          <xdr:row>52</xdr:row>
          <xdr:rowOff>38100</xdr:rowOff>
        </xdr:from>
        <xdr:to>
          <xdr:col>16</xdr:col>
          <xdr:colOff>152400</xdr:colOff>
          <xdr:row>52</xdr:row>
          <xdr:rowOff>220980</xdr:rowOff>
        </xdr:to>
        <xdr:sp macro="" textlink="">
          <xdr:nvSpPr>
            <xdr:cNvPr id="5349" name="Option Button 229" hidden="1">
              <a:extLst>
                <a:ext uri="{63B3BB69-23CF-44E3-9099-C40C66FF867C}">
                  <a14:compatExt spid="_x0000_s5349"/>
                </a:ext>
                <a:ext uri="{FF2B5EF4-FFF2-40B4-BE49-F238E27FC236}">
                  <a16:creationId xmlns="" xmlns:a16="http://schemas.microsoft.com/office/drawing/2014/main" id="{00000000-0008-0000-0500-0000E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36</xdr:col>
          <xdr:colOff>0</xdr:colOff>
          <xdr:row>53</xdr:row>
          <xdr:rowOff>0</xdr:rowOff>
        </xdr:to>
        <xdr:sp macro="" textlink="">
          <xdr:nvSpPr>
            <xdr:cNvPr id="5351" name="Group Box 231" hidden="1">
              <a:extLst>
                <a:ext uri="{63B3BB69-23CF-44E3-9099-C40C66FF867C}">
                  <a14:compatExt spid="_x0000_s5351"/>
                </a:ext>
                <a:ext uri="{FF2B5EF4-FFF2-40B4-BE49-F238E27FC236}">
                  <a16:creationId xmlns="" xmlns:a16="http://schemas.microsoft.com/office/drawing/2014/main" id="{00000000-0008-0000-0500-0000E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xdr:colOff>
          <xdr:row>52</xdr:row>
          <xdr:rowOff>0</xdr:rowOff>
        </xdr:from>
        <xdr:to>
          <xdr:col>29</xdr:col>
          <xdr:colOff>0</xdr:colOff>
          <xdr:row>52</xdr:row>
          <xdr:rowOff>228600</xdr:rowOff>
        </xdr:to>
        <xdr:sp macro="" textlink="">
          <xdr:nvSpPr>
            <xdr:cNvPr id="5352" name="Option Button 232" hidden="1">
              <a:extLst>
                <a:ext uri="{63B3BB69-23CF-44E3-9099-C40C66FF867C}">
                  <a14:compatExt spid="_x0000_s5352"/>
                </a:ext>
                <a:ext uri="{FF2B5EF4-FFF2-40B4-BE49-F238E27FC236}">
                  <a16:creationId xmlns="" xmlns:a16="http://schemas.microsoft.com/office/drawing/2014/main" id="{00000000-0008-0000-0500-0000E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52</xdr:row>
          <xdr:rowOff>0</xdr:rowOff>
        </xdr:from>
        <xdr:to>
          <xdr:col>33</xdr:col>
          <xdr:colOff>7620</xdr:colOff>
          <xdr:row>52</xdr:row>
          <xdr:rowOff>228600</xdr:rowOff>
        </xdr:to>
        <xdr:sp macro="" textlink="">
          <xdr:nvSpPr>
            <xdr:cNvPr id="5353" name="Option Button 233" hidden="1">
              <a:extLst>
                <a:ext uri="{63B3BB69-23CF-44E3-9099-C40C66FF867C}">
                  <a14:compatExt spid="_x0000_s5353"/>
                </a:ext>
                <a:ext uri="{FF2B5EF4-FFF2-40B4-BE49-F238E27FC236}">
                  <a16:creationId xmlns="" xmlns:a16="http://schemas.microsoft.com/office/drawing/2014/main" id="{00000000-0008-0000-0500-0000E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0</xdr:rowOff>
        </xdr:from>
        <xdr:to>
          <xdr:col>35</xdr:col>
          <xdr:colOff>182880</xdr:colOff>
          <xdr:row>55</xdr:row>
          <xdr:rowOff>0</xdr:rowOff>
        </xdr:to>
        <xdr:sp macro="" textlink="">
          <xdr:nvSpPr>
            <xdr:cNvPr id="5355" name="Drop Down 235" hidden="1">
              <a:extLst>
                <a:ext uri="{63B3BB69-23CF-44E3-9099-C40C66FF867C}">
                  <a14:compatExt spid="_x0000_s53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54</xdr:row>
          <xdr:rowOff>22860</xdr:rowOff>
        </xdr:from>
        <xdr:to>
          <xdr:col>11</xdr:col>
          <xdr:colOff>152400</xdr:colOff>
          <xdr:row>54</xdr:row>
          <xdr:rowOff>228600</xdr:rowOff>
        </xdr:to>
        <xdr:sp macro="" textlink="">
          <xdr:nvSpPr>
            <xdr:cNvPr id="5357" name="Option Button 237" hidden="1">
              <a:extLst>
                <a:ext uri="{63B3BB69-23CF-44E3-9099-C40C66FF867C}">
                  <a14:compatExt spid="_x0000_s5357"/>
                </a:ext>
                <a:ext uri="{FF2B5EF4-FFF2-40B4-BE49-F238E27FC236}">
                  <a16:creationId xmlns="" xmlns:a16="http://schemas.microsoft.com/office/drawing/2014/main"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54</xdr:row>
          <xdr:rowOff>7620</xdr:rowOff>
        </xdr:from>
        <xdr:to>
          <xdr:col>15</xdr:col>
          <xdr:colOff>38100</xdr:colOff>
          <xdr:row>54</xdr:row>
          <xdr:rowOff>220980</xdr:rowOff>
        </xdr:to>
        <xdr:sp macro="" textlink="">
          <xdr:nvSpPr>
            <xdr:cNvPr id="5358" name="Option Button 238" hidden="1">
              <a:extLst>
                <a:ext uri="{63B3BB69-23CF-44E3-9099-C40C66FF867C}">
                  <a14:compatExt spid="_x0000_s5358"/>
                </a:ext>
                <a:ext uri="{FF2B5EF4-FFF2-40B4-BE49-F238E27FC236}">
                  <a16:creationId xmlns="" xmlns:a16="http://schemas.microsoft.com/office/drawing/2014/main"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54</xdr:row>
          <xdr:rowOff>7620</xdr:rowOff>
        </xdr:from>
        <xdr:to>
          <xdr:col>16</xdr:col>
          <xdr:colOff>175260</xdr:colOff>
          <xdr:row>54</xdr:row>
          <xdr:rowOff>251460</xdr:rowOff>
        </xdr:to>
        <xdr:sp macro="" textlink="">
          <xdr:nvSpPr>
            <xdr:cNvPr id="5359" name="Group Box 239" hidden="1">
              <a:extLst>
                <a:ext uri="{63B3BB69-23CF-44E3-9099-C40C66FF867C}">
                  <a14:compatExt spid="_x0000_s53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239</a:t>
              </a:r>
            </a:p>
          </xdr:txBody>
        </xdr:sp>
        <xdr:clientData/>
      </xdr:twoCellAnchor>
    </mc:Choice>
    <mc:Fallback/>
  </mc:AlternateContent>
  <xdr:twoCellAnchor>
    <xdr:from>
      <xdr:col>21</xdr:col>
      <xdr:colOff>171450</xdr:colOff>
      <xdr:row>16</xdr:row>
      <xdr:rowOff>9525</xdr:rowOff>
    </xdr:from>
    <xdr:to>
      <xdr:col>36</xdr:col>
      <xdr:colOff>1</xdr:colOff>
      <xdr:row>19</xdr:row>
      <xdr:rowOff>28575</xdr:rowOff>
    </xdr:to>
    <xdr:sp macro="" textlink="">
      <xdr:nvSpPr>
        <xdr:cNvPr id="72" name="AutoShape 50"/>
        <xdr:cNvSpPr>
          <a:spLocks noChangeArrowheads="1"/>
        </xdr:cNvSpPr>
      </xdr:nvSpPr>
      <xdr:spPr bwMode="auto">
        <a:xfrm>
          <a:off x="4171950" y="2905125"/>
          <a:ext cx="2686051" cy="590550"/>
        </a:xfrm>
        <a:prstGeom prst="roundRect">
          <a:avLst>
            <a:gd name="adj" fmla="val 16667"/>
          </a:avLst>
        </a:prstGeom>
        <a:noFill/>
        <a:ln w="25400">
          <a:solidFill>
            <a:srgbClr val="000080"/>
          </a:solidFill>
          <a:prstDash val="sysDot"/>
          <a:round/>
          <a:headEnd/>
          <a:tailEnd/>
        </a:ln>
      </xdr:spPr>
    </xdr:sp>
    <xdr:clientData/>
  </xdr:twoCellAnchor>
  <xdr:twoCellAnchor>
    <xdr:from>
      <xdr:col>37</xdr:col>
      <xdr:colOff>0</xdr:colOff>
      <xdr:row>15</xdr:row>
      <xdr:rowOff>28575</xdr:rowOff>
    </xdr:from>
    <xdr:to>
      <xdr:col>43</xdr:col>
      <xdr:colOff>123825</xdr:colOff>
      <xdr:row>21</xdr:row>
      <xdr:rowOff>66675</xdr:rowOff>
    </xdr:to>
    <xdr:sp macro="" textlink="">
      <xdr:nvSpPr>
        <xdr:cNvPr id="75" name="AutoShape 51"/>
        <xdr:cNvSpPr>
          <a:spLocks/>
        </xdr:cNvSpPr>
      </xdr:nvSpPr>
      <xdr:spPr bwMode="auto">
        <a:xfrm>
          <a:off x="7048500" y="2695575"/>
          <a:ext cx="1266825" cy="1219200"/>
        </a:xfrm>
        <a:prstGeom prst="borderCallout2">
          <a:avLst>
            <a:gd name="adj1" fmla="val 12357"/>
            <a:gd name="adj2" fmla="val -2"/>
            <a:gd name="adj3" fmla="val 23593"/>
            <a:gd name="adj4" fmla="val -18445"/>
            <a:gd name="adj5" fmla="val 39324"/>
            <a:gd name="adj6" fmla="val -40778"/>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管理者が当該事業所や他事業所等において兼務する場合、記載してください。</a:t>
          </a:r>
        </a:p>
      </xdr:txBody>
    </xdr:sp>
    <xdr:clientData/>
  </xdr:twoCellAnchor>
  <xdr:twoCellAnchor>
    <xdr:from>
      <xdr:col>37</xdr:col>
      <xdr:colOff>19049</xdr:colOff>
      <xdr:row>25</xdr:row>
      <xdr:rowOff>76200</xdr:rowOff>
    </xdr:from>
    <xdr:to>
      <xdr:col>43</xdr:col>
      <xdr:colOff>114300</xdr:colOff>
      <xdr:row>29</xdr:row>
      <xdr:rowOff>180975</xdr:rowOff>
    </xdr:to>
    <xdr:sp macro="" textlink="">
      <xdr:nvSpPr>
        <xdr:cNvPr id="77" name="AutoShape 55"/>
        <xdr:cNvSpPr>
          <a:spLocks/>
        </xdr:cNvSpPr>
      </xdr:nvSpPr>
      <xdr:spPr bwMode="auto">
        <a:xfrm>
          <a:off x="7067549" y="4686300"/>
          <a:ext cx="1238251" cy="866775"/>
        </a:xfrm>
        <a:prstGeom prst="borderCallout2">
          <a:avLst>
            <a:gd name="adj1" fmla="val 29410"/>
            <a:gd name="adj2" fmla="val -990"/>
            <a:gd name="adj3" fmla="val 40550"/>
            <a:gd name="adj4" fmla="val -183168"/>
            <a:gd name="adj5" fmla="val 45959"/>
            <a:gd name="adj6" fmla="val -270818"/>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添付する「勤務形態一覧表」等と合致するよう記載してください。</a:t>
          </a:r>
        </a:p>
      </xdr:txBody>
    </xdr:sp>
    <xdr:clientData/>
  </xdr:twoCellAnchor>
  <xdr:twoCellAnchor>
    <xdr:from>
      <xdr:col>8</xdr:col>
      <xdr:colOff>76200</xdr:colOff>
      <xdr:row>25</xdr:row>
      <xdr:rowOff>161925</xdr:rowOff>
    </xdr:from>
    <xdr:to>
      <xdr:col>19</xdr:col>
      <xdr:colOff>161925</xdr:colOff>
      <xdr:row>29</xdr:row>
      <xdr:rowOff>47624</xdr:rowOff>
    </xdr:to>
    <xdr:sp macro="" textlink="">
      <xdr:nvSpPr>
        <xdr:cNvPr id="78" name="AutoShape 54"/>
        <xdr:cNvSpPr>
          <a:spLocks noChangeArrowheads="1"/>
        </xdr:cNvSpPr>
      </xdr:nvSpPr>
      <xdr:spPr bwMode="auto">
        <a:xfrm>
          <a:off x="1600200" y="4772025"/>
          <a:ext cx="2181225" cy="647699"/>
        </a:xfrm>
        <a:prstGeom prst="roundRect">
          <a:avLst>
            <a:gd name="adj" fmla="val 16667"/>
          </a:avLst>
        </a:prstGeom>
        <a:noFill/>
        <a:ln w="25400">
          <a:solidFill>
            <a:srgbClr val="000080"/>
          </a:solidFill>
          <a:prstDash val="sysDot"/>
          <a:round/>
          <a:headEnd/>
          <a:tailEnd/>
        </a:ln>
      </xdr:spPr>
    </xdr:sp>
    <xdr:clientData/>
  </xdr:twoCellAnchor>
  <xdr:twoCellAnchor>
    <xdr:from>
      <xdr:col>8</xdr:col>
      <xdr:colOff>66675</xdr:colOff>
      <xdr:row>31</xdr:row>
      <xdr:rowOff>161925</xdr:rowOff>
    </xdr:from>
    <xdr:to>
      <xdr:col>31</xdr:col>
      <xdr:colOff>133350</xdr:colOff>
      <xdr:row>37</xdr:row>
      <xdr:rowOff>171450</xdr:rowOff>
    </xdr:to>
    <xdr:sp macro="" textlink="">
      <xdr:nvSpPr>
        <xdr:cNvPr id="79" name="AutoShape 53"/>
        <xdr:cNvSpPr>
          <a:spLocks noChangeArrowheads="1"/>
        </xdr:cNvSpPr>
      </xdr:nvSpPr>
      <xdr:spPr bwMode="auto">
        <a:xfrm>
          <a:off x="1590675" y="5915025"/>
          <a:ext cx="4448175" cy="1152525"/>
        </a:xfrm>
        <a:prstGeom prst="roundRect">
          <a:avLst>
            <a:gd name="adj" fmla="val 11736"/>
          </a:avLst>
        </a:prstGeom>
        <a:noFill/>
        <a:ln w="25400">
          <a:solidFill>
            <a:srgbClr val="000080"/>
          </a:solidFill>
          <a:prstDash val="sysDot"/>
          <a:round/>
          <a:headEnd/>
          <a:tailEnd/>
        </a:ln>
      </xdr:spPr>
    </xdr:sp>
    <xdr:clientData/>
  </xdr:twoCellAnchor>
  <xdr:twoCellAnchor>
    <xdr:from>
      <xdr:col>37</xdr:col>
      <xdr:colOff>9525</xdr:colOff>
      <xdr:row>30</xdr:row>
      <xdr:rowOff>171450</xdr:rowOff>
    </xdr:from>
    <xdr:to>
      <xdr:col>43</xdr:col>
      <xdr:colOff>104775</xdr:colOff>
      <xdr:row>34</xdr:row>
      <xdr:rowOff>66675</xdr:rowOff>
    </xdr:to>
    <xdr:sp macro="" textlink="">
      <xdr:nvSpPr>
        <xdr:cNvPr id="81" name="AutoShape 52"/>
        <xdr:cNvSpPr>
          <a:spLocks/>
        </xdr:cNvSpPr>
      </xdr:nvSpPr>
      <xdr:spPr bwMode="auto">
        <a:xfrm>
          <a:off x="7058025" y="5734050"/>
          <a:ext cx="1238250" cy="657225"/>
        </a:xfrm>
        <a:prstGeom prst="borderCallout2">
          <a:avLst>
            <a:gd name="adj1" fmla="val 23528"/>
            <a:gd name="adj2" fmla="val -716"/>
            <a:gd name="adj3" fmla="val 21567"/>
            <a:gd name="adj4" fmla="val -17820"/>
            <a:gd name="adj5" fmla="val 53198"/>
            <a:gd name="adj6" fmla="val -90307"/>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単位ごとの情報を記載してください。</a:t>
          </a:r>
        </a:p>
      </xdr:txBody>
    </xdr:sp>
    <xdr:clientData/>
  </xdr:twoCellAnchor>
  <xdr:twoCellAnchor>
    <xdr:from>
      <xdr:col>36</xdr:col>
      <xdr:colOff>180975</xdr:colOff>
      <xdr:row>39</xdr:row>
      <xdr:rowOff>190500</xdr:rowOff>
    </xdr:from>
    <xdr:to>
      <xdr:col>43</xdr:col>
      <xdr:colOff>85725</xdr:colOff>
      <xdr:row>43</xdr:row>
      <xdr:rowOff>66675</xdr:rowOff>
    </xdr:to>
    <xdr:sp macro="" textlink="">
      <xdr:nvSpPr>
        <xdr:cNvPr id="82" name="AutoShape 56"/>
        <xdr:cNvSpPr>
          <a:spLocks/>
        </xdr:cNvSpPr>
      </xdr:nvSpPr>
      <xdr:spPr bwMode="auto">
        <a:xfrm>
          <a:off x="7038975" y="7524750"/>
          <a:ext cx="1238250" cy="714375"/>
        </a:xfrm>
        <a:prstGeom prst="borderCallout2">
          <a:avLst>
            <a:gd name="adj1" fmla="val 23528"/>
            <a:gd name="adj2" fmla="val 723"/>
            <a:gd name="adj3" fmla="val 23529"/>
            <a:gd name="adj4" fmla="val -221785"/>
            <a:gd name="adj5" fmla="val 21653"/>
            <a:gd name="adj6" fmla="val -359393"/>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事業所全体の定員を記載してください。</a:t>
          </a:r>
        </a:p>
      </xdr:txBody>
    </xdr:sp>
    <xdr:clientData/>
  </xdr:twoCellAnchor>
  <xdr:twoCellAnchor>
    <xdr:from>
      <xdr:col>9</xdr:col>
      <xdr:colOff>85724</xdr:colOff>
      <xdr:row>64</xdr:row>
      <xdr:rowOff>104775</xdr:rowOff>
    </xdr:from>
    <xdr:to>
      <xdr:col>34</xdr:col>
      <xdr:colOff>19049</xdr:colOff>
      <xdr:row>68</xdr:row>
      <xdr:rowOff>142875</xdr:rowOff>
    </xdr:to>
    <xdr:sp macro="" textlink="">
      <xdr:nvSpPr>
        <xdr:cNvPr id="2" name="テキスト ボックス 1"/>
        <xdr:cNvSpPr txBox="1"/>
      </xdr:nvSpPr>
      <xdr:spPr>
        <a:xfrm>
          <a:off x="1800224" y="12753975"/>
          <a:ext cx="4695825" cy="800100"/>
        </a:xfrm>
        <a:prstGeom prst="rect">
          <a:avLst/>
        </a:prstGeom>
        <a:solidFill>
          <a:schemeClr val="lt1"/>
        </a:solidFill>
        <a:ln w="254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600" b="0" i="0" baseline="0">
              <a:solidFill>
                <a:schemeClr val="dk1"/>
              </a:solidFill>
              <a:effectLst/>
              <a:latin typeface="+mn-lt"/>
              <a:ea typeface="+mn-ea"/>
              <a:cs typeface="+mn-cs"/>
            </a:rPr>
            <a:t>複数単位設定する場合、単位２以降の欄に、各単位ごとの情報を記載してください。</a:t>
          </a:r>
          <a:endParaRPr lang="ja-JP" altLang="ja-JP" sz="1600">
            <a:effectLst/>
          </a:endParaRPr>
        </a:p>
      </xdr:txBody>
    </xdr:sp>
    <xdr:clientData/>
  </xdr:twoCellAnchor>
  <xdr:twoCellAnchor>
    <xdr:from>
      <xdr:col>1</xdr:col>
      <xdr:colOff>9525</xdr:colOff>
      <xdr:row>103</xdr:row>
      <xdr:rowOff>0</xdr:rowOff>
    </xdr:from>
    <xdr:to>
      <xdr:col>15</xdr:col>
      <xdr:colOff>171450</xdr:colOff>
      <xdr:row>104</xdr:row>
      <xdr:rowOff>0</xdr:rowOff>
    </xdr:to>
    <xdr:sp macro="" textlink="">
      <xdr:nvSpPr>
        <xdr:cNvPr id="85" name="AutoShape 57"/>
        <xdr:cNvSpPr>
          <a:spLocks noChangeArrowheads="1"/>
        </xdr:cNvSpPr>
      </xdr:nvSpPr>
      <xdr:spPr bwMode="auto">
        <a:xfrm>
          <a:off x="200025" y="20431125"/>
          <a:ext cx="2828925" cy="190500"/>
        </a:xfrm>
        <a:prstGeom prst="roundRect">
          <a:avLst>
            <a:gd name="adj" fmla="val 16667"/>
          </a:avLst>
        </a:prstGeom>
        <a:noFill/>
        <a:ln w="25400">
          <a:solidFill>
            <a:srgbClr val="000080"/>
          </a:solidFill>
          <a:prstDash val="sysDot"/>
          <a:round/>
          <a:headEnd/>
          <a:tailEnd/>
        </a:ln>
      </xdr:spPr>
    </xdr:sp>
    <xdr:clientData/>
  </xdr:twoCellAnchor>
  <xdr:twoCellAnchor>
    <xdr:from>
      <xdr:col>16</xdr:col>
      <xdr:colOff>19050</xdr:colOff>
      <xdr:row>102</xdr:row>
      <xdr:rowOff>123825</xdr:rowOff>
    </xdr:from>
    <xdr:to>
      <xdr:col>17</xdr:col>
      <xdr:colOff>142874</xdr:colOff>
      <xdr:row>104</xdr:row>
      <xdr:rowOff>19049</xdr:rowOff>
    </xdr:to>
    <xdr:sp macro="" textlink="">
      <xdr:nvSpPr>
        <xdr:cNvPr id="86" name="Oval 58"/>
        <xdr:cNvSpPr>
          <a:spLocks noChangeArrowheads="1"/>
        </xdr:cNvSpPr>
      </xdr:nvSpPr>
      <xdr:spPr bwMode="auto">
        <a:xfrm>
          <a:off x="3067050" y="20364450"/>
          <a:ext cx="314324" cy="276224"/>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36</xdr:col>
      <xdr:colOff>38099</xdr:colOff>
      <xdr:row>3</xdr:row>
      <xdr:rowOff>28575</xdr:rowOff>
    </xdr:from>
    <xdr:to>
      <xdr:col>43</xdr:col>
      <xdr:colOff>66675</xdr:colOff>
      <xdr:row>7</xdr:row>
      <xdr:rowOff>161925</xdr:rowOff>
    </xdr:to>
    <xdr:grpSp>
      <xdr:nvGrpSpPr>
        <xdr:cNvPr id="5" name="グループ化 4"/>
        <xdr:cNvGrpSpPr/>
      </xdr:nvGrpSpPr>
      <xdr:grpSpPr>
        <a:xfrm>
          <a:off x="6073139" y="409575"/>
          <a:ext cx="1202056" cy="895350"/>
          <a:chOff x="6934199" y="447675"/>
          <a:chExt cx="1362076" cy="819150"/>
        </a:xfrm>
      </xdr:grpSpPr>
      <xdr:sp macro="" textlink="">
        <xdr:nvSpPr>
          <xdr:cNvPr id="3" name="テキスト ボックス 2"/>
          <xdr:cNvSpPr txBox="1"/>
        </xdr:nvSpPr>
        <xdr:spPr>
          <a:xfrm>
            <a:off x="7124701" y="482532"/>
            <a:ext cx="1171574" cy="714577"/>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「様式第１号－２」から転記されます。</a:t>
            </a:r>
          </a:p>
        </xdr:txBody>
      </xdr:sp>
      <xdr:sp macro="" textlink="">
        <xdr:nvSpPr>
          <xdr:cNvPr id="4" name="右中かっこ 3"/>
          <xdr:cNvSpPr/>
        </xdr:nvSpPr>
        <xdr:spPr>
          <a:xfrm>
            <a:off x="6934199" y="447675"/>
            <a:ext cx="180975" cy="819150"/>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9</xdr:col>
      <xdr:colOff>161925</xdr:colOff>
      <xdr:row>40</xdr:row>
      <xdr:rowOff>19050</xdr:rowOff>
    </xdr:from>
    <xdr:to>
      <xdr:col>12</xdr:col>
      <xdr:colOff>47625</xdr:colOff>
      <xdr:row>41</xdr:row>
      <xdr:rowOff>0</xdr:rowOff>
    </xdr:to>
    <xdr:sp macro="" textlink="">
      <xdr:nvSpPr>
        <xdr:cNvPr id="87" name="AutoShape 56"/>
        <xdr:cNvSpPr>
          <a:spLocks noChangeArrowheads="1"/>
        </xdr:cNvSpPr>
      </xdr:nvSpPr>
      <xdr:spPr bwMode="auto">
        <a:xfrm>
          <a:off x="1876425" y="7581900"/>
          <a:ext cx="457200" cy="171450"/>
        </a:xfrm>
        <a:prstGeom prst="roundRect">
          <a:avLst>
            <a:gd name="adj" fmla="val 16667"/>
          </a:avLst>
        </a:prstGeom>
        <a:noFill/>
        <a:ln w="25400">
          <a:solidFill>
            <a:srgbClr val="000080"/>
          </a:solidFill>
          <a:prstDash val="sysDot"/>
          <a:round/>
          <a:headEnd/>
          <a:tailEnd/>
        </a:ln>
      </xdr:spPr>
    </xdr:sp>
    <xdr:clientData/>
  </xdr:twoCellAnchor>
  <xdr:twoCellAnchor>
    <xdr:from>
      <xdr:col>16</xdr:col>
      <xdr:colOff>99060</xdr:colOff>
      <xdr:row>0</xdr:row>
      <xdr:rowOff>66675</xdr:rowOff>
    </xdr:from>
    <xdr:to>
      <xdr:col>25</xdr:col>
      <xdr:colOff>129540</xdr:colOff>
      <xdr:row>4</xdr:row>
      <xdr:rowOff>9525</xdr:rowOff>
    </xdr:to>
    <xdr:grpSp>
      <xdr:nvGrpSpPr>
        <xdr:cNvPr id="88" name="グループ化 87"/>
        <xdr:cNvGrpSpPr/>
      </xdr:nvGrpSpPr>
      <xdr:grpSpPr>
        <a:xfrm>
          <a:off x="2781300" y="66675"/>
          <a:ext cx="1539240" cy="514350"/>
          <a:chOff x="3552826" y="142875"/>
          <a:chExt cx="1457324" cy="514350"/>
        </a:xfrm>
      </xdr:grpSpPr>
      <xdr:sp macro="" textlink="">
        <xdr:nvSpPr>
          <xdr:cNvPr id="89" name="角丸四角形 88"/>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90" name="テキスト ボックス 89"/>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35</xdr:col>
      <xdr:colOff>104775</xdr:colOff>
      <xdr:row>8</xdr:row>
      <xdr:rowOff>66675</xdr:rowOff>
    </xdr:from>
    <xdr:to>
      <xdr:col>43</xdr:col>
      <xdr:colOff>38101</xdr:colOff>
      <xdr:row>10</xdr:row>
      <xdr:rowOff>38101</xdr:rowOff>
    </xdr:to>
    <xdr:grpSp>
      <xdr:nvGrpSpPr>
        <xdr:cNvPr id="91" name="グループ化 90"/>
        <xdr:cNvGrpSpPr/>
      </xdr:nvGrpSpPr>
      <xdr:grpSpPr>
        <a:xfrm>
          <a:off x="5972175" y="1400175"/>
          <a:ext cx="1274446" cy="352426"/>
          <a:chOff x="6743700" y="5829300"/>
          <a:chExt cx="1457326" cy="352426"/>
        </a:xfrm>
      </xdr:grpSpPr>
      <xdr:sp macro="" textlink="">
        <xdr:nvSpPr>
          <xdr:cNvPr id="92" name="Text Box 34"/>
          <xdr:cNvSpPr txBox="1">
            <a:spLocks noChangeArrowheads="1"/>
          </xdr:cNvSpPr>
        </xdr:nvSpPr>
        <xdr:spPr bwMode="auto">
          <a:xfrm>
            <a:off x="7058026" y="5829300"/>
            <a:ext cx="1143000" cy="352426"/>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93" name="Line 35"/>
          <xdr:cNvSpPr>
            <a:spLocks noChangeShapeType="1"/>
          </xdr:cNvSpPr>
        </xdr:nvSpPr>
        <xdr:spPr bwMode="auto">
          <a:xfrm flipH="1">
            <a:off x="6743700" y="5895975"/>
            <a:ext cx="323850" cy="0"/>
          </a:xfrm>
          <a:prstGeom prst="line">
            <a:avLst/>
          </a:prstGeom>
          <a:noFill/>
          <a:ln w="19050">
            <a:solidFill>
              <a:srgbClr val="FF0000"/>
            </a:solidFill>
            <a:round/>
            <a:headEnd/>
            <a:tailEnd type="diamond" w="med" len="med"/>
          </a:ln>
        </xdr:spPr>
      </xdr:sp>
    </xdr:grpSp>
    <xdr:clientData/>
  </xdr:twoCellAnchor>
  <xdr:twoCellAnchor>
    <xdr:from>
      <xdr:col>9</xdr:col>
      <xdr:colOff>133350</xdr:colOff>
      <xdr:row>36</xdr:row>
      <xdr:rowOff>0</xdr:rowOff>
    </xdr:from>
    <xdr:to>
      <xdr:col>12</xdr:col>
      <xdr:colOff>19050</xdr:colOff>
      <xdr:row>36</xdr:row>
      <xdr:rowOff>171450</xdr:rowOff>
    </xdr:to>
    <xdr:sp macro="" textlink="">
      <xdr:nvSpPr>
        <xdr:cNvPr id="94" name="AutoShape 56"/>
        <xdr:cNvSpPr>
          <a:spLocks noChangeArrowheads="1"/>
        </xdr:cNvSpPr>
      </xdr:nvSpPr>
      <xdr:spPr bwMode="auto">
        <a:xfrm>
          <a:off x="1847850" y="6705600"/>
          <a:ext cx="457200" cy="17145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85725</xdr:colOff>
      <xdr:row>35</xdr:row>
      <xdr:rowOff>47625</xdr:rowOff>
    </xdr:from>
    <xdr:to>
      <xdr:col>43</xdr:col>
      <xdr:colOff>161925</xdr:colOff>
      <xdr:row>39</xdr:row>
      <xdr:rowOff>95250</xdr:rowOff>
    </xdr:to>
    <xdr:sp macro="" textlink="">
      <xdr:nvSpPr>
        <xdr:cNvPr id="95" name="AutoShape 180"/>
        <xdr:cNvSpPr>
          <a:spLocks/>
        </xdr:cNvSpPr>
      </xdr:nvSpPr>
      <xdr:spPr bwMode="auto">
        <a:xfrm>
          <a:off x="6943725" y="6562725"/>
          <a:ext cx="1409700" cy="866775"/>
        </a:xfrm>
        <a:prstGeom prst="borderCallout2">
          <a:avLst>
            <a:gd name="adj1" fmla="val 41175"/>
            <a:gd name="adj2" fmla="val -991"/>
            <a:gd name="adj3" fmla="val 34556"/>
            <a:gd name="adj4" fmla="val -63080"/>
            <a:gd name="adj5" fmla="val 33063"/>
            <a:gd name="adj6" fmla="val -326404"/>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前年度の全利用者の延べ人数を開所日数で除した数を記載してください。</a:t>
          </a:r>
        </a:p>
      </xdr:txBody>
    </xdr:sp>
    <xdr:clientData/>
  </xdr:twoCellAnchor>
  <xdr:twoCellAnchor>
    <xdr:from>
      <xdr:col>37</xdr:col>
      <xdr:colOff>0</xdr:colOff>
      <xdr:row>43</xdr:row>
      <xdr:rowOff>219075</xdr:rowOff>
    </xdr:from>
    <xdr:to>
      <xdr:col>45</xdr:col>
      <xdr:colOff>57150</xdr:colOff>
      <xdr:row>48</xdr:row>
      <xdr:rowOff>85725</xdr:rowOff>
    </xdr:to>
    <xdr:sp macro="" textlink="">
      <xdr:nvSpPr>
        <xdr:cNvPr id="96" name="AutoShape 180"/>
        <xdr:cNvSpPr>
          <a:spLocks/>
        </xdr:cNvSpPr>
      </xdr:nvSpPr>
      <xdr:spPr bwMode="auto">
        <a:xfrm>
          <a:off x="7048500" y="8391525"/>
          <a:ext cx="1581150" cy="895350"/>
        </a:xfrm>
        <a:prstGeom prst="borderCallout2">
          <a:avLst>
            <a:gd name="adj1" fmla="val 41175"/>
            <a:gd name="adj2" fmla="val -991"/>
            <a:gd name="adj3" fmla="val 37852"/>
            <a:gd name="adj4" fmla="val -63682"/>
            <a:gd name="adj5" fmla="val -54849"/>
            <a:gd name="adj6" fmla="val -287058"/>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前年度の全利用者の延べ数を開所日数で除した数を記載してください。</a:t>
          </a:r>
        </a:p>
      </xdr:txBody>
    </xdr:sp>
    <xdr:clientData/>
  </xdr:twoCellAnchor>
  <xdr:twoCellAnchor>
    <xdr:from>
      <xdr:col>9</xdr:col>
      <xdr:colOff>152400</xdr:colOff>
      <xdr:row>41</xdr:row>
      <xdr:rowOff>9525</xdr:rowOff>
    </xdr:from>
    <xdr:to>
      <xdr:col>12</xdr:col>
      <xdr:colOff>38100</xdr:colOff>
      <xdr:row>41</xdr:row>
      <xdr:rowOff>180975</xdr:rowOff>
    </xdr:to>
    <xdr:sp macro="" textlink="">
      <xdr:nvSpPr>
        <xdr:cNvPr id="97" name="AutoShape 56"/>
        <xdr:cNvSpPr>
          <a:spLocks noChangeArrowheads="1"/>
        </xdr:cNvSpPr>
      </xdr:nvSpPr>
      <xdr:spPr bwMode="auto">
        <a:xfrm>
          <a:off x="1866900" y="7762875"/>
          <a:ext cx="457200" cy="171450"/>
        </a:xfrm>
        <a:prstGeom prst="roundRect">
          <a:avLst>
            <a:gd name="adj" fmla="val 16667"/>
          </a:avLst>
        </a:prstGeom>
        <a:noFill/>
        <a:ln w="25400">
          <a:solidFill>
            <a:srgbClr val="000080"/>
          </a:solidFill>
          <a:prstDash val="sysDot"/>
          <a:round/>
          <a:headEnd/>
          <a:tailEnd/>
        </a:ln>
      </xdr:spPr>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36</xdr:col>
          <xdr:colOff>0</xdr:colOff>
          <xdr:row>68</xdr:row>
          <xdr:rowOff>0</xdr:rowOff>
        </xdr:to>
        <xdr:sp macro="" textlink="">
          <xdr:nvSpPr>
            <xdr:cNvPr id="6175" name="Group Box 31" hidden="1">
              <a:extLst>
                <a:ext uri="{63B3BB69-23CF-44E3-9099-C40C66FF867C}">
                  <a14:compatExt spid="_x0000_s6175"/>
                </a:ext>
                <a:ext uri="{FF2B5EF4-FFF2-40B4-BE49-F238E27FC236}">
                  <a16:creationId xmlns="" xmlns:a16="http://schemas.microsoft.com/office/drawing/2014/main" id="{00000000-0008-0000-0600-00001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67</xdr:row>
          <xdr:rowOff>0</xdr:rowOff>
        </xdr:from>
        <xdr:to>
          <xdr:col>23</xdr:col>
          <xdr:colOff>0</xdr:colOff>
          <xdr:row>68</xdr:row>
          <xdr:rowOff>0</xdr:rowOff>
        </xdr:to>
        <xdr:sp macro="" textlink="">
          <xdr:nvSpPr>
            <xdr:cNvPr id="6176" name="Option Button 32" hidden="1">
              <a:extLst>
                <a:ext uri="{63B3BB69-23CF-44E3-9099-C40C66FF867C}">
                  <a14:compatExt spid="_x0000_s6176"/>
                </a:ext>
                <a:ext uri="{FF2B5EF4-FFF2-40B4-BE49-F238E27FC236}">
                  <a16:creationId xmlns="" xmlns:a16="http://schemas.microsoft.com/office/drawing/2014/main"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30</xdr:col>
          <xdr:colOff>0</xdr:colOff>
          <xdr:row>68</xdr:row>
          <xdr:rowOff>0</xdr:rowOff>
        </xdr:to>
        <xdr:sp macro="" textlink="">
          <xdr:nvSpPr>
            <xdr:cNvPr id="6177" name="Option Button 33" hidden="1">
              <a:extLst>
                <a:ext uri="{63B3BB69-23CF-44E3-9099-C40C66FF867C}">
                  <a14:compatExt spid="_x0000_s6177"/>
                </a:ext>
                <a:ext uri="{FF2B5EF4-FFF2-40B4-BE49-F238E27FC236}">
                  <a16:creationId xmlns="" xmlns:a16="http://schemas.microsoft.com/office/drawing/2014/main"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6178" name="Group Box 34" hidden="1">
              <a:extLst>
                <a:ext uri="{63B3BB69-23CF-44E3-9099-C40C66FF867C}">
                  <a14:compatExt spid="_x0000_s6178"/>
                </a:ext>
                <a:ext uri="{FF2B5EF4-FFF2-40B4-BE49-F238E27FC236}">
                  <a16:creationId xmlns="" xmlns:a16="http://schemas.microsoft.com/office/drawing/2014/main" id="{00000000-0008-0000-0600-00002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6179" name="Option Button 35" hidden="1">
              <a:extLst>
                <a:ext uri="{63B3BB69-23CF-44E3-9099-C40C66FF867C}">
                  <a14:compatExt spid="_x0000_s6179"/>
                </a:ext>
                <a:ext uri="{FF2B5EF4-FFF2-40B4-BE49-F238E27FC236}">
                  <a16:creationId xmlns="" xmlns:a16="http://schemas.microsoft.com/office/drawing/2014/main" id="{00000000-0008-0000-06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6180" name="Option Button 36" hidden="1">
              <a:extLst>
                <a:ext uri="{63B3BB69-23CF-44E3-9099-C40C66FF867C}">
                  <a14:compatExt spid="_x0000_s6180"/>
                </a:ext>
                <a:ext uri="{FF2B5EF4-FFF2-40B4-BE49-F238E27FC236}">
                  <a16:creationId xmlns="" xmlns:a16="http://schemas.microsoft.com/office/drawing/2014/main" id="{00000000-0008-0000-06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6181" name="Option Button 37" hidden="1">
              <a:extLst>
                <a:ext uri="{63B3BB69-23CF-44E3-9099-C40C66FF867C}">
                  <a14:compatExt spid="_x0000_s6181"/>
                </a:ext>
                <a:ext uri="{FF2B5EF4-FFF2-40B4-BE49-F238E27FC236}">
                  <a16:creationId xmlns="" xmlns:a16="http://schemas.microsoft.com/office/drawing/2014/main" id="{00000000-0008-0000-06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6182" name="Group Box 38" hidden="1">
              <a:extLst>
                <a:ext uri="{63B3BB69-23CF-44E3-9099-C40C66FF867C}">
                  <a14:compatExt spid="_x0000_s6182"/>
                </a:ext>
                <a:ext uri="{FF2B5EF4-FFF2-40B4-BE49-F238E27FC236}">
                  <a16:creationId xmlns="" xmlns:a16="http://schemas.microsoft.com/office/drawing/2014/main" id="{00000000-0008-0000-06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6183" name="Check Box 39" hidden="1">
              <a:extLst>
                <a:ext uri="{63B3BB69-23CF-44E3-9099-C40C66FF867C}">
                  <a14:compatExt spid="_x0000_s6183"/>
                </a:ext>
                <a:ext uri="{FF2B5EF4-FFF2-40B4-BE49-F238E27FC236}">
                  <a16:creationId xmlns="" xmlns:a16="http://schemas.microsoft.com/office/drawing/2014/main" id="{00000000-0008-0000-06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7620</xdr:colOff>
          <xdr:row>47</xdr:row>
          <xdr:rowOff>0</xdr:rowOff>
        </xdr:to>
        <xdr:sp macro="" textlink="">
          <xdr:nvSpPr>
            <xdr:cNvPr id="6184" name="Check Box 40" hidden="1">
              <a:extLst>
                <a:ext uri="{63B3BB69-23CF-44E3-9099-C40C66FF867C}">
                  <a14:compatExt spid="_x0000_s6184"/>
                </a:ext>
                <a:ext uri="{FF2B5EF4-FFF2-40B4-BE49-F238E27FC236}">
                  <a16:creationId xmlns=""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6185" name="Check Box 41" hidden="1">
              <a:extLst>
                <a:ext uri="{63B3BB69-23CF-44E3-9099-C40C66FF867C}">
                  <a14:compatExt spid="_x0000_s6185"/>
                </a:ext>
                <a:ext uri="{FF2B5EF4-FFF2-40B4-BE49-F238E27FC236}">
                  <a16:creationId xmlns="" xmlns:a16="http://schemas.microsoft.com/office/drawing/2014/main" id="{00000000-0008-0000-06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6186" name="Check Box 42" hidden="1">
              <a:extLst>
                <a:ext uri="{63B3BB69-23CF-44E3-9099-C40C66FF867C}">
                  <a14:compatExt spid="_x0000_s6186"/>
                </a:ext>
                <a:ext uri="{FF2B5EF4-FFF2-40B4-BE49-F238E27FC236}">
                  <a16:creationId xmlns="" xmlns:a16="http://schemas.microsoft.com/office/drawing/2014/main" id="{00000000-0008-0000-06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6187" name="Check Box 43" hidden="1">
              <a:extLst>
                <a:ext uri="{63B3BB69-23CF-44E3-9099-C40C66FF867C}">
                  <a14:compatExt spid="_x0000_s6187"/>
                </a:ext>
                <a:ext uri="{FF2B5EF4-FFF2-40B4-BE49-F238E27FC236}">
                  <a16:creationId xmlns="" xmlns:a16="http://schemas.microsoft.com/office/drawing/2014/main" id="{00000000-0008-0000-06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6188" name="Check Box 44" hidden="1">
              <a:extLst>
                <a:ext uri="{63B3BB69-23CF-44E3-9099-C40C66FF867C}">
                  <a14:compatExt spid="_x0000_s6188"/>
                </a:ext>
                <a:ext uri="{FF2B5EF4-FFF2-40B4-BE49-F238E27FC236}">
                  <a16:creationId xmlns="" xmlns:a16="http://schemas.microsoft.com/office/drawing/2014/main" id="{00000000-0008-0000-06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6189" name="Check Box 45" hidden="1">
              <a:extLst>
                <a:ext uri="{63B3BB69-23CF-44E3-9099-C40C66FF867C}">
                  <a14:compatExt spid="_x0000_s6189"/>
                </a:ext>
                <a:ext uri="{FF2B5EF4-FFF2-40B4-BE49-F238E27FC236}">
                  <a16:creationId xmlns="" xmlns:a16="http://schemas.microsoft.com/office/drawing/2014/main" id="{00000000-0008-0000-06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6190" name="Group Box 46" hidden="1">
              <a:extLst>
                <a:ext uri="{63B3BB69-23CF-44E3-9099-C40C66FF867C}">
                  <a14:compatExt spid="_x0000_s6190"/>
                </a:ext>
                <a:ext uri="{FF2B5EF4-FFF2-40B4-BE49-F238E27FC236}">
                  <a16:creationId xmlns="" xmlns:a16="http://schemas.microsoft.com/office/drawing/2014/main" id="{00000000-0008-0000-0600-00002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7620</xdr:colOff>
          <xdr:row>50</xdr:row>
          <xdr:rowOff>0</xdr:rowOff>
        </xdr:to>
        <xdr:sp macro="" textlink="">
          <xdr:nvSpPr>
            <xdr:cNvPr id="6192" name="Check Box 48" hidden="1">
              <a:extLst>
                <a:ext uri="{63B3BB69-23CF-44E3-9099-C40C66FF867C}">
                  <a14:compatExt spid="_x0000_s6192"/>
                </a:ext>
                <a:ext uri="{FF2B5EF4-FFF2-40B4-BE49-F238E27FC236}">
                  <a16:creationId xmlns="" xmlns:a16="http://schemas.microsoft.com/office/drawing/2014/main" id="{00000000-0008-0000-06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6193" name="Check Box 49" hidden="1">
              <a:extLst>
                <a:ext uri="{63B3BB69-23CF-44E3-9099-C40C66FF867C}">
                  <a14:compatExt spid="_x0000_s6193"/>
                </a:ext>
                <a:ext uri="{FF2B5EF4-FFF2-40B4-BE49-F238E27FC236}">
                  <a16:creationId xmlns="" xmlns:a16="http://schemas.microsoft.com/office/drawing/2014/main" id="{00000000-0008-0000-06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6194" name="Check Box 50" hidden="1">
              <a:extLst>
                <a:ext uri="{63B3BB69-23CF-44E3-9099-C40C66FF867C}">
                  <a14:compatExt spid="_x0000_s6194"/>
                </a:ext>
                <a:ext uri="{FF2B5EF4-FFF2-40B4-BE49-F238E27FC236}">
                  <a16:creationId xmlns="" xmlns:a16="http://schemas.microsoft.com/office/drawing/2014/main" id="{00000000-0008-0000-06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6195" name="Check Box 51" hidden="1">
              <a:extLst>
                <a:ext uri="{63B3BB69-23CF-44E3-9099-C40C66FF867C}">
                  <a14:compatExt spid="_x0000_s6195"/>
                </a:ext>
                <a:ext uri="{FF2B5EF4-FFF2-40B4-BE49-F238E27FC236}">
                  <a16:creationId xmlns="" xmlns:a16="http://schemas.microsoft.com/office/drawing/2014/main" id="{00000000-0008-0000-06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6196" name="Check Box 52" hidden="1">
              <a:extLst>
                <a:ext uri="{63B3BB69-23CF-44E3-9099-C40C66FF867C}">
                  <a14:compatExt spid="_x0000_s6196"/>
                </a:ext>
                <a:ext uri="{FF2B5EF4-FFF2-40B4-BE49-F238E27FC236}">
                  <a16:creationId xmlns="" xmlns:a16="http://schemas.microsoft.com/office/drawing/2014/main" id="{00000000-0008-0000-06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6201" name="Group Box 57" hidden="1">
              <a:extLst>
                <a:ext uri="{63B3BB69-23CF-44E3-9099-C40C66FF867C}">
                  <a14:compatExt spid="_x0000_s6201"/>
                </a:ext>
                <a:ext uri="{FF2B5EF4-FFF2-40B4-BE49-F238E27FC236}">
                  <a16:creationId xmlns="" xmlns:a16="http://schemas.microsoft.com/office/drawing/2014/main" id="{00000000-0008-0000-0600-00003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50</xdr:row>
          <xdr:rowOff>7620</xdr:rowOff>
        </xdr:from>
        <xdr:to>
          <xdr:col>14</xdr:col>
          <xdr:colOff>121920</xdr:colOff>
          <xdr:row>50</xdr:row>
          <xdr:rowOff>220980</xdr:rowOff>
        </xdr:to>
        <xdr:sp macro="" textlink="">
          <xdr:nvSpPr>
            <xdr:cNvPr id="6203" name="Check Box 59" hidden="1">
              <a:extLst>
                <a:ext uri="{63B3BB69-23CF-44E3-9099-C40C66FF867C}">
                  <a14:compatExt spid="_x0000_s6203"/>
                </a:ext>
                <a:ext uri="{FF2B5EF4-FFF2-40B4-BE49-F238E27FC236}">
                  <a16:creationId xmlns="" xmlns:a16="http://schemas.microsoft.com/office/drawing/2014/main" id="{00000000-0008-0000-06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50</xdr:row>
          <xdr:rowOff>0</xdr:rowOff>
        </xdr:from>
        <xdr:to>
          <xdr:col>35</xdr:col>
          <xdr:colOff>22860</xdr:colOff>
          <xdr:row>51</xdr:row>
          <xdr:rowOff>0</xdr:rowOff>
        </xdr:to>
        <xdr:sp macro="" textlink="">
          <xdr:nvSpPr>
            <xdr:cNvPr id="6204" name="Check Box 60" hidden="1">
              <a:extLst>
                <a:ext uri="{63B3BB69-23CF-44E3-9099-C40C66FF867C}">
                  <a14:compatExt spid="_x0000_s6204"/>
                </a:ext>
                <a:ext uri="{FF2B5EF4-FFF2-40B4-BE49-F238E27FC236}">
                  <a16:creationId xmlns="" xmlns:a16="http://schemas.microsoft.com/office/drawing/2014/main" id="{00000000-0008-0000-06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6205" name="Group Box 61" hidden="1">
              <a:extLst>
                <a:ext uri="{63B3BB69-23CF-44E3-9099-C40C66FF867C}">
                  <a14:compatExt spid="_x0000_s6205"/>
                </a:ext>
                <a:ext uri="{FF2B5EF4-FFF2-40B4-BE49-F238E27FC236}">
                  <a16:creationId xmlns="" xmlns:a16="http://schemas.microsoft.com/office/drawing/2014/main" id="{00000000-0008-0000-0600-00003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135</xdr:row>
          <xdr:rowOff>0</xdr:rowOff>
        </xdr:from>
        <xdr:to>
          <xdr:col>15</xdr:col>
          <xdr:colOff>0</xdr:colOff>
          <xdr:row>136</xdr:row>
          <xdr:rowOff>0</xdr:rowOff>
        </xdr:to>
        <xdr:sp macro="" textlink="">
          <xdr:nvSpPr>
            <xdr:cNvPr id="6206" name="Option Button 62" hidden="1">
              <a:extLst>
                <a:ext uri="{63B3BB69-23CF-44E3-9099-C40C66FF867C}">
                  <a14:compatExt spid="_x0000_s6206"/>
                </a:ext>
                <a:ext uri="{FF2B5EF4-FFF2-40B4-BE49-F238E27FC236}">
                  <a16:creationId xmlns="" xmlns:a16="http://schemas.microsoft.com/office/drawing/2014/main" id="{00000000-0008-0000-06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135</xdr:row>
          <xdr:rowOff>0</xdr:rowOff>
        </xdr:from>
        <xdr:to>
          <xdr:col>23</xdr:col>
          <xdr:colOff>0</xdr:colOff>
          <xdr:row>136</xdr:row>
          <xdr:rowOff>0</xdr:rowOff>
        </xdr:to>
        <xdr:sp macro="" textlink="">
          <xdr:nvSpPr>
            <xdr:cNvPr id="6207" name="Option Button 63" hidden="1">
              <a:extLst>
                <a:ext uri="{63B3BB69-23CF-44E3-9099-C40C66FF867C}">
                  <a14:compatExt spid="_x0000_s6207"/>
                </a:ext>
                <a:ext uri="{FF2B5EF4-FFF2-40B4-BE49-F238E27FC236}">
                  <a16:creationId xmlns="" xmlns:a16="http://schemas.microsoft.com/office/drawing/2014/main" id="{00000000-0008-0000-06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135</xdr:row>
          <xdr:rowOff>0</xdr:rowOff>
        </xdr:from>
        <xdr:to>
          <xdr:col>30</xdr:col>
          <xdr:colOff>0</xdr:colOff>
          <xdr:row>136</xdr:row>
          <xdr:rowOff>0</xdr:rowOff>
        </xdr:to>
        <xdr:sp macro="" textlink="">
          <xdr:nvSpPr>
            <xdr:cNvPr id="6208" name="Option Button 64" hidden="1">
              <a:extLst>
                <a:ext uri="{63B3BB69-23CF-44E3-9099-C40C66FF867C}">
                  <a14:compatExt spid="_x0000_s6208"/>
                </a:ext>
                <a:ext uri="{FF2B5EF4-FFF2-40B4-BE49-F238E27FC236}">
                  <a16:creationId xmlns="" xmlns:a16="http://schemas.microsoft.com/office/drawing/2014/main" id="{00000000-0008-0000-06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35</xdr:col>
          <xdr:colOff>182880</xdr:colOff>
          <xdr:row>140</xdr:row>
          <xdr:rowOff>0</xdr:rowOff>
        </xdr:to>
        <xdr:sp macro="" textlink="">
          <xdr:nvSpPr>
            <xdr:cNvPr id="6209" name="Group Box 65" hidden="1">
              <a:extLst>
                <a:ext uri="{63B3BB69-23CF-44E3-9099-C40C66FF867C}">
                  <a14:compatExt spid="_x0000_s6209"/>
                </a:ext>
                <a:ext uri="{FF2B5EF4-FFF2-40B4-BE49-F238E27FC236}">
                  <a16:creationId xmlns="" xmlns:a16="http://schemas.microsoft.com/office/drawing/2014/main" id="{00000000-0008-0000-0600-00004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12</xdr:col>
          <xdr:colOff>0</xdr:colOff>
          <xdr:row>140</xdr:row>
          <xdr:rowOff>0</xdr:rowOff>
        </xdr:to>
        <xdr:sp macro="" textlink="">
          <xdr:nvSpPr>
            <xdr:cNvPr id="6210" name="Check Box 66" hidden="1">
              <a:extLst>
                <a:ext uri="{63B3BB69-23CF-44E3-9099-C40C66FF867C}">
                  <a14:compatExt spid="_x0000_s6210"/>
                </a:ext>
                <a:ext uri="{FF2B5EF4-FFF2-40B4-BE49-F238E27FC236}">
                  <a16:creationId xmlns="" xmlns:a16="http://schemas.microsoft.com/office/drawing/2014/main" id="{00000000-0008-0000-06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16</xdr:col>
          <xdr:colOff>7620</xdr:colOff>
          <xdr:row>140</xdr:row>
          <xdr:rowOff>0</xdr:rowOff>
        </xdr:to>
        <xdr:sp macro="" textlink="">
          <xdr:nvSpPr>
            <xdr:cNvPr id="6211" name="Check Box 67" hidden="1">
              <a:extLst>
                <a:ext uri="{63B3BB69-23CF-44E3-9099-C40C66FF867C}">
                  <a14:compatExt spid="_x0000_s6211"/>
                </a:ext>
                <a:ext uri="{FF2B5EF4-FFF2-40B4-BE49-F238E27FC236}">
                  <a16:creationId xmlns="" xmlns:a16="http://schemas.microsoft.com/office/drawing/2014/main" id="{00000000-0008-0000-06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20</xdr:col>
          <xdr:colOff>0</xdr:colOff>
          <xdr:row>140</xdr:row>
          <xdr:rowOff>0</xdr:rowOff>
        </xdr:to>
        <xdr:sp macro="" textlink="">
          <xdr:nvSpPr>
            <xdr:cNvPr id="6212" name="Check Box 68" hidden="1">
              <a:extLst>
                <a:ext uri="{63B3BB69-23CF-44E3-9099-C40C66FF867C}">
                  <a14:compatExt spid="_x0000_s6212"/>
                </a:ext>
                <a:ext uri="{FF2B5EF4-FFF2-40B4-BE49-F238E27FC236}">
                  <a16:creationId xmlns="" xmlns:a16="http://schemas.microsoft.com/office/drawing/2014/main" id="{00000000-0008-0000-06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6213" name="Check Box 69" hidden="1">
              <a:extLst>
                <a:ext uri="{63B3BB69-23CF-44E3-9099-C40C66FF867C}">
                  <a14:compatExt spid="_x0000_s6213"/>
                </a:ext>
                <a:ext uri="{FF2B5EF4-FFF2-40B4-BE49-F238E27FC236}">
                  <a16:creationId xmlns="" xmlns:a16="http://schemas.microsoft.com/office/drawing/2014/main" id="{00000000-0008-0000-06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139</xdr:row>
          <xdr:rowOff>0</xdr:rowOff>
        </xdr:from>
        <xdr:to>
          <xdr:col>28</xdr:col>
          <xdr:colOff>0</xdr:colOff>
          <xdr:row>140</xdr:row>
          <xdr:rowOff>0</xdr:rowOff>
        </xdr:to>
        <xdr:sp macro="" textlink="">
          <xdr:nvSpPr>
            <xdr:cNvPr id="6214" name="Check Box 70" hidden="1">
              <a:extLst>
                <a:ext uri="{63B3BB69-23CF-44E3-9099-C40C66FF867C}">
                  <a14:compatExt spid="_x0000_s6214"/>
                </a:ext>
                <a:ext uri="{FF2B5EF4-FFF2-40B4-BE49-F238E27FC236}">
                  <a16:creationId xmlns="" xmlns:a16="http://schemas.microsoft.com/office/drawing/2014/main" id="{00000000-0008-0000-06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139</xdr:row>
          <xdr:rowOff>0</xdr:rowOff>
        </xdr:from>
        <xdr:to>
          <xdr:col>32</xdr:col>
          <xdr:colOff>0</xdr:colOff>
          <xdr:row>140</xdr:row>
          <xdr:rowOff>0</xdr:rowOff>
        </xdr:to>
        <xdr:sp macro="" textlink="">
          <xdr:nvSpPr>
            <xdr:cNvPr id="6215" name="Check Box 71" hidden="1">
              <a:extLst>
                <a:ext uri="{63B3BB69-23CF-44E3-9099-C40C66FF867C}">
                  <a14:compatExt spid="_x0000_s6215"/>
                </a:ext>
                <a:ext uri="{FF2B5EF4-FFF2-40B4-BE49-F238E27FC236}">
                  <a16:creationId xmlns="" xmlns:a16="http://schemas.microsoft.com/office/drawing/2014/main" id="{00000000-0008-0000-06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139</xdr:row>
          <xdr:rowOff>0</xdr:rowOff>
        </xdr:from>
        <xdr:to>
          <xdr:col>36</xdr:col>
          <xdr:colOff>0</xdr:colOff>
          <xdr:row>140</xdr:row>
          <xdr:rowOff>0</xdr:rowOff>
        </xdr:to>
        <xdr:sp macro="" textlink="">
          <xdr:nvSpPr>
            <xdr:cNvPr id="6216" name="Check Box 72" hidden="1">
              <a:extLst>
                <a:ext uri="{63B3BB69-23CF-44E3-9099-C40C66FF867C}">
                  <a14:compatExt spid="_x0000_s6216"/>
                </a:ext>
                <a:ext uri="{FF2B5EF4-FFF2-40B4-BE49-F238E27FC236}">
                  <a16:creationId xmlns="" xmlns:a16="http://schemas.microsoft.com/office/drawing/2014/main" id="{00000000-0008-0000-06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36</xdr:col>
          <xdr:colOff>0</xdr:colOff>
          <xdr:row>143</xdr:row>
          <xdr:rowOff>0</xdr:rowOff>
        </xdr:to>
        <xdr:sp macro="" textlink="">
          <xdr:nvSpPr>
            <xdr:cNvPr id="6217" name="Group Box 73" hidden="1">
              <a:extLst>
                <a:ext uri="{63B3BB69-23CF-44E3-9099-C40C66FF867C}">
                  <a14:compatExt spid="_x0000_s6217"/>
                </a:ext>
                <a:ext uri="{FF2B5EF4-FFF2-40B4-BE49-F238E27FC236}">
                  <a16:creationId xmlns="" xmlns:a16="http://schemas.microsoft.com/office/drawing/2014/main" id="{00000000-0008-0000-0600-00004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7620</xdr:colOff>
          <xdr:row>143</xdr:row>
          <xdr:rowOff>0</xdr:rowOff>
        </xdr:to>
        <xdr:sp macro="" textlink="">
          <xdr:nvSpPr>
            <xdr:cNvPr id="6218" name="Check Box 74" hidden="1">
              <a:extLst>
                <a:ext uri="{63B3BB69-23CF-44E3-9099-C40C66FF867C}">
                  <a14:compatExt spid="_x0000_s6218"/>
                </a:ext>
                <a:ext uri="{FF2B5EF4-FFF2-40B4-BE49-F238E27FC236}">
                  <a16:creationId xmlns="" xmlns:a16="http://schemas.microsoft.com/office/drawing/2014/main" id="{00000000-0008-0000-06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22</xdr:col>
          <xdr:colOff>0</xdr:colOff>
          <xdr:row>143</xdr:row>
          <xdr:rowOff>0</xdr:rowOff>
        </xdr:to>
        <xdr:sp macro="" textlink="">
          <xdr:nvSpPr>
            <xdr:cNvPr id="6219" name="Check Box 75" hidden="1">
              <a:extLst>
                <a:ext uri="{63B3BB69-23CF-44E3-9099-C40C66FF867C}">
                  <a14:compatExt spid="_x0000_s6219"/>
                </a:ext>
                <a:ext uri="{FF2B5EF4-FFF2-40B4-BE49-F238E27FC236}">
                  <a16:creationId xmlns="" xmlns:a16="http://schemas.microsoft.com/office/drawing/2014/main" id="{00000000-0008-0000-06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142</xdr:row>
          <xdr:rowOff>0</xdr:rowOff>
        </xdr:from>
        <xdr:to>
          <xdr:col>27</xdr:col>
          <xdr:colOff>0</xdr:colOff>
          <xdr:row>143</xdr:row>
          <xdr:rowOff>0</xdr:rowOff>
        </xdr:to>
        <xdr:sp macro="" textlink="">
          <xdr:nvSpPr>
            <xdr:cNvPr id="6220" name="Check Box 76" hidden="1">
              <a:extLst>
                <a:ext uri="{63B3BB69-23CF-44E3-9099-C40C66FF867C}">
                  <a14:compatExt spid="_x0000_s6220"/>
                </a:ext>
                <a:ext uri="{FF2B5EF4-FFF2-40B4-BE49-F238E27FC236}">
                  <a16:creationId xmlns="" xmlns:a16="http://schemas.microsoft.com/office/drawing/2014/main" id="{00000000-0008-0000-06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142</xdr:row>
          <xdr:rowOff>0</xdr:rowOff>
        </xdr:from>
        <xdr:to>
          <xdr:col>31</xdr:col>
          <xdr:colOff>99060</xdr:colOff>
          <xdr:row>143</xdr:row>
          <xdr:rowOff>0</xdr:rowOff>
        </xdr:to>
        <xdr:sp macro="" textlink="">
          <xdr:nvSpPr>
            <xdr:cNvPr id="6221" name="Check Box 77" hidden="1">
              <a:extLst>
                <a:ext uri="{63B3BB69-23CF-44E3-9099-C40C66FF867C}">
                  <a14:compatExt spid="_x0000_s6221"/>
                </a:ext>
                <a:ext uri="{FF2B5EF4-FFF2-40B4-BE49-F238E27FC236}">
                  <a16:creationId xmlns="" xmlns:a16="http://schemas.microsoft.com/office/drawing/2014/main" id="{00000000-0008-0000-06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0</xdr:rowOff>
        </xdr:from>
        <xdr:to>
          <xdr:col>35</xdr:col>
          <xdr:colOff>152400</xdr:colOff>
          <xdr:row>143</xdr:row>
          <xdr:rowOff>0</xdr:rowOff>
        </xdr:to>
        <xdr:sp macro="" textlink="">
          <xdr:nvSpPr>
            <xdr:cNvPr id="6222" name="Check Box 78" hidden="1">
              <a:extLst>
                <a:ext uri="{63B3BB69-23CF-44E3-9099-C40C66FF867C}">
                  <a14:compatExt spid="_x0000_s6222"/>
                </a:ext>
                <a:ext uri="{FF2B5EF4-FFF2-40B4-BE49-F238E27FC236}">
                  <a16:creationId xmlns="" xmlns:a16="http://schemas.microsoft.com/office/drawing/2014/main" id="{00000000-0008-0000-06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22</xdr:col>
          <xdr:colOff>0</xdr:colOff>
          <xdr:row>144</xdr:row>
          <xdr:rowOff>0</xdr:rowOff>
        </xdr:to>
        <xdr:sp macro="" textlink="">
          <xdr:nvSpPr>
            <xdr:cNvPr id="6223" name="Group Box 79" hidden="1">
              <a:extLst>
                <a:ext uri="{63B3BB69-23CF-44E3-9099-C40C66FF867C}">
                  <a14:compatExt spid="_x0000_s6223"/>
                </a:ext>
                <a:ext uri="{FF2B5EF4-FFF2-40B4-BE49-F238E27FC236}">
                  <a16:creationId xmlns="" xmlns:a16="http://schemas.microsoft.com/office/drawing/2014/main" id="{00000000-0008-0000-0600-00004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34</xdr:col>
          <xdr:colOff>182880</xdr:colOff>
          <xdr:row>144</xdr:row>
          <xdr:rowOff>0</xdr:rowOff>
        </xdr:to>
        <xdr:sp macro="" textlink="">
          <xdr:nvSpPr>
            <xdr:cNvPr id="6224" name="Group Box 80" hidden="1">
              <a:extLst>
                <a:ext uri="{63B3BB69-23CF-44E3-9099-C40C66FF867C}">
                  <a14:compatExt spid="_x0000_s6224"/>
                </a:ext>
                <a:ext uri="{FF2B5EF4-FFF2-40B4-BE49-F238E27FC236}">
                  <a16:creationId xmlns="" xmlns:a16="http://schemas.microsoft.com/office/drawing/2014/main" id="{00000000-0008-0000-06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17</xdr:col>
          <xdr:colOff>83820</xdr:colOff>
          <xdr:row>144</xdr:row>
          <xdr:rowOff>0</xdr:rowOff>
        </xdr:to>
        <xdr:sp macro="" textlink="">
          <xdr:nvSpPr>
            <xdr:cNvPr id="6225" name="Check Box 81" hidden="1">
              <a:extLst>
                <a:ext uri="{63B3BB69-23CF-44E3-9099-C40C66FF867C}">
                  <a14:compatExt spid="_x0000_s6225"/>
                </a:ext>
                <a:ext uri="{FF2B5EF4-FFF2-40B4-BE49-F238E27FC236}">
                  <a16:creationId xmlns="" xmlns:a16="http://schemas.microsoft.com/office/drawing/2014/main" id="{00000000-0008-0000-06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31</xdr:col>
          <xdr:colOff>76200</xdr:colOff>
          <xdr:row>144</xdr:row>
          <xdr:rowOff>0</xdr:rowOff>
        </xdr:to>
        <xdr:sp macro="" textlink="">
          <xdr:nvSpPr>
            <xdr:cNvPr id="6226" name="Check Box 82" hidden="1">
              <a:extLst>
                <a:ext uri="{63B3BB69-23CF-44E3-9099-C40C66FF867C}">
                  <a14:compatExt spid="_x0000_s6226"/>
                </a:ext>
                <a:ext uri="{FF2B5EF4-FFF2-40B4-BE49-F238E27FC236}">
                  <a16:creationId xmlns="" xmlns:a16="http://schemas.microsoft.com/office/drawing/2014/main" id="{00000000-0008-0000-06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35</xdr:col>
          <xdr:colOff>182880</xdr:colOff>
          <xdr:row>168</xdr:row>
          <xdr:rowOff>0</xdr:rowOff>
        </xdr:to>
        <xdr:sp macro="" textlink="">
          <xdr:nvSpPr>
            <xdr:cNvPr id="6271" name="Group Box 127" hidden="1">
              <a:extLst>
                <a:ext uri="{63B3BB69-23CF-44E3-9099-C40C66FF867C}">
                  <a14:compatExt spid="_x0000_s6271"/>
                </a:ext>
                <a:ext uri="{FF2B5EF4-FFF2-40B4-BE49-F238E27FC236}">
                  <a16:creationId xmlns="" xmlns:a16="http://schemas.microsoft.com/office/drawing/2014/main" id="{00000000-0008-0000-0600-00007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167</xdr:row>
          <xdr:rowOff>0</xdr:rowOff>
        </xdr:from>
        <xdr:to>
          <xdr:col>15</xdr:col>
          <xdr:colOff>0</xdr:colOff>
          <xdr:row>168</xdr:row>
          <xdr:rowOff>0</xdr:rowOff>
        </xdr:to>
        <xdr:sp macro="" textlink="">
          <xdr:nvSpPr>
            <xdr:cNvPr id="6272" name="Option Button 128" hidden="1">
              <a:extLst>
                <a:ext uri="{63B3BB69-23CF-44E3-9099-C40C66FF867C}">
                  <a14:compatExt spid="_x0000_s6272"/>
                </a:ext>
                <a:ext uri="{FF2B5EF4-FFF2-40B4-BE49-F238E27FC236}">
                  <a16:creationId xmlns="" xmlns:a16="http://schemas.microsoft.com/office/drawing/2014/main" id="{00000000-0008-0000-0600-00008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23</xdr:col>
          <xdr:colOff>0</xdr:colOff>
          <xdr:row>168</xdr:row>
          <xdr:rowOff>0</xdr:rowOff>
        </xdr:to>
        <xdr:sp macro="" textlink="">
          <xdr:nvSpPr>
            <xdr:cNvPr id="6273" name="Option Button 129" hidden="1">
              <a:extLst>
                <a:ext uri="{63B3BB69-23CF-44E3-9099-C40C66FF867C}">
                  <a14:compatExt spid="_x0000_s6273"/>
                </a:ext>
                <a:ext uri="{FF2B5EF4-FFF2-40B4-BE49-F238E27FC236}">
                  <a16:creationId xmlns="" xmlns:a16="http://schemas.microsoft.com/office/drawing/2014/main" id="{00000000-0008-0000-06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30</xdr:col>
          <xdr:colOff>0</xdr:colOff>
          <xdr:row>168</xdr:row>
          <xdr:rowOff>0</xdr:rowOff>
        </xdr:to>
        <xdr:sp macro="" textlink="">
          <xdr:nvSpPr>
            <xdr:cNvPr id="6274" name="Option Button 130" hidden="1">
              <a:extLst>
                <a:ext uri="{63B3BB69-23CF-44E3-9099-C40C66FF867C}">
                  <a14:compatExt spid="_x0000_s6274"/>
                </a:ext>
                <a:ext uri="{FF2B5EF4-FFF2-40B4-BE49-F238E27FC236}">
                  <a16:creationId xmlns="" xmlns:a16="http://schemas.microsoft.com/office/drawing/2014/main" id="{00000000-0008-0000-06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35</xdr:col>
          <xdr:colOff>182880</xdr:colOff>
          <xdr:row>172</xdr:row>
          <xdr:rowOff>0</xdr:rowOff>
        </xdr:to>
        <xdr:sp macro="" textlink="">
          <xdr:nvSpPr>
            <xdr:cNvPr id="6275" name="Group Box 131" hidden="1">
              <a:extLst>
                <a:ext uri="{63B3BB69-23CF-44E3-9099-C40C66FF867C}">
                  <a14:compatExt spid="_x0000_s6275"/>
                </a:ext>
                <a:ext uri="{FF2B5EF4-FFF2-40B4-BE49-F238E27FC236}">
                  <a16:creationId xmlns="" xmlns:a16="http://schemas.microsoft.com/office/drawing/2014/main" id="{00000000-0008-0000-0600-00008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171</xdr:row>
          <xdr:rowOff>0</xdr:rowOff>
        </xdr:from>
        <xdr:to>
          <xdr:col>12</xdr:col>
          <xdr:colOff>0</xdr:colOff>
          <xdr:row>172</xdr:row>
          <xdr:rowOff>0</xdr:rowOff>
        </xdr:to>
        <xdr:sp macro="" textlink="">
          <xdr:nvSpPr>
            <xdr:cNvPr id="6276" name="Check Box 132" hidden="1">
              <a:extLst>
                <a:ext uri="{63B3BB69-23CF-44E3-9099-C40C66FF867C}">
                  <a14:compatExt spid="_x0000_s6276"/>
                </a:ext>
                <a:ext uri="{FF2B5EF4-FFF2-40B4-BE49-F238E27FC236}">
                  <a16:creationId xmlns="" xmlns:a16="http://schemas.microsoft.com/office/drawing/2014/main" id="{00000000-0008-0000-06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16</xdr:col>
          <xdr:colOff>7620</xdr:colOff>
          <xdr:row>172</xdr:row>
          <xdr:rowOff>0</xdr:rowOff>
        </xdr:to>
        <xdr:sp macro="" textlink="">
          <xdr:nvSpPr>
            <xdr:cNvPr id="6277" name="Check Box 133" hidden="1">
              <a:extLst>
                <a:ext uri="{63B3BB69-23CF-44E3-9099-C40C66FF867C}">
                  <a14:compatExt spid="_x0000_s6277"/>
                </a:ext>
                <a:ext uri="{FF2B5EF4-FFF2-40B4-BE49-F238E27FC236}">
                  <a16:creationId xmlns="" xmlns:a16="http://schemas.microsoft.com/office/drawing/2014/main" id="{00000000-0008-0000-06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171</xdr:row>
          <xdr:rowOff>0</xdr:rowOff>
        </xdr:from>
        <xdr:to>
          <xdr:col>20</xdr:col>
          <xdr:colOff>0</xdr:colOff>
          <xdr:row>172</xdr:row>
          <xdr:rowOff>0</xdr:rowOff>
        </xdr:to>
        <xdr:sp macro="" textlink="">
          <xdr:nvSpPr>
            <xdr:cNvPr id="6278" name="Check Box 134" hidden="1">
              <a:extLst>
                <a:ext uri="{63B3BB69-23CF-44E3-9099-C40C66FF867C}">
                  <a14:compatExt spid="_x0000_s6278"/>
                </a:ext>
                <a:ext uri="{FF2B5EF4-FFF2-40B4-BE49-F238E27FC236}">
                  <a16:creationId xmlns="" xmlns:a16="http://schemas.microsoft.com/office/drawing/2014/main" id="{00000000-0008-0000-06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24</xdr:col>
          <xdr:colOff>0</xdr:colOff>
          <xdr:row>172</xdr:row>
          <xdr:rowOff>0</xdr:rowOff>
        </xdr:to>
        <xdr:sp macro="" textlink="">
          <xdr:nvSpPr>
            <xdr:cNvPr id="6279" name="Check Box 135" hidden="1">
              <a:extLst>
                <a:ext uri="{63B3BB69-23CF-44E3-9099-C40C66FF867C}">
                  <a14:compatExt spid="_x0000_s6279"/>
                </a:ext>
                <a:ext uri="{FF2B5EF4-FFF2-40B4-BE49-F238E27FC236}">
                  <a16:creationId xmlns="" xmlns:a16="http://schemas.microsoft.com/office/drawing/2014/main" id="{00000000-0008-0000-06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171</xdr:row>
          <xdr:rowOff>0</xdr:rowOff>
        </xdr:from>
        <xdr:to>
          <xdr:col>28</xdr:col>
          <xdr:colOff>0</xdr:colOff>
          <xdr:row>172</xdr:row>
          <xdr:rowOff>0</xdr:rowOff>
        </xdr:to>
        <xdr:sp macro="" textlink="">
          <xdr:nvSpPr>
            <xdr:cNvPr id="6280" name="Check Box 136" hidden="1">
              <a:extLst>
                <a:ext uri="{63B3BB69-23CF-44E3-9099-C40C66FF867C}">
                  <a14:compatExt spid="_x0000_s6280"/>
                </a:ext>
                <a:ext uri="{FF2B5EF4-FFF2-40B4-BE49-F238E27FC236}">
                  <a16:creationId xmlns="" xmlns:a16="http://schemas.microsoft.com/office/drawing/2014/main" id="{00000000-0008-0000-0600-00008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171</xdr:row>
          <xdr:rowOff>0</xdr:rowOff>
        </xdr:from>
        <xdr:to>
          <xdr:col>32</xdr:col>
          <xdr:colOff>0</xdr:colOff>
          <xdr:row>172</xdr:row>
          <xdr:rowOff>0</xdr:rowOff>
        </xdr:to>
        <xdr:sp macro="" textlink="">
          <xdr:nvSpPr>
            <xdr:cNvPr id="6281" name="Check Box 137" hidden="1">
              <a:extLst>
                <a:ext uri="{63B3BB69-23CF-44E3-9099-C40C66FF867C}">
                  <a14:compatExt spid="_x0000_s6281"/>
                </a:ext>
                <a:ext uri="{FF2B5EF4-FFF2-40B4-BE49-F238E27FC236}">
                  <a16:creationId xmlns="" xmlns:a16="http://schemas.microsoft.com/office/drawing/2014/main" id="{00000000-0008-0000-06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171</xdr:row>
          <xdr:rowOff>0</xdr:rowOff>
        </xdr:from>
        <xdr:to>
          <xdr:col>35</xdr:col>
          <xdr:colOff>144780</xdr:colOff>
          <xdr:row>172</xdr:row>
          <xdr:rowOff>0</xdr:rowOff>
        </xdr:to>
        <xdr:sp macro="" textlink="">
          <xdr:nvSpPr>
            <xdr:cNvPr id="6282" name="Check Box 138" hidden="1">
              <a:extLst>
                <a:ext uri="{63B3BB69-23CF-44E3-9099-C40C66FF867C}">
                  <a14:compatExt spid="_x0000_s6282"/>
                </a:ext>
                <a:ext uri="{FF2B5EF4-FFF2-40B4-BE49-F238E27FC236}">
                  <a16:creationId xmlns="" xmlns:a16="http://schemas.microsoft.com/office/drawing/2014/main" id="{00000000-0008-0000-06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35</xdr:col>
          <xdr:colOff>182880</xdr:colOff>
          <xdr:row>175</xdr:row>
          <xdr:rowOff>0</xdr:rowOff>
        </xdr:to>
        <xdr:sp macro="" textlink="">
          <xdr:nvSpPr>
            <xdr:cNvPr id="6283" name="Group Box 139" hidden="1">
              <a:extLst>
                <a:ext uri="{63B3BB69-23CF-44E3-9099-C40C66FF867C}">
                  <a14:compatExt spid="_x0000_s6283"/>
                </a:ext>
                <a:ext uri="{FF2B5EF4-FFF2-40B4-BE49-F238E27FC236}">
                  <a16:creationId xmlns="" xmlns:a16="http://schemas.microsoft.com/office/drawing/2014/main" id="{00000000-0008-0000-06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17</xdr:col>
          <xdr:colOff>7620</xdr:colOff>
          <xdr:row>175</xdr:row>
          <xdr:rowOff>0</xdr:rowOff>
        </xdr:to>
        <xdr:sp macro="" textlink="">
          <xdr:nvSpPr>
            <xdr:cNvPr id="6284" name="Check Box 140" hidden="1">
              <a:extLst>
                <a:ext uri="{63B3BB69-23CF-44E3-9099-C40C66FF867C}">
                  <a14:compatExt spid="_x0000_s6284"/>
                </a:ext>
                <a:ext uri="{FF2B5EF4-FFF2-40B4-BE49-F238E27FC236}">
                  <a16:creationId xmlns="" xmlns:a16="http://schemas.microsoft.com/office/drawing/2014/main" id="{00000000-0008-0000-06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174</xdr:row>
          <xdr:rowOff>0</xdr:rowOff>
        </xdr:from>
        <xdr:to>
          <xdr:col>22</xdr:col>
          <xdr:colOff>0</xdr:colOff>
          <xdr:row>175</xdr:row>
          <xdr:rowOff>0</xdr:rowOff>
        </xdr:to>
        <xdr:sp macro="" textlink="">
          <xdr:nvSpPr>
            <xdr:cNvPr id="6285" name="Check Box 141" hidden="1">
              <a:extLst>
                <a:ext uri="{63B3BB69-23CF-44E3-9099-C40C66FF867C}">
                  <a14:compatExt spid="_x0000_s6285"/>
                </a:ext>
                <a:ext uri="{FF2B5EF4-FFF2-40B4-BE49-F238E27FC236}">
                  <a16:creationId xmlns="" xmlns:a16="http://schemas.microsoft.com/office/drawing/2014/main" id="{00000000-0008-0000-06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174</xdr:row>
          <xdr:rowOff>0</xdr:rowOff>
        </xdr:from>
        <xdr:to>
          <xdr:col>27</xdr:col>
          <xdr:colOff>0</xdr:colOff>
          <xdr:row>175</xdr:row>
          <xdr:rowOff>0</xdr:rowOff>
        </xdr:to>
        <xdr:sp macro="" textlink="">
          <xdr:nvSpPr>
            <xdr:cNvPr id="6286" name="Check Box 142" hidden="1">
              <a:extLst>
                <a:ext uri="{63B3BB69-23CF-44E3-9099-C40C66FF867C}">
                  <a14:compatExt spid="_x0000_s6286"/>
                </a:ext>
                <a:ext uri="{FF2B5EF4-FFF2-40B4-BE49-F238E27FC236}">
                  <a16:creationId xmlns="" xmlns:a16="http://schemas.microsoft.com/office/drawing/2014/main" id="{00000000-0008-0000-0600-00008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174</xdr:row>
          <xdr:rowOff>0</xdr:rowOff>
        </xdr:from>
        <xdr:to>
          <xdr:col>31</xdr:col>
          <xdr:colOff>144780</xdr:colOff>
          <xdr:row>175</xdr:row>
          <xdr:rowOff>0</xdr:rowOff>
        </xdr:to>
        <xdr:sp macro="" textlink="">
          <xdr:nvSpPr>
            <xdr:cNvPr id="6287" name="Check Box 143" hidden="1">
              <a:extLst>
                <a:ext uri="{63B3BB69-23CF-44E3-9099-C40C66FF867C}">
                  <a14:compatExt spid="_x0000_s6287"/>
                </a:ext>
                <a:ext uri="{FF2B5EF4-FFF2-40B4-BE49-F238E27FC236}">
                  <a16:creationId xmlns="" xmlns:a16="http://schemas.microsoft.com/office/drawing/2014/main" id="{00000000-0008-0000-06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174</xdr:row>
          <xdr:rowOff>0</xdr:rowOff>
        </xdr:from>
        <xdr:to>
          <xdr:col>35</xdr:col>
          <xdr:colOff>114300</xdr:colOff>
          <xdr:row>175</xdr:row>
          <xdr:rowOff>0</xdr:rowOff>
        </xdr:to>
        <xdr:sp macro="" textlink="">
          <xdr:nvSpPr>
            <xdr:cNvPr id="6288" name="Check Box 144" hidden="1">
              <a:extLst>
                <a:ext uri="{63B3BB69-23CF-44E3-9099-C40C66FF867C}">
                  <a14:compatExt spid="_x0000_s6288"/>
                </a:ext>
                <a:ext uri="{FF2B5EF4-FFF2-40B4-BE49-F238E27FC236}">
                  <a16:creationId xmlns="" xmlns:a16="http://schemas.microsoft.com/office/drawing/2014/main" id="{00000000-0008-0000-06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22</xdr:col>
          <xdr:colOff>0</xdr:colOff>
          <xdr:row>176</xdr:row>
          <xdr:rowOff>0</xdr:rowOff>
        </xdr:to>
        <xdr:sp macro="" textlink="">
          <xdr:nvSpPr>
            <xdr:cNvPr id="6289" name="Group Box 145" hidden="1">
              <a:extLst>
                <a:ext uri="{63B3BB69-23CF-44E3-9099-C40C66FF867C}">
                  <a14:compatExt spid="_x0000_s6289"/>
                </a:ext>
                <a:ext uri="{FF2B5EF4-FFF2-40B4-BE49-F238E27FC236}">
                  <a16:creationId xmlns="" xmlns:a16="http://schemas.microsoft.com/office/drawing/2014/main" id="{00000000-0008-0000-0600-00009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36</xdr:col>
          <xdr:colOff>0</xdr:colOff>
          <xdr:row>176</xdr:row>
          <xdr:rowOff>0</xdr:rowOff>
        </xdr:to>
        <xdr:sp macro="" textlink="">
          <xdr:nvSpPr>
            <xdr:cNvPr id="6290" name="Group Box 146" hidden="1">
              <a:extLst>
                <a:ext uri="{63B3BB69-23CF-44E3-9099-C40C66FF867C}">
                  <a14:compatExt spid="_x0000_s6290"/>
                </a:ext>
                <a:ext uri="{FF2B5EF4-FFF2-40B4-BE49-F238E27FC236}">
                  <a16:creationId xmlns="" xmlns:a16="http://schemas.microsoft.com/office/drawing/2014/main" id="{00000000-0008-0000-0600-00009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18</xdr:col>
          <xdr:colOff>7620</xdr:colOff>
          <xdr:row>176</xdr:row>
          <xdr:rowOff>0</xdr:rowOff>
        </xdr:to>
        <xdr:sp macro="" textlink="">
          <xdr:nvSpPr>
            <xdr:cNvPr id="6291" name="Check Box 147" hidden="1">
              <a:extLst>
                <a:ext uri="{63B3BB69-23CF-44E3-9099-C40C66FF867C}">
                  <a14:compatExt spid="_x0000_s6291"/>
                </a:ext>
                <a:ext uri="{FF2B5EF4-FFF2-40B4-BE49-F238E27FC236}">
                  <a16:creationId xmlns="" xmlns:a16="http://schemas.microsoft.com/office/drawing/2014/main" id="{00000000-0008-0000-06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32</xdr:col>
          <xdr:colOff>0</xdr:colOff>
          <xdr:row>176</xdr:row>
          <xdr:rowOff>0</xdr:rowOff>
        </xdr:to>
        <xdr:sp macro="" textlink="">
          <xdr:nvSpPr>
            <xdr:cNvPr id="6292" name="Check Box 148" hidden="1">
              <a:extLst>
                <a:ext uri="{63B3BB69-23CF-44E3-9099-C40C66FF867C}">
                  <a14:compatExt spid="_x0000_s6292"/>
                </a:ext>
                <a:ext uri="{FF2B5EF4-FFF2-40B4-BE49-F238E27FC236}">
                  <a16:creationId xmlns="" xmlns:a16="http://schemas.microsoft.com/office/drawing/2014/main" id="{00000000-0008-0000-06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6315" name="Group Box 171" hidden="1">
              <a:extLst>
                <a:ext uri="{63B3BB69-23CF-44E3-9099-C40C66FF867C}">
                  <a14:compatExt spid="_x0000_s6315"/>
                </a:ext>
                <a:ext uri="{FF2B5EF4-FFF2-40B4-BE49-F238E27FC236}">
                  <a16:creationId xmlns="" xmlns:a16="http://schemas.microsoft.com/office/drawing/2014/main" id="{00000000-0008-0000-0600-0000A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0</xdr:rowOff>
        </xdr:from>
        <xdr:to>
          <xdr:col>14</xdr:col>
          <xdr:colOff>0</xdr:colOff>
          <xdr:row>65</xdr:row>
          <xdr:rowOff>0</xdr:rowOff>
        </xdr:to>
        <xdr:sp macro="" textlink="">
          <xdr:nvSpPr>
            <xdr:cNvPr id="6316" name="Option Button 172" hidden="1">
              <a:extLst>
                <a:ext uri="{63B3BB69-23CF-44E3-9099-C40C66FF867C}">
                  <a14:compatExt spid="_x0000_s6316"/>
                </a:ext>
                <a:ext uri="{FF2B5EF4-FFF2-40B4-BE49-F238E27FC236}">
                  <a16:creationId xmlns="" xmlns:a16="http://schemas.microsoft.com/office/drawing/2014/main" id="{00000000-0008-0000-06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64</xdr:row>
          <xdr:rowOff>0</xdr:rowOff>
        </xdr:from>
        <xdr:to>
          <xdr:col>21</xdr:col>
          <xdr:colOff>0</xdr:colOff>
          <xdr:row>65</xdr:row>
          <xdr:rowOff>0</xdr:rowOff>
        </xdr:to>
        <xdr:sp macro="" textlink="">
          <xdr:nvSpPr>
            <xdr:cNvPr id="6317" name="Option Button 173" hidden="1">
              <a:extLst>
                <a:ext uri="{63B3BB69-23CF-44E3-9099-C40C66FF867C}">
                  <a14:compatExt spid="_x0000_s6317"/>
                </a:ext>
                <a:ext uri="{FF2B5EF4-FFF2-40B4-BE49-F238E27FC236}">
                  <a16:creationId xmlns="" xmlns:a16="http://schemas.microsoft.com/office/drawing/2014/main" id="{00000000-0008-0000-06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0</xdr:rowOff>
        </xdr:from>
        <xdr:to>
          <xdr:col>17</xdr:col>
          <xdr:colOff>0</xdr:colOff>
          <xdr:row>84</xdr:row>
          <xdr:rowOff>0</xdr:rowOff>
        </xdr:to>
        <xdr:sp macro="" textlink="">
          <xdr:nvSpPr>
            <xdr:cNvPr id="6386" name="Group Box 242" hidden="1">
              <a:extLst>
                <a:ext uri="{63B3BB69-23CF-44E3-9099-C40C66FF867C}">
                  <a14:compatExt spid="_x0000_s6386"/>
                </a:ext>
                <a:ext uri="{FF2B5EF4-FFF2-40B4-BE49-F238E27FC236}">
                  <a16:creationId xmlns="" xmlns:a16="http://schemas.microsoft.com/office/drawing/2014/main" id="{00000000-0008-0000-0600-0000F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6393" name="Group Box 249" hidden="1">
              <a:extLst>
                <a:ext uri="{63B3BB69-23CF-44E3-9099-C40C66FF867C}">
                  <a14:compatExt spid="_x0000_s6393"/>
                </a:ext>
                <a:ext uri="{FF2B5EF4-FFF2-40B4-BE49-F238E27FC236}">
                  <a16:creationId xmlns="" xmlns:a16="http://schemas.microsoft.com/office/drawing/2014/main" id="{00000000-0008-0000-0600-0000F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81</xdr:row>
          <xdr:rowOff>0</xdr:rowOff>
        </xdr:from>
        <xdr:to>
          <xdr:col>30</xdr:col>
          <xdr:colOff>0</xdr:colOff>
          <xdr:row>82</xdr:row>
          <xdr:rowOff>0</xdr:rowOff>
        </xdr:to>
        <xdr:sp macro="" textlink="">
          <xdr:nvSpPr>
            <xdr:cNvPr id="6394" name="Option Button 250" hidden="1">
              <a:extLst>
                <a:ext uri="{63B3BB69-23CF-44E3-9099-C40C66FF867C}">
                  <a14:compatExt spid="_x0000_s6394"/>
                </a:ext>
                <a:ext uri="{FF2B5EF4-FFF2-40B4-BE49-F238E27FC236}">
                  <a16:creationId xmlns="" xmlns:a16="http://schemas.microsoft.com/office/drawing/2014/main" id="{00000000-0008-0000-06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81</xdr:row>
          <xdr:rowOff>0</xdr:rowOff>
        </xdr:from>
        <xdr:to>
          <xdr:col>34</xdr:col>
          <xdr:colOff>7620</xdr:colOff>
          <xdr:row>82</xdr:row>
          <xdr:rowOff>0</xdr:rowOff>
        </xdr:to>
        <xdr:sp macro="" textlink="">
          <xdr:nvSpPr>
            <xdr:cNvPr id="6395" name="Option Button 251" hidden="1">
              <a:extLst>
                <a:ext uri="{63B3BB69-23CF-44E3-9099-C40C66FF867C}">
                  <a14:compatExt spid="_x0000_s6395"/>
                </a:ext>
                <a:ext uri="{FF2B5EF4-FFF2-40B4-BE49-F238E27FC236}">
                  <a16:creationId xmlns="" xmlns:a16="http://schemas.microsoft.com/office/drawing/2014/main" id="{00000000-0008-0000-0600-0000F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83</xdr:row>
          <xdr:rowOff>30480</xdr:rowOff>
        </xdr:from>
        <xdr:to>
          <xdr:col>13</xdr:col>
          <xdr:colOff>60960</xdr:colOff>
          <xdr:row>83</xdr:row>
          <xdr:rowOff>198120</xdr:rowOff>
        </xdr:to>
        <xdr:sp macro="" textlink="">
          <xdr:nvSpPr>
            <xdr:cNvPr id="6399" name="Option Button 255" hidden="1">
              <a:extLst>
                <a:ext uri="{63B3BB69-23CF-44E3-9099-C40C66FF867C}">
                  <a14:compatExt spid="_x0000_s6399"/>
                </a:ext>
                <a:ext uri="{FF2B5EF4-FFF2-40B4-BE49-F238E27FC236}">
                  <a16:creationId xmlns="" xmlns:a16="http://schemas.microsoft.com/office/drawing/2014/main" id="{00000000-0008-0000-06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30480</xdr:rowOff>
        </xdr:from>
        <xdr:to>
          <xdr:col>16</xdr:col>
          <xdr:colOff>0</xdr:colOff>
          <xdr:row>83</xdr:row>
          <xdr:rowOff>198120</xdr:rowOff>
        </xdr:to>
        <xdr:sp macro="" textlink="">
          <xdr:nvSpPr>
            <xdr:cNvPr id="6401" name="Option Button 257" hidden="1">
              <a:extLst>
                <a:ext uri="{63B3BB69-23CF-44E3-9099-C40C66FF867C}">
                  <a14:compatExt spid="_x0000_s6401"/>
                </a:ext>
                <a:ext uri="{FF2B5EF4-FFF2-40B4-BE49-F238E27FC236}">
                  <a16:creationId xmlns="" xmlns:a16="http://schemas.microsoft.com/office/drawing/2014/main" id="{00000000-0008-0000-06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6404" name="Group Box 260" hidden="1">
              <a:extLst>
                <a:ext uri="{63B3BB69-23CF-44E3-9099-C40C66FF867C}">
                  <a14:compatExt spid="_x0000_s6404"/>
                </a:ext>
                <a:ext uri="{FF2B5EF4-FFF2-40B4-BE49-F238E27FC236}">
                  <a16:creationId xmlns="" xmlns:a16="http://schemas.microsoft.com/office/drawing/2014/main" id="{00000000-0008-0000-0600-00000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82</xdr:row>
          <xdr:rowOff>7620</xdr:rowOff>
        </xdr:from>
        <xdr:to>
          <xdr:col>12</xdr:col>
          <xdr:colOff>99060</xdr:colOff>
          <xdr:row>82</xdr:row>
          <xdr:rowOff>220980</xdr:rowOff>
        </xdr:to>
        <xdr:sp macro="" textlink="">
          <xdr:nvSpPr>
            <xdr:cNvPr id="6405" name="Option Button 261" hidden="1">
              <a:extLst>
                <a:ext uri="{63B3BB69-23CF-44E3-9099-C40C66FF867C}">
                  <a14:compatExt spid="_x0000_s6405"/>
                </a:ext>
                <a:ext uri="{FF2B5EF4-FFF2-40B4-BE49-F238E27FC236}">
                  <a16:creationId xmlns="" xmlns:a16="http://schemas.microsoft.com/office/drawing/2014/main" id="{00000000-0008-0000-06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15</xdr:col>
          <xdr:colOff>99060</xdr:colOff>
          <xdr:row>82</xdr:row>
          <xdr:rowOff>213360</xdr:rowOff>
        </xdr:to>
        <xdr:sp macro="" textlink="">
          <xdr:nvSpPr>
            <xdr:cNvPr id="6406" name="Option Button 262" hidden="1">
              <a:extLst>
                <a:ext uri="{63B3BB69-23CF-44E3-9099-C40C66FF867C}">
                  <a14:compatExt spid="_x0000_s6406"/>
                </a:ext>
                <a:ext uri="{FF2B5EF4-FFF2-40B4-BE49-F238E27FC236}">
                  <a16:creationId xmlns="" xmlns:a16="http://schemas.microsoft.com/office/drawing/2014/main" id="{00000000-0008-0000-0600-00000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6413" name="Group Box 269" hidden="1">
              <a:extLst>
                <a:ext uri="{63B3BB69-23CF-44E3-9099-C40C66FF867C}">
                  <a14:compatExt spid="_x0000_s6413"/>
                </a:ext>
                <a:ext uri="{FF2B5EF4-FFF2-40B4-BE49-F238E27FC236}">
                  <a16:creationId xmlns="" xmlns:a16="http://schemas.microsoft.com/office/drawing/2014/main" id="{00000000-0008-0000-0600-00000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51</xdr:row>
          <xdr:rowOff>30480</xdr:rowOff>
        </xdr:from>
        <xdr:to>
          <xdr:col>10</xdr:col>
          <xdr:colOff>114300</xdr:colOff>
          <xdr:row>51</xdr:row>
          <xdr:rowOff>220980</xdr:rowOff>
        </xdr:to>
        <xdr:sp macro="" textlink="">
          <xdr:nvSpPr>
            <xdr:cNvPr id="6414" name="Option Button 270" hidden="1">
              <a:extLst>
                <a:ext uri="{63B3BB69-23CF-44E3-9099-C40C66FF867C}">
                  <a14:compatExt spid="_x0000_s6414"/>
                </a:ext>
                <a:ext uri="{FF2B5EF4-FFF2-40B4-BE49-F238E27FC236}">
                  <a16:creationId xmlns="" xmlns:a16="http://schemas.microsoft.com/office/drawing/2014/main" id="{00000000-0008-0000-06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51</xdr:row>
          <xdr:rowOff>30480</xdr:rowOff>
        </xdr:from>
        <xdr:to>
          <xdr:col>12</xdr:col>
          <xdr:colOff>182880</xdr:colOff>
          <xdr:row>51</xdr:row>
          <xdr:rowOff>220980</xdr:rowOff>
        </xdr:to>
        <xdr:sp macro="" textlink="">
          <xdr:nvSpPr>
            <xdr:cNvPr id="6415" name="Option Button 271" hidden="1">
              <a:extLst>
                <a:ext uri="{63B3BB69-23CF-44E3-9099-C40C66FF867C}">
                  <a14:compatExt spid="_x0000_s6415"/>
                </a:ext>
                <a:ext uri="{FF2B5EF4-FFF2-40B4-BE49-F238E27FC236}">
                  <a16:creationId xmlns="" xmlns:a16="http://schemas.microsoft.com/office/drawing/2014/main" id="{00000000-0008-0000-06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6416" name="Group Box 272" hidden="1">
              <a:extLst>
                <a:ext uri="{63B3BB69-23CF-44E3-9099-C40C66FF867C}">
                  <a14:compatExt spid="_x0000_s6416"/>
                </a:ext>
                <a:ext uri="{FF2B5EF4-FFF2-40B4-BE49-F238E27FC236}">
                  <a16:creationId xmlns=""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51</xdr:row>
          <xdr:rowOff>30480</xdr:rowOff>
        </xdr:from>
        <xdr:to>
          <xdr:col>20</xdr:col>
          <xdr:colOff>121920</xdr:colOff>
          <xdr:row>51</xdr:row>
          <xdr:rowOff>220980</xdr:rowOff>
        </xdr:to>
        <xdr:sp macro="" textlink="">
          <xdr:nvSpPr>
            <xdr:cNvPr id="6417" name="Option Button 273" hidden="1">
              <a:extLst>
                <a:ext uri="{63B3BB69-23CF-44E3-9099-C40C66FF867C}">
                  <a14:compatExt spid="_x0000_s6417"/>
                </a:ext>
                <a:ext uri="{FF2B5EF4-FFF2-40B4-BE49-F238E27FC236}">
                  <a16:creationId xmlns="" xmlns:a16="http://schemas.microsoft.com/office/drawing/2014/main" id="{00000000-0008-0000-06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51</xdr:row>
          <xdr:rowOff>30480</xdr:rowOff>
        </xdr:from>
        <xdr:to>
          <xdr:col>22</xdr:col>
          <xdr:colOff>175260</xdr:colOff>
          <xdr:row>51</xdr:row>
          <xdr:rowOff>220980</xdr:rowOff>
        </xdr:to>
        <xdr:sp macro="" textlink="">
          <xdr:nvSpPr>
            <xdr:cNvPr id="6418" name="Option Button 274" hidden="1">
              <a:extLst>
                <a:ext uri="{63B3BB69-23CF-44E3-9099-C40C66FF867C}">
                  <a14:compatExt spid="_x0000_s6418"/>
                </a:ext>
                <a:ext uri="{FF2B5EF4-FFF2-40B4-BE49-F238E27FC236}">
                  <a16:creationId xmlns="" xmlns:a16="http://schemas.microsoft.com/office/drawing/2014/main" id="{00000000-0008-0000-06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144</xdr:row>
          <xdr:rowOff>0</xdr:rowOff>
        </xdr:from>
        <xdr:to>
          <xdr:col>13</xdr:col>
          <xdr:colOff>0</xdr:colOff>
          <xdr:row>145</xdr:row>
          <xdr:rowOff>0</xdr:rowOff>
        </xdr:to>
        <xdr:sp macro="" textlink="">
          <xdr:nvSpPr>
            <xdr:cNvPr id="6422" name="Group Box 278" hidden="1">
              <a:extLst>
                <a:ext uri="{63B3BB69-23CF-44E3-9099-C40C66FF867C}">
                  <a14:compatExt spid="_x0000_s6422"/>
                </a:ext>
                <a:ext uri="{FF2B5EF4-FFF2-40B4-BE49-F238E27FC236}">
                  <a16:creationId xmlns="" xmlns:a16="http://schemas.microsoft.com/office/drawing/2014/main" id="{00000000-0008-0000-0600-00001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144</xdr:row>
          <xdr:rowOff>0</xdr:rowOff>
        </xdr:from>
        <xdr:to>
          <xdr:col>10</xdr:col>
          <xdr:colOff>76200</xdr:colOff>
          <xdr:row>145</xdr:row>
          <xdr:rowOff>0</xdr:rowOff>
        </xdr:to>
        <xdr:sp macro="" textlink="">
          <xdr:nvSpPr>
            <xdr:cNvPr id="6423" name="Option Button 279" hidden="1">
              <a:extLst>
                <a:ext uri="{63B3BB69-23CF-44E3-9099-C40C66FF867C}">
                  <a14:compatExt spid="_x0000_s6423"/>
                </a:ext>
                <a:ext uri="{FF2B5EF4-FFF2-40B4-BE49-F238E27FC236}">
                  <a16:creationId xmlns="" xmlns:a16="http://schemas.microsoft.com/office/drawing/2014/main" id="{00000000-0008-0000-0600-00001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144</xdr:row>
          <xdr:rowOff>0</xdr:rowOff>
        </xdr:from>
        <xdr:to>
          <xdr:col>12</xdr:col>
          <xdr:colOff>175260</xdr:colOff>
          <xdr:row>145</xdr:row>
          <xdr:rowOff>0</xdr:rowOff>
        </xdr:to>
        <xdr:sp macro="" textlink="">
          <xdr:nvSpPr>
            <xdr:cNvPr id="6424" name="Option Button 280" hidden="1">
              <a:extLst>
                <a:ext uri="{63B3BB69-23CF-44E3-9099-C40C66FF867C}">
                  <a14:compatExt spid="_x0000_s6424"/>
                </a:ext>
                <a:ext uri="{FF2B5EF4-FFF2-40B4-BE49-F238E27FC236}">
                  <a16:creationId xmlns="" xmlns:a16="http://schemas.microsoft.com/office/drawing/2014/main" id="{00000000-0008-0000-06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144</xdr:row>
          <xdr:rowOff>0</xdr:rowOff>
        </xdr:from>
        <xdr:to>
          <xdr:col>23</xdr:col>
          <xdr:colOff>0</xdr:colOff>
          <xdr:row>145</xdr:row>
          <xdr:rowOff>0</xdr:rowOff>
        </xdr:to>
        <xdr:sp macro="" textlink="">
          <xdr:nvSpPr>
            <xdr:cNvPr id="6425" name="Group Box 281" hidden="1">
              <a:extLst>
                <a:ext uri="{63B3BB69-23CF-44E3-9099-C40C66FF867C}">
                  <a14:compatExt spid="_x0000_s6425"/>
                </a:ext>
                <a:ext uri="{FF2B5EF4-FFF2-40B4-BE49-F238E27FC236}">
                  <a16:creationId xmlns=""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144</xdr:row>
          <xdr:rowOff>0</xdr:rowOff>
        </xdr:from>
        <xdr:to>
          <xdr:col>20</xdr:col>
          <xdr:colOff>76200</xdr:colOff>
          <xdr:row>145</xdr:row>
          <xdr:rowOff>0</xdr:rowOff>
        </xdr:to>
        <xdr:sp macro="" textlink="">
          <xdr:nvSpPr>
            <xdr:cNvPr id="6426" name="Option Button 282" hidden="1">
              <a:extLst>
                <a:ext uri="{63B3BB69-23CF-44E3-9099-C40C66FF867C}">
                  <a14:compatExt spid="_x0000_s6426"/>
                </a:ext>
                <a:ext uri="{FF2B5EF4-FFF2-40B4-BE49-F238E27FC236}">
                  <a16:creationId xmlns=""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144</xdr:row>
          <xdr:rowOff>0</xdr:rowOff>
        </xdr:from>
        <xdr:to>
          <xdr:col>22</xdr:col>
          <xdr:colOff>175260</xdr:colOff>
          <xdr:row>145</xdr:row>
          <xdr:rowOff>0</xdr:rowOff>
        </xdr:to>
        <xdr:sp macro="" textlink="">
          <xdr:nvSpPr>
            <xdr:cNvPr id="6427" name="Option Button 283" hidden="1">
              <a:extLst>
                <a:ext uri="{63B3BB69-23CF-44E3-9099-C40C66FF867C}">
                  <a14:compatExt spid="_x0000_s6427"/>
                </a:ext>
                <a:ext uri="{FF2B5EF4-FFF2-40B4-BE49-F238E27FC236}">
                  <a16:creationId xmlns=""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13</xdr:col>
          <xdr:colOff>0</xdr:colOff>
          <xdr:row>177</xdr:row>
          <xdr:rowOff>0</xdr:rowOff>
        </xdr:to>
        <xdr:sp macro="" textlink="">
          <xdr:nvSpPr>
            <xdr:cNvPr id="6432" name="Group Box 288" hidden="1">
              <a:extLst>
                <a:ext uri="{63B3BB69-23CF-44E3-9099-C40C66FF867C}">
                  <a14:compatExt spid="_x0000_s6432"/>
                </a:ext>
                <a:ext uri="{FF2B5EF4-FFF2-40B4-BE49-F238E27FC236}">
                  <a16:creationId xmlns="" xmlns:a16="http://schemas.microsoft.com/office/drawing/2014/main" id="{00000000-0008-0000-0600-00002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176</xdr:row>
          <xdr:rowOff>0</xdr:rowOff>
        </xdr:from>
        <xdr:to>
          <xdr:col>10</xdr:col>
          <xdr:colOff>76200</xdr:colOff>
          <xdr:row>177</xdr:row>
          <xdr:rowOff>0</xdr:rowOff>
        </xdr:to>
        <xdr:sp macro="" textlink="">
          <xdr:nvSpPr>
            <xdr:cNvPr id="6433" name="Option Button 289" hidden="1">
              <a:extLst>
                <a:ext uri="{63B3BB69-23CF-44E3-9099-C40C66FF867C}">
                  <a14:compatExt spid="_x0000_s6433"/>
                </a:ext>
                <a:ext uri="{FF2B5EF4-FFF2-40B4-BE49-F238E27FC236}">
                  <a16:creationId xmlns="" xmlns:a16="http://schemas.microsoft.com/office/drawing/2014/main" id="{00000000-0008-0000-06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176</xdr:row>
          <xdr:rowOff>0</xdr:rowOff>
        </xdr:from>
        <xdr:to>
          <xdr:col>12</xdr:col>
          <xdr:colOff>175260</xdr:colOff>
          <xdr:row>177</xdr:row>
          <xdr:rowOff>0</xdr:rowOff>
        </xdr:to>
        <xdr:sp macro="" textlink="">
          <xdr:nvSpPr>
            <xdr:cNvPr id="6434" name="Option Button 290" hidden="1">
              <a:extLst>
                <a:ext uri="{63B3BB69-23CF-44E3-9099-C40C66FF867C}">
                  <a14:compatExt spid="_x0000_s6434"/>
                </a:ext>
                <a:ext uri="{FF2B5EF4-FFF2-40B4-BE49-F238E27FC236}">
                  <a16:creationId xmlns="" xmlns:a16="http://schemas.microsoft.com/office/drawing/2014/main" id="{00000000-0008-0000-0600-00002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176</xdr:row>
          <xdr:rowOff>0</xdr:rowOff>
        </xdr:from>
        <xdr:to>
          <xdr:col>23</xdr:col>
          <xdr:colOff>0</xdr:colOff>
          <xdr:row>177</xdr:row>
          <xdr:rowOff>0</xdr:rowOff>
        </xdr:to>
        <xdr:sp macro="" textlink="">
          <xdr:nvSpPr>
            <xdr:cNvPr id="6435" name="Group Box 291" hidden="1">
              <a:extLst>
                <a:ext uri="{63B3BB69-23CF-44E3-9099-C40C66FF867C}">
                  <a14:compatExt spid="_x0000_s6435"/>
                </a:ext>
                <a:ext uri="{FF2B5EF4-FFF2-40B4-BE49-F238E27FC236}">
                  <a16:creationId xmlns=""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176</xdr:row>
          <xdr:rowOff>0</xdr:rowOff>
        </xdr:from>
        <xdr:to>
          <xdr:col>20</xdr:col>
          <xdr:colOff>76200</xdr:colOff>
          <xdr:row>177</xdr:row>
          <xdr:rowOff>0</xdr:rowOff>
        </xdr:to>
        <xdr:sp macro="" textlink="">
          <xdr:nvSpPr>
            <xdr:cNvPr id="6436" name="Option Button 292" hidden="1">
              <a:extLst>
                <a:ext uri="{63B3BB69-23CF-44E3-9099-C40C66FF867C}">
                  <a14:compatExt spid="_x0000_s6436"/>
                </a:ext>
                <a:ext uri="{FF2B5EF4-FFF2-40B4-BE49-F238E27FC236}">
                  <a16:creationId xmlns=""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176</xdr:row>
          <xdr:rowOff>0</xdr:rowOff>
        </xdr:from>
        <xdr:to>
          <xdr:col>22</xdr:col>
          <xdr:colOff>175260</xdr:colOff>
          <xdr:row>177</xdr:row>
          <xdr:rowOff>0</xdr:rowOff>
        </xdr:to>
        <xdr:sp macro="" textlink="">
          <xdr:nvSpPr>
            <xdr:cNvPr id="6437" name="Option Button 293" hidden="1">
              <a:extLst>
                <a:ext uri="{63B3BB69-23CF-44E3-9099-C40C66FF867C}">
                  <a14:compatExt spid="_x0000_s6437"/>
                </a:ext>
                <a:ext uri="{FF2B5EF4-FFF2-40B4-BE49-F238E27FC236}">
                  <a16:creationId xmlns=""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182880</xdr:colOff>
          <xdr:row>51</xdr:row>
          <xdr:rowOff>0</xdr:rowOff>
        </xdr:from>
        <xdr:to>
          <xdr:col>35</xdr:col>
          <xdr:colOff>182880</xdr:colOff>
          <xdr:row>52</xdr:row>
          <xdr:rowOff>0</xdr:rowOff>
        </xdr:to>
        <xdr:sp macro="" textlink="">
          <xdr:nvSpPr>
            <xdr:cNvPr id="6449" name="Drop Down 305" hidden="1">
              <a:extLst>
                <a:ext uri="{63B3BB69-23CF-44E3-9099-C40C66FF867C}">
                  <a14:compatExt spid="_x0000_s6449"/>
                </a:ext>
                <a:ext uri="{FF2B5EF4-FFF2-40B4-BE49-F238E27FC236}">
                  <a16:creationId xmlns="" xmlns:a16="http://schemas.microsoft.com/office/drawing/2014/main" id="{00000000-0008-0000-0600-00003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144</xdr:row>
          <xdr:rowOff>0</xdr:rowOff>
        </xdr:from>
        <xdr:to>
          <xdr:col>36</xdr:col>
          <xdr:colOff>0</xdr:colOff>
          <xdr:row>145</xdr:row>
          <xdr:rowOff>0</xdr:rowOff>
        </xdr:to>
        <xdr:sp macro="" textlink="">
          <xdr:nvSpPr>
            <xdr:cNvPr id="6450" name="Drop Down 306" hidden="1">
              <a:extLst>
                <a:ext uri="{63B3BB69-23CF-44E3-9099-C40C66FF867C}">
                  <a14:compatExt spid="_x0000_s6450"/>
                </a:ext>
                <a:ext uri="{FF2B5EF4-FFF2-40B4-BE49-F238E27FC236}">
                  <a16:creationId xmlns="" xmlns:a16="http://schemas.microsoft.com/office/drawing/2014/main" id="{00000000-0008-0000-0600-00003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176</xdr:row>
          <xdr:rowOff>0</xdr:rowOff>
        </xdr:from>
        <xdr:to>
          <xdr:col>36</xdr:col>
          <xdr:colOff>7620</xdr:colOff>
          <xdr:row>176</xdr:row>
          <xdr:rowOff>220980</xdr:rowOff>
        </xdr:to>
        <xdr:sp macro="" textlink="">
          <xdr:nvSpPr>
            <xdr:cNvPr id="6451" name="Drop Down 307" hidden="1">
              <a:extLst>
                <a:ext uri="{63B3BB69-23CF-44E3-9099-C40C66FF867C}">
                  <a14:compatExt spid="_x0000_s6451"/>
                </a:ext>
                <a:ext uri="{FF2B5EF4-FFF2-40B4-BE49-F238E27FC236}">
                  <a16:creationId xmlns="" xmlns:a16="http://schemas.microsoft.com/office/drawing/2014/main" id="{00000000-0008-0000-0600-00003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88</xdr:row>
          <xdr:rowOff>0</xdr:rowOff>
        </xdr:from>
        <xdr:to>
          <xdr:col>36</xdr:col>
          <xdr:colOff>0</xdr:colOff>
          <xdr:row>89</xdr:row>
          <xdr:rowOff>0</xdr:rowOff>
        </xdr:to>
        <xdr:sp macro="" textlink="">
          <xdr:nvSpPr>
            <xdr:cNvPr id="6469" name="Group Box 325" hidden="1">
              <a:extLst>
                <a:ext uri="{63B3BB69-23CF-44E3-9099-C40C66FF867C}">
                  <a14:compatExt spid="_x0000_s6469"/>
                </a:ext>
                <a:ext uri="{FF2B5EF4-FFF2-40B4-BE49-F238E27FC236}">
                  <a16:creationId xmlns="" xmlns:a16="http://schemas.microsoft.com/office/drawing/2014/main" id="{00000000-0008-0000-06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89</xdr:row>
          <xdr:rowOff>0</xdr:rowOff>
        </xdr:from>
        <xdr:to>
          <xdr:col>17</xdr:col>
          <xdr:colOff>0</xdr:colOff>
          <xdr:row>90</xdr:row>
          <xdr:rowOff>0</xdr:rowOff>
        </xdr:to>
        <xdr:sp macro="" textlink="">
          <xdr:nvSpPr>
            <xdr:cNvPr id="6474" name="Group Box 330" hidden="1">
              <a:extLst>
                <a:ext uri="{63B3BB69-23CF-44E3-9099-C40C66FF867C}">
                  <a14:compatExt spid="_x0000_s6474"/>
                </a:ext>
                <a:ext uri="{FF2B5EF4-FFF2-40B4-BE49-F238E27FC236}">
                  <a16:creationId xmlns="" xmlns:a16="http://schemas.microsoft.com/office/drawing/2014/main" id="{00000000-0008-0000-06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89</xdr:row>
          <xdr:rowOff>7620</xdr:rowOff>
        </xdr:from>
        <xdr:to>
          <xdr:col>12</xdr:col>
          <xdr:colOff>99060</xdr:colOff>
          <xdr:row>89</xdr:row>
          <xdr:rowOff>220980</xdr:rowOff>
        </xdr:to>
        <xdr:sp macro="" textlink="">
          <xdr:nvSpPr>
            <xdr:cNvPr id="6475" name="Option Button 331" hidden="1">
              <a:extLst>
                <a:ext uri="{63B3BB69-23CF-44E3-9099-C40C66FF867C}">
                  <a14:compatExt spid="_x0000_s6475"/>
                </a:ext>
                <a:ext uri="{FF2B5EF4-FFF2-40B4-BE49-F238E27FC236}">
                  <a16:creationId xmlns="" xmlns:a16="http://schemas.microsoft.com/office/drawing/2014/main" id="{00000000-0008-0000-0600-00004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7620</xdr:rowOff>
        </xdr:from>
        <xdr:to>
          <xdr:col>15</xdr:col>
          <xdr:colOff>99060</xdr:colOff>
          <xdr:row>89</xdr:row>
          <xdr:rowOff>220980</xdr:rowOff>
        </xdr:to>
        <xdr:sp macro="" textlink="">
          <xdr:nvSpPr>
            <xdr:cNvPr id="6476" name="Option Button 332" hidden="1">
              <a:extLst>
                <a:ext uri="{63B3BB69-23CF-44E3-9099-C40C66FF867C}">
                  <a14:compatExt spid="_x0000_s6476"/>
                </a:ext>
                <a:ext uri="{FF2B5EF4-FFF2-40B4-BE49-F238E27FC236}">
                  <a16:creationId xmlns="" xmlns:a16="http://schemas.microsoft.com/office/drawing/2014/main" id="{00000000-0008-0000-06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88</xdr:row>
          <xdr:rowOff>0</xdr:rowOff>
        </xdr:from>
        <xdr:to>
          <xdr:col>17</xdr:col>
          <xdr:colOff>0</xdr:colOff>
          <xdr:row>89</xdr:row>
          <xdr:rowOff>0</xdr:rowOff>
        </xdr:to>
        <xdr:sp macro="" textlink="">
          <xdr:nvSpPr>
            <xdr:cNvPr id="6477" name="Group Box 333" hidden="1">
              <a:extLst>
                <a:ext uri="{63B3BB69-23CF-44E3-9099-C40C66FF867C}">
                  <a14:compatExt spid="_x0000_s6477"/>
                </a:ext>
                <a:ext uri="{FF2B5EF4-FFF2-40B4-BE49-F238E27FC236}">
                  <a16:creationId xmlns="" xmlns:a16="http://schemas.microsoft.com/office/drawing/2014/main" id="{00000000-0008-0000-0600-00004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60960</xdr:colOff>
          <xdr:row>88</xdr:row>
          <xdr:rowOff>22860</xdr:rowOff>
        </xdr:from>
        <xdr:to>
          <xdr:col>13</xdr:col>
          <xdr:colOff>7620</xdr:colOff>
          <xdr:row>89</xdr:row>
          <xdr:rowOff>0</xdr:rowOff>
        </xdr:to>
        <xdr:sp macro="" textlink="">
          <xdr:nvSpPr>
            <xdr:cNvPr id="6478" name="Option Button 334" hidden="1">
              <a:extLst>
                <a:ext uri="{63B3BB69-23CF-44E3-9099-C40C66FF867C}">
                  <a14:compatExt spid="_x0000_s6478"/>
                </a:ext>
                <a:ext uri="{FF2B5EF4-FFF2-40B4-BE49-F238E27FC236}">
                  <a16:creationId xmlns="" xmlns:a16="http://schemas.microsoft.com/office/drawing/2014/main" id="{00000000-0008-0000-0600-00004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22860</xdr:rowOff>
        </xdr:from>
        <xdr:to>
          <xdr:col>17</xdr:col>
          <xdr:colOff>0</xdr:colOff>
          <xdr:row>89</xdr:row>
          <xdr:rowOff>0</xdr:rowOff>
        </xdr:to>
        <xdr:sp macro="" textlink="">
          <xdr:nvSpPr>
            <xdr:cNvPr id="6479" name="Option Button 335" hidden="1">
              <a:extLst>
                <a:ext uri="{63B3BB69-23CF-44E3-9099-C40C66FF867C}">
                  <a14:compatExt spid="_x0000_s6479"/>
                </a:ext>
                <a:ext uri="{FF2B5EF4-FFF2-40B4-BE49-F238E27FC236}">
                  <a16:creationId xmlns="" xmlns:a16="http://schemas.microsoft.com/office/drawing/2014/main" id="{00000000-0008-0000-0600-00004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45720</xdr:colOff>
          <xdr:row>97</xdr:row>
          <xdr:rowOff>0</xdr:rowOff>
        </xdr:from>
        <xdr:to>
          <xdr:col>36</xdr:col>
          <xdr:colOff>0</xdr:colOff>
          <xdr:row>98</xdr:row>
          <xdr:rowOff>0</xdr:rowOff>
        </xdr:to>
        <xdr:sp macro="" textlink="">
          <xdr:nvSpPr>
            <xdr:cNvPr id="6480" name="Drop Down 336" hidden="1">
              <a:extLst>
                <a:ext uri="{63B3BB69-23CF-44E3-9099-C40C66FF867C}">
                  <a14:compatExt spid="_x0000_s6480"/>
                </a:ext>
                <a:ext uri="{FF2B5EF4-FFF2-40B4-BE49-F238E27FC236}">
                  <a16:creationId xmlns="" xmlns:a16="http://schemas.microsoft.com/office/drawing/2014/main" id="{00000000-0008-0000-06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36</xdr:col>
          <xdr:colOff>0</xdr:colOff>
          <xdr:row>100</xdr:row>
          <xdr:rowOff>0</xdr:rowOff>
        </xdr:to>
        <xdr:sp macro="" textlink="">
          <xdr:nvSpPr>
            <xdr:cNvPr id="6481" name="Drop Down 337" hidden="1">
              <a:extLst>
                <a:ext uri="{63B3BB69-23CF-44E3-9099-C40C66FF867C}">
                  <a14:compatExt spid="_x0000_s6481"/>
                </a:ext>
                <a:ext uri="{FF2B5EF4-FFF2-40B4-BE49-F238E27FC236}">
                  <a16:creationId xmlns="" xmlns:a16="http://schemas.microsoft.com/office/drawing/2014/main" id="{00000000-0008-0000-06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97</xdr:row>
          <xdr:rowOff>0</xdr:rowOff>
        </xdr:from>
        <xdr:to>
          <xdr:col>17</xdr:col>
          <xdr:colOff>0</xdr:colOff>
          <xdr:row>98</xdr:row>
          <xdr:rowOff>0</xdr:rowOff>
        </xdr:to>
        <xdr:sp macro="" textlink="">
          <xdr:nvSpPr>
            <xdr:cNvPr id="6482" name="Group Box 338" hidden="1">
              <a:extLst>
                <a:ext uri="{63B3BB69-23CF-44E3-9099-C40C66FF867C}">
                  <a14:compatExt spid="_x0000_s6482"/>
                </a:ext>
                <a:ext uri="{FF2B5EF4-FFF2-40B4-BE49-F238E27FC236}">
                  <a16:creationId xmlns="" xmlns:a16="http://schemas.microsoft.com/office/drawing/2014/main" id="{00000000-0008-0000-0600-00005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97</xdr:row>
          <xdr:rowOff>38100</xdr:rowOff>
        </xdr:from>
        <xdr:to>
          <xdr:col>12</xdr:col>
          <xdr:colOff>182880</xdr:colOff>
          <xdr:row>97</xdr:row>
          <xdr:rowOff>266700</xdr:rowOff>
        </xdr:to>
        <xdr:sp macro="" textlink="">
          <xdr:nvSpPr>
            <xdr:cNvPr id="6483" name="Option Button 339" hidden="1">
              <a:extLst>
                <a:ext uri="{63B3BB69-23CF-44E3-9099-C40C66FF867C}">
                  <a14:compatExt spid="_x0000_s6483"/>
                </a:ext>
                <a:ext uri="{FF2B5EF4-FFF2-40B4-BE49-F238E27FC236}">
                  <a16:creationId xmlns="" xmlns:a16="http://schemas.microsoft.com/office/drawing/2014/main" id="{00000000-0008-0000-0600-00005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38100</xdr:rowOff>
        </xdr:from>
        <xdr:to>
          <xdr:col>15</xdr:col>
          <xdr:colOff>175260</xdr:colOff>
          <xdr:row>97</xdr:row>
          <xdr:rowOff>266700</xdr:rowOff>
        </xdr:to>
        <xdr:sp macro="" textlink="">
          <xdr:nvSpPr>
            <xdr:cNvPr id="6484" name="Option Button 340" hidden="1">
              <a:extLst>
                <a:ext uri="{63B3BB69-23CF-44E3-9099-C40C66FF867C}">
                  <a14:compatExt spid="_x0000_s6484"/>
                </a:ext>
                <a:ext uri="{FF2B5EF4-FFF2-40B4-BE49-F238E27FC236}">
                  <a16:creationId xmlns="" xmlns:a16="http://schemas.microsoft.com/office/drawing/2014/main" id="{00000000-0008-0000-0600-00005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0</xdr:rowOff>
        </xdr:from>
        <xdr:to>
          <xdr:col>17</xdr:col>
          <xdr:colOff>0</xdr:colOff>
          <xdr:row>79</xdr:row>
          <xdr:rowOff>0</xdr:rowOff>
        </xdr:to>
        <xdr:sp macro="" textlink="">
          <xdr:nvSpPr>
            <xdr:cNvPr id="6487" name="Group Box 343" hidden="1">
              <a:extLst>
                <a:ext uri="{63B3BB69-23CF-44E3-9099-C40C66FF867C}">
                  <a14:compatExt spid="_x0000_s6487"/>
                </a:ext>
                <a:ext uri="{FF2B5EF4-FFF2-40B4-BE49-F238E27FC236}">
                  <a16:creationId xmlns="" xmlns:a16="http://schemas.microsoft.com/office/drawing/2014/main" id="{00000000-0008-0000-0600-00005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78</xdr:row>
          <xdr:rowOff>7620</xdr:rowOff>
        </xdr:from>
        <xdr:to>
          <xdr:col>12</xdr:col>
          <xdr:colOff>99060</xdr:colOff>
          <xdr:row>78</xdr:row>
          <xdr:rowOff>220980</xdr:rowOff>
        </xdr:to>
        <xdr:sp macro="" textlink="">
          <xdr:nvSpPr>
            <xdr:cNvPr id="6488" name="Option Button 344" hidden="1">
              <a:extLst>
                <a:ext uri="{63B3BB69-23CF-44E3-9099-C40C66FF867C}">
                  <a14:compatExt spid="_x0000_s6488"/>
                </a:ext>
                <a:ext uri="{FF2B5EF4-FFF2-40B4-BE49-F238E27FC236}">
                  <a16:creationId xmlns="" xmlns:a16="http://schemas.microsoft.com/office/drawing/2014/main" id="{00000000-0008-0000-0600-00005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15</xdr:col>
          <xdr:colOff>99060</xdr:colOff>
          <xdr:row>78</xdr:row>
          <xdr:rowOff>213360</xdr:rowOff>
        </xdr:to>
        <xdr:sp macro="" textlink="">
          <xdr:nvSpPr>
            <xdr:cNvPr id="6489" name="Option Button 345" hidden="1">
              <a:extLst>
                <a:ext uri="{63B3BB69-23CF-44E3-9099-C40C66FF867C}">
                  <a14:compatExt spid="_x0000_s6489"/>
                </a:ext>
                <a:ext uri="{FF2B5EF4-FFF2-40B4-BE49-F238E27FC236}">
                  <a16:creationId xmlns="" xmlns:a16="http://schemas.microsoft.com/office/drawing/2014/main" id="{00000000-0008-0000-0600-00005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77</xdr:row>
          <xdr:rowOff>0</xdr:rowOff>
        </xdr:from>
        <xdr:to>
          <xdr:col>19</xdr:col>
          <xdr:colOff>0</xdr:colOff>
          <xdr:row>78</xdr:row>
          <xdr:rowOff>0</xdr:rowOff>
        </xdr:to>
        <xdr:sp macro="" textlink="">
          <xdr:nvSpPr>
            <xdr:cNvPr id="6490" name="Drop Down 346" hidden="1">
              <a:extLst>
                <a:ext uri="{63B3BB69-23CF-44E3-9099-C40C66FF867C}">
                  <a14:compatExt spid="_x0000_s6490"/>
                </a:ext>
                <a:ext uri="{FF2B5EF4-FFF2-40B4-BE49-F238E27FC236}">
                  <a16:creationId xmlns="" xmlns:a16="http://schemas.microsoft.com/office/drawing/2014/main" id="{00000000-0008-0000-06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36</xdr:col>
          <xdr:colOff>0</xdr:colOff>
          <xdr:row>78</xdr:row>
          <xdr:rowOff>0</xdr:rowOff>
        </xdr:to>
        <xdr:sp macro="" textlink="">
          <xdr:nvSpPr>
            <xdr:cNvPr id="6491" name="Drop Down 347" hidden="1">
              <a:extLst>
                <a:ext uri="{63B3BB69-23CF-44E3-9099-C40C66FF867C}">
                  <a14:compatExt spid="_x0000_s6491"/>
                </a:ext>
                <a:ext uri="{FF2B5EF4-FFF2-40B4-BE49-F238E27FC236}">
                  <a16:creationId xmlns="" xmlns:a16="http://schemas.microsoft.com/office/drawing/2014/main" id="{00000000-0008-0000-06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6492" name="Group Box 348" hidden="1">
              <a:extLst>
                <a:ext uri="{63B3BB69-23CF-44E3-9099-C40C66FF867C}">
                  <a14:compatExt spid="_x0000_s6492"/>
                </a:ext>
                <a:ext uri="{FF2B5EF4-FFF2-40B4-BE49-F238E27FC236}">
                  <a16:creationId xmlns="" xmlns:a16="http://schemas.microsoft.com/office/drawing/2014/main" id="{00000000-0008-0000-0600-00005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78</xdr:row>
          <xdr:rowOff>7620</xdr:rowOff>
        </xdr:from>
        <xdr:to>
          <xdr:col>34</xdr:col>
          <xdr:colOff>7620</xdr:colOff>
          <xdr:row>78</xdr:row>
          <xdr:rowOff>236220</xdr:rowOff>
        </xdr:to>
        <xdr:sp macro="" textlink="">
          <xdr:nvSpPr>
            <xdr:cNvPr id="6493" name="Option Button 349" hidden="1">
              <a:extLst>
                <a:ext uri="{63B3BB69-23CF-44E3-9099-C40C66FF867C}">
                  <a14:compatExt spid="_x0000_s6493"/>
                </a:ext>
                <a:ext uri="{FF2B5EF4-FFF2-40B4-BE49-F238E27FC236}">
                  <a16:creationId xmlns="" xmlns:a16="http://schemas.microsoft.com/office/drawing/2014/main" id="{00000000-0008-0000-0600-00005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78</xdr:row>
          <xdr:rowOff>22860</xdr:rowOff>
        </xdr:from>
        <xdr:to>
          <xdr:col>30</xdr:col>
          <xdr:colOff>114300</xdr:colOff>
          <xdr:row>79</xdr:row>
          <xdr:rowOff>0</xdr:rowOff>
        </xdr:to>
        <xdr:sp macro="" textlink="">
          <xdr:nvSpPr>
            <xdr:cNvPr id="6494" name="Option Button 350" hidden="1">
              <a:extLst>
                <a:ext uri="{63B3BB69-23CF-44E3-9099-C40C66FF867C}">
                  <a14:compatExt spid="_x0000_s6494"/>
                </a:ext>
                <a:ext uri="{FF2B5EF4-FFF2-40B4-BE49-F238E27FC236}">
                  <a16:creationId xmlns="" xmlns:a16="http://schemas.microsoft.com/office/drawing/2014/main" id="{00000000-0008-0000-0600-00005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36</xdr:col>
          <xdr:colOff>0</xdr:colOff>
          <xdr:row>90</xdr:row>
          <xdr:rowOff>0</xdr:rowOff>
        </xdr:to>
        <xdr:sp macro="" textlink="">
          <xdr:nvSpPr>
            <xdr:cNvPr id="6495" name="Group Box 351" hidden="1">
              <a:extLst>
                <a:ext uri="{63B3BB69-23CF-44E3-9099-C40C66FF867C}">
                  <a14:compatExt spid="_x0000_s6495"/>
                </a:ext>
                <a:ext uri="{FF2B5EF4-FFF2-40B4-BE49-F238E27FC236}">
                  <a16:creationId xmlns="" xmlns:a16="http://schemas.microsoft.com/office/drawing/2014/main" id="{00000000-0008-0000-0600-00005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89</xdr:row>
          <xdr:rowOff>0</xdr:rowOff>
        </xdr:from>
        <xdr:to>
          <xdr:col>30</xdr:col>
          <xdr:colOff>0</xdr:colOff>
          <xdr:row>90</xdr:row>
          <xdr:rowOff>0</xdr:rowOff>
        </xdr:to>
        <xdr:sp macro="" textlink="">
          <xdr:nvSpPr>
            <xdr:cNvPr id="6496" name="Option Button 352" hidden="1">
              <a:extLst>
                <a:ext uri="{63B3BB69-23CF-44E3-9099-C40C66FF867C}">
                  <a14:compatExt spid="_x0000_s6496"/>
                </a:ext>
                <a:ext uri="{FF2B5EF4-FFF2-40B4-BE49-F238E27FC236}">
                  <a16:creationId xmlns="" xmlns:a16="http://schemas.microsoft.com/office/drawing/2014/main" id="{00000000-0008-0000-0600-00006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89</xdr:row>
          <xdr:rowOff>0</xdr:rowOff>
        </xdr:from>
        <xdr:to>
          <xdr:col>34</xdr:col>
          <xdr:colOff>7620</xdr:colOff>
          <xdr:row>90</xdr:row>
          <xdr:rowOff>0</xdr:rowOff>
        </xdr:to>
        <xdr:sp macro="" textlink="">
          <xdr:nvSpPr>
            <xdr:cNvPr id="6497" name="Option Button 353" hidden="1">
              <a:extLst>
                <a:ext uri="{63B3BB69-23CF-44E3-9099-C40C66FF867C}">
                  <a14:compatExt spid="_x0000_s6497"/>
                </a:ext>
                <a:ext uri="{FF2B5EF4-FFF2-40B4-BE49-F238E27FC236}">
                  <a16:creationId xmlns="" xmlns:a16="http://schemas.microsoft.com/office/drawing/2014/main" id="{00000000-0008-0000-06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90</xdr:row>
          <xdr:rowOff>0</xdr:rowOff>
        </xdr:from>
        <xdr:to>
          <xdr:col>17</xdr:col>
          <xdr:colOff>0</xdr:colOff>
          <xdr:row>91</xdr:row>
          <xdr:rowOff>0</xdr:rowOff>
        </xdr:to>
        <xdr:sp macro="" textlink="">
          <xdr:nvSpPr>
            <xdr:cNvPr id="6501" name="Group Box 357" hidden="1">
              <a:extLst>
                <a:ext uri="{63B3BB69-23CF-44E3-9099-C40C66FF867C}">
                  <a14:compatExt spid="_x0000_s6501"/>
                </a:ext>
                <a:ext uri="{FF2B5EF4-FFF2-40B4-BE49-F238E27FC236}">
                  <a16:creationId xmlns="" xmlns:a16="http://schemas.microsoft.com/office/drawing/2014/main" id="{00000000-0008-0000-0600-00006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90</xdr:row>
          <xdr:rowOff>60960</xdr:rowOff>
        </xdr:from>
        <xdr:to>
          <xdr:col>12</xdr:col>
          <xdr:colOff>99060</xdr:colOff>
          <xdr:row>90</xdr:row>
          <xdr:rowOff>266700</xdr:rowOff>
        </xdr:to>
        <xdr:sp macro="" textlink="">
          <xdr:nvSpPr>
            <xdr:cNvPr id="6502" name="Option Button 358" hidden="1">
              <a:extLst>
                <a:ext uri="{63B3BB69-23CF-44E3-9099-C40C66FF867C}">
                  <a14:compatExt spid="_x0000_s6502"/>
                </a:ext>
                <a:ext uri="{FF2B5EF4-FFF2-40B4-BE49-F238E27FC236}">
                  <a16:creationId xmlns="" xmlns:a16="http://schemas.microsoft.com/office/drawing/2014/main" id="{00000000-0008-0000-06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60960</xdr:rowOff>
        </xdr:from>
        <xdr:to>
          <xdr:col>15</xdr:col>
          <xdr:colOff>99060</xdr:colOff>
          <xdr:row>90</xdr:row>
          <xdr:rowOff>266700</xdr:rowOff>
        </xdr:to>
        <xdr:sp macro="" textlink="">
          <xdr:nvSpPr>
            <xdr:cNvPr id="6503" name="Option Button 359" hidden="1">
              <a:extLst>
                <a:ext uri="{63B3BB69-23CF-44E3-9099-C40C66FF867C}">
                  <a14:compatExt spid="_x0000_s6503"/>
                </a:ext>
                <a:ext uri="{FF2B5EF4-FFF2-40B4-BE49-F238E27FC236}">
                  <a16:creationId xmlns="" xmlns:a16="http://schemas.microsoft.com/office/drawing/2014/main" id="{00000000-0008-0000-06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93</xdr:row>
          <xdr:rowOff>0</xdr:rowOff>
        </xdr:to>
        <xdr:sp macro="" textlink="">
          <xdr:nvSpPr>
            <xdr:cNvPr id="6507" name="Group Box 363" hidden="1">
              <a:extLst>
                <a:ext uri="{63B3BB69-23CF-44E3-9099-C40C66FF867C}">
                  <a14:compatExt spid="_x0000_s6507"/>
                </a:ext>
                <a:ext uri="{FF2B5EF4-FFF2-40B4-BE49-F238E27FC236}">
                  <a16:creationId xmlns="" xmlns:a16="http://schemas.microsoft.com/office/drawing/2014/main" id="{00000000-0008-0000-06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92</xdr:row>
          <xdr:rowOff>30480</xdr:rowOff>
        </xdr:from>
        <xdr:to>
          <xdr:col>12</xdr:col>
          <xdr:colOff>7620</xdr:colOff>
          <xdr:row>92</xdr:row>
          <xdr:rowOff>213360</xdr:rowOff>
        </xdr:to>
        <xdr:sp macro="" textlink="">
          <xdr:nvSpPr>
            <xdr:cNvPr id="6508" name="Option Button 364" hidden="1">
              <a:extLst>
                <a:ext uri="{63B3BB69-23CF-44E3-9099-C40C66FF867C}">
                  <a14:compatExt spid="_x0000_s6508"/>
                </a:ext>
                <a:ext uri="{FF2B5EF4-FFF2-40B4-BE49-F238E27FC236}">
                  <a16:creationId xmlns="" xmlns:a16="http://schemas.microsoft.com/office/drawing/2014/main" id="{00000000-0008-0000-06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121920</xdr:colOff>
          <xdr:row>92</xdr:row>
          <xdr:rowOff>30480</xdr:rowOff>
        </xdr:from>
        <xdr:to>
          <xdr:col>14</xdr:col>
          <xdr:colOff>68580</xdr:colOff>
          <xdr:row>92</xdr:row>
          <xdr:rowOff>213360</xdr:rowOff>
        </xdr:to>
        <xdr:sp macro="" textlink="">
          <xdr:nvSpPr>
            <xdr:cNvPr id="6509" name="Option Button 365" hidden="1">
              <a:extLst>
                <a:ext uri="{63B3BB69-23CF-44E3-9099-C40C66FF867C}">
                  <a14:compatExt spid="_x0000_s6509"/>
                </a:ext>
                <a:ext uri="{FF2B5EF4-FFF2-40B4-BE49-F238E27FC236}">
                  <a16:creationId xmlns="" xmlns:a16="http://schemas.microsoft.com/office/drawing/2014/main" id="{00000000-0008-0000-06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94</xdr:row>
          <xdr:rowOff>0</xdr:rowOff>
        </xdr:from>
        <xdr:to>
          <xdr:col>17</xdr:col>
          <xdr:colOff>0</xdr:colOff>
          <xdr:row>95</xdr:row>
          <xdr:rowOff>0</xdr:rowOff>
        </xdr:to>
        <xdr:sp macro="" textlink="">
          <xdr:nvSpPr>
            <xdr:cNvPr id="6510" name="Group Box 366" hidden="1">
              <a:extLst>
                <a:ext uri="{63B3BB69-23CF-44E3-9099-C40C66FF867C}">
                  <a14:compatExt spid="_x0000_s6510"/>
                </a:ext>
                <a:ext uri="{FF2B5EF4-FFF2-40B4-BE49-F238E27FC236}">
                  <a16:creationId xmlns="" xmlns:a16="http://schemas.microsoft.com/office/drawing/2014/main" id="{00000000-0008-0000-0600-00006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94</xdr:row>
          <xdr:rowOff>38100</xdr:rowOff>
        </xdr:from>
        <xdr:to>
          <xdr:col>12</xdr:col>
          <xdr:colOff>99060</xdr:colOff>
          <xdr:row>94</xdr:row>
          <xdr:rowOff>251460</xdr:rowOff>
        </xdr:to>
        <xdr:sp macro="" textlink="">
          <xdr:nvSpPr>
            <xdr:cNvPr id="6511" name="Option Button 367" hidden="1">
              <a:extLst>
                <a:ext uri="{63B3BB69-23CF-44E3-9099-C40C66FF867C}">
                  <a14:compatExt spid="_x0000_s6511"/>
                </a:ext>
                <a:ext uri="{FF2B5EF4-FFF2-40B4-BE49-F238E27FC236}">
                  <a16:creationId xmlns="" xmlns:a16="http://schemas.microsoft.com/office/drawing/2014/main" id="{00000000-0008-0000-0600-00006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38100</xdr:rowOff>
        </xdr:from>
        <xdr:to>
          <xdr:col>15</xdr:col>
          <xdr:colOff>99060</xdr:colOff>
          <xdr:row>94</xdr:row>
          <xdr:rowOff>251460</xdr:rowOff>
        </xdr:to>
        <xdr:sp macro="" textlink="">
          <xdr:nvSpPr>
            <xdr:cNvPr id="6512" name="Option Button 368" hidden="1">
              <a:extLst>
                <a:ext uri="{63B3BB69-23CF-44E3-9099-C40C66FF867C}">
                  <a14:compatExt spid="_x0000_s6512"/>
                </a:ext>
                <a:ext uri="{FF2B5EF4-FFF2-40B4-BE49-F238E27FC236}">
                  <a16:creationId xmlns="" xmlns:a16="http://schemas.microsoft.com/office/drawing/2014/main" id="{00000000-0008-0000-06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96</xdr:row>
          <xdr:rowOff>0</xdr:rowOff>
        </xdr:from>
        <xdr:to>
          <xdr:col>17</xdr:col>
          <xdr:colOff>0</xdr:colOff>
          <xdr:row>97</xdr:row>
          <xdr:rowOff>0</xdr:rowOff>
        </xdr:to>
        <xdr:sp macro="" textlink="">
          <xdr:nvSpPr>
            <xdr:cNvPr id="6520" name="Group Box 376" hidden="1">
              <a:extLst>
                <a:ext uri="{63B3BB69-23CF-44E3-9099-C40C66FF867C}">
                  <a14:compatExt spid="_x0000_s6520"/>
                </a:ext>
                <a:ext uri="{FF2B5EF4-FFF2-40B4-BE49-F238E27FC236}">
                  <a16:creationId xmlns="" xmlns:a16="http://schemas.microsoft.com/office/drawing/2014/main" id="{00000000-0008-0000-06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96</xdr:row>
          <xdr:rowOff>0</xdr:rowOff>
        </xdr:from>
        <xdr:to>
          <xdr:col>12</xdr:col>
          <xdr:colOff>182880</xdr:colOff>
          <xdr:row>97</xdr:row>
          <xdr:rowOff>0</xdr:rowOff>
        </xdr:to>
        <xdr:sp macro="" textlink="">
          <xdr:nvSpPr>
            <xdr:cNvPr id="6521" name="Option Button 377" hidden="1">
              <a:extLst>
                <a:ext uri="{63B3BB69-23CF-44E3-9099-C40C66FF867C}">
                  <a14:compatExt spid="_x0000_s6521"/>
                </a:ext>
                <a:ext uri="{FF2B5EF4-FFF2-40B4-BE49-F238E27FC236}">
                  <a16:creationId xmlns="" xmlns:a16="http://schemas.microsoft.com/office/drawing/2014/main" id="{00000000-0008-0000-06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15</xdr:col>
          <xdr:colOff>175260</xdr:colOff>
          <xdr:row>97</xdr:row>
          <xdr:rowOff>0</xdr:rowOff>
        </xdr:to>
        <xdr:sp macro="" textlink="">
          <xdr:nvSpPr>
            <xdr:cNvPr id="6522" name="Option Button 378" hidden="1">
              <a:extLst>
                <a:ext uri="{63B3BB69-23CF-44E3-9099-C40C66FF867C}">
                  <a14:compatExt spid="_x0000_s6522"/>
                </a:ext>
                <a:ext uri="{FF2B5EF4-FFF2-40B4-BE49-F238E27FC236}">
                  <a16:creationId xmlns="" xmlns:a16="http://schemas.microsoft.com/office/drawing/2014/main" id="{00000000-0008-0000-06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90</xdr:row>
          <xdr:rowOff>0</xdr:rowOff>
        </xdr:from>
        <xdr:to>
          <xdr:col>36</xdr:col>
          <xdr:colOff>0</xdr:colOff>
          <xdr:row>91</xdr:row>
          <xdr:rowOff>0</xdr:rowOff>
        </xdr:to>
        <xdr:sp macro="" textlink="">
          <xdr:nvSpPr>
            <xdr:cNvPr id="6523" name="Group Box 379" hidden="1">
              <a:extLst>
                <a:ext uri="{63B3BB69-23CF-44E3-9099-C40C66FF867C}">
                  <a14:compatExt spid="_x0000_s6523"/>
                </a:ext>
                <a:ext uri="{FF2B5EF4-FFF2-40B4-BE49-F238E27FC236}">
                  <a16:creationId xmlns="" xmlns:a16="http://schemas.microsoft.com/office/drawing/2014/main" id="{00000000-0008-0000-06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90</xdr:row>
          <xdr:rowOff>60960</xdr:rowOff>
        </xdr:from>
        <xdr:to>
          <xdr:col>30</xdr:col>
          <xdr:colOff>0</xdr:colOff>
          <xdr:row>90</xdr:row>
          <xdr:rowOff>289560</xdr:rowOff>
        </xdr:to>
        <xdr:sp macro="" textlink="">
          <xdr:nvSpPr>
            <xdr:cNvPr id="6524" name="Option Button 380" hidden="1">
              <a:extLst>
                <a:ext uri="{63B3BB69-23CF-44E3-9099-C40C66FF867C}">
                  <a14:compatExt spid="_x0000_s6524"/>
                </a:ext>
                <a:ext uri="{FF2B5EF4-FFF2-40B4-BE49-F238E27FC236}">
                  <a16:creationId xmlns="" xmlns:a16="http://schemas.microsoft.com/office/drawing/2014/main" id="{00000000-0008-0000-06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90</xdr:row>
          <xdr:rowOff>60960</xdr:rowOff>
        </xdr:from>
        <xdr:to>
          <xdr:col>34</xdr:col>
          <xdr:colOff>7620</xdr:colOff>
          <xdr:row>90</xdr:row>
          <xdr:rowOff>289560</xdr:rowOff>
        </xdr:to>
        <xdr:sp macro="" textlink="">
          <xdr:nvSpPr>
            <xdr:cNvPr id="6525" name="Option Button 381" hidden="1">
              <a:extLst>
                <a:ext uri="{63B3BB69-23CF-44E3-9099-C40C66FF867C}">
                  <a14:compatExt spid="_x0000_s6525"/>
                </a:ext>
                <a:ext uri="{FF2B5EF4-FFF2-40B4-BE49-F238E27FC236}">
                  <a16:creationId xmlns="" xmlns:a16="http://schemas.microsoft.com/office/drawing/2014/main" id="{00000000-0008-0000-06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526" name="Group Box 382" hidden="1">
              <a:extLst>
                <a:ext uri="{63B3BB69-23CF-44E3-9099-C40C66FF867C}">
                  <a14:compatExt spid="_x0000_s6526"/>
                </a:ext>
                <a:ext uri="{FF2B5EF4-FFF2-40B4-BE49-F238E27FC236}">
                  <a16:creationId xmlns="" xmlns:a16="http://schemas.microsoft.com/office/drawing/2014/main"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91</xdr:row>
          <xdr:rowOff>0</xdr:rowOff>
        </xdr:from>
        <xdr:to>
          <xdr:col>30</xdr:col>
          <xdr:colOff>0</xdr:colOff>
          <xdr:row>92</xdr:row>
          <xdr:rowOff>0</xdr:rowOff>
        </xdr:to>
        <xdr:sp macro="" textlink="">
          <xdr:nvSpPr>
            <xdr:cNvPr id="6527" name="Option Button 383" hidden="1">
              <a:extLst>
                <a:ext uri="{63B3BB69-23CF-44E3-9099-C40C66FF867C}">
                  <a14:compatExt spid="_x0000_s6527"/>
                </a:ext>
                <a:ext uri="{FF2B5EF4-FFF2-40B4-BE49-F238E27FC236}">
                  <a16:creationId xmlns="" xmlns:a16="http://schemas.microsoft.com/office/drawing/2014/main" id="{00000000-0008-0000-0600-00007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91</xdr:row>
          <xdr:rowOff>0</xdr:rowOff>
        </xdr:from>
        <xdr:to>
          <xdr:col>34</xdr:col>
          <xdr:colOff>7620</xdr:colOff>
          <xdr:row>92</xdr:row>
          <xdr:rowOff>0</xdr:rowOff>
        </xdr:to>
        <xdr:sp macro="" textlink="">
          <xdr:nvSpPr>
            <xdr:cNvPr id="6528" name="Option Button 384" hidden="1">
              <a:extLst>
                <a:ext uri="{63B3BB69-23CF-44E3-9099-C40C66FF867C}">
                  <a14:compatExt spid="_x0000_s6528"/>
                </a:ext>
                <a:ext uri="{FF2B5EF4-FFF2-40B4-BE49-F238E27FC236}">
                  <a16:creationId xmlns="" xmlns:a16="http://schemas.microsoft.com/office/drawing/2014/main" id="{00000000-0008-0000-0600-00008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0</xdr:rowOff>
        </xdr:from>
        <xdr:to>
          <xdr:col>36</xdr:col>
          <xdr:colOff>0</xdr:colOff>
          <xdr:row>93</xdr:row>
          <xdr:rowOff>0</xdr:rowOff>
        </xdr:to>
        <xdr:sp macro="" textlink="">
          <xdr:nvSpPr>
            <xdr:cNvPr id="6529" name="Group Box 385" hidden="1">
              <a:extLst>
                <a:ext uri="{63B3BB69-23CF-44E3-9099-C40C66FF867C}">
                  <a14:compatExt spid="_x0000_s6529"/>
                </a:ext>
                <a:ext uri="{FF2B5EF4-FFF2-40B4-BE49-F238E27FC236}">
                  <a16:creationId xmlns="" xmlns:a16="http://schemas.microsoft.com/office/drawing/2014/main" id="{00000000-0008-0000-06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92</xdr:row>
          <xdr:rowOff>0</xdr:rowOff>
        </xdr:from>
        <xdr:to>
          <xdr:col>30</xdr:col>
          <xdr:colOff>0</xdr:colOff>
          <xdr:row>93</xdr:row>
          <xdr:rowOff>0</xdr:rowOff>
        </xdr:to>
        <xdr:sp macro="" textlink="">
          <xdr:nvSpPr>
            <xdr:cNvPr id="6530" name="Option Button 386" hidden="1">
              <a:extLst>
                <a:ext uri="{63B3BB69-23CF-44E3-9099-C40C66FF867C}">
                  <a14:compatExt spid="_x0000_s6530"/>
                </a:ext>
                <a:ext uri="{FF2B5EF4-FFF2-40B4-BE49-F238E27FC236}">
                  <a16:creationId xmlns="" xmlns:a16="http://schemas.microsoft.com/office/drawing/2014/main" id="{00000000-0008-0000-06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92</xdr:row>
          <xdr:rowOff>0</xdr:rowOff>
        </xdr:from>
        <xdr:to>
          <xdr:col>34</xdr:col>
          <xdr:colOff>7620</xdr:colOff>
          <xdr:row>93</xdr:row>
          <xdr:rowOff>0</xdr:rowOff>
        </xdr:to>
        <xdr:sp macro="" textlink="">
          <xdr:nvSpPr>
            <xdr:cNvPr id="6531" name="Option Button 387" hidden="1">
              <a:extLst>
                <a:ext uri="{63B3BB69-23CF-44E3-9099-C40C66FF867C}">
                  <a14:compatExt spid="_x0000_s6531"/>
                </a:ext>
                <a:ext uri="{FF2B5EF4-FFF2-40B4-BE49-F238E27FC236}">
                  <a16:creationId xmlns="" xmlns:a16="http://schemas.microsoft.com/office/drawing/2014/main" id="{00000000-0008-0000-06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94</xdr:row>
          <xdr:rowOff>0</xdr:rowOff>
        </xdr:from>
        <xdr:to>
          <xdr:col>36</xdr:col>
          <xdr:colOff>0</xdr:colOff>
          <xdr:row>95</xdr:row>
          <xdr:rowOff>0</xdr:rowOff>
        </xdr:to>
        <xdr:sp macro="" textlink="">
          <xdr:nvSpPr>
            <xdr:cNvPr id="6532" name="Drop Down 388" hidden="1">
              <a:extLst>
                <a:ext uri="{63B3BB69-23CF-44E3-9099-C40C66FF867C}">
                  <a14:compatExt spid="_x0000_s6532"/>
                </a:ext>
                <a:ext uri="{FF2B5EF4-FFF2-40B4-BE49-F238E27FC236}">
                  <a16:creationId xmlns="" xmlns:a16="http://schemas.microsoft.com/office/drawing/2014/main" id="{00000000-0008-0000-0600-00008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95</xdr:row>
          <xdr:rowOff>0</xdr:rowOff>
        </xdr:from>
        <xdr:to>
          <xdr:col>36</xdr:col>
          <xdr:colOff>0</xdr:colOff>
          <xdr:row>96</xdr:row>
          <xdr:rowOff>0</xdr:rowOff>
        </xdr:to>
        <xdr:sp macro="" textlink="">
          <xdr:nvSpPr>
            <xdr:cNvPr id="6533" name="Group Box 389" hidden="1">
              <a:extLst>
                <a:ext uri="{63B3BB69-23CF-44E3-9099-C40C66FF867C}">
                  <a14:compatExt spid="_x0000_s6533"/>
                </a:ext>
                <a:ext uri="{FF2B5EF4-FFF2-40B4-BE49-F238E27FC236}">
                  <a16:creationId xmlns="" xmlns:a16="http://schemas.microsoft.com/office/drawing/2014/main" id="{00000000-0008-0000-0600-00008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95</xdr:row>
          <xdr:rowOff>0</xdr:rowOff>
        </xdr:from>
        <xdr:to>
          <xdr:col>30</xdr:col>
          <xdr:colOff>0</xdr:colOff>
          <xdr:row>95</xdr:row>
          <xdr:rowOff>228600</xdr:rowOff>
        </xdr:to>
        <xdr:sp macro="" textlink="">
          <xdr:nvSpPr>
            <xdr:cNvPr id="6534" name="Option Button 390" hidden="1">
              <a:extLst>
                <a:ext uri="{63B3BB69-23CF-44E3-9099-C40C66FF867C}">
                  <a14:compatExt spid="_x0000_s6534"/>
                </a:ext>
                <a:ext uri="{FF2B5EF4-FFF2-40B4-BE49-F238E27FC236}">
                  <a16:creationId xmlns="" xmlns:a16="http://schemas.microsoft.com/office/drawing/2014/main" id="{00000000-0008-0000-06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95</xdr:row>
          <xdr:rowOff>0</xdr:rowOff>
        </xdr:from>
        <xdr:to>
          <xdr:col>34</xdr:col>
          <xdr:colOff>7620</xdr:colOff>
          <xdr:row>95</xdr:row>
          <xdr:rowOff>228600</xdr:rowOff>
        </xdr:to>
        <xdr:sp macro="" textlink="">
          <xdr:nvSpPr>
            <xdr:cNvPr id="6535" name="Option Button 391" hidden="1">
              <a:extLst>
                <a:ext uri="{63B3BB69-23CF-44E3-9099-C40C66FF867C}">
                  <a14:compatExt spid="_x0000_s6535"/>
                </a:ext>
                <a:ext uri="{FF2B5EF4-FFF2-40B4-BE49-F238E27FC236}">
                  <a16:creationId xmlns="" xmlns:a16="http://schemas.microsoft.com/office/drawing/2014/main" id="{00000000-0008-0000-0600-00008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96</xdr:row>
          <xdr:rowOff>0</xdr:rowOff>
        </xdr:from>
        <xdr:to>
          <xdr:col>36</xdr:col>
          <xdr:colOff>0</xdr:colOff>
          <xdr:row>97</xdr:row>
          <xdr:rowOff>0</xdr:rowOff>
        </xdr:to>
        <xdr:sp macro="" textlink="">
          <xdr:nvSpPr>
            <xdr:cNvPr id="6536" name="Group Box 392" hidden="1">
              <a:extLst>
                <a:ext uri="{63B3BB69-23CF-44E3-9099-C40C66FF867C}">
                  <a14:compatExt spid="_x0000_s6536"/>
                </a:ext>
                <a:ext uri="{FF2B5EF4-FFF2-40B4-BE49-F238E27FC236}">
                  <a16:creationId xmlns="" xmlns:a16="http://schemas.microsoft.com/office/drawing/2014/main" id="{00000000-0008-0000-0600-00008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96</xdr:row>
          <xdr:rowOff>0</xdr:rowOff>
        </xdr:from>
        <xdr:to>
          <xdr:col>30</xdr:col>
          <xdr:colOff>0</xdr:colOff>
          <xdr:row>97</xdr:row>
          <xdr:rowOff>0</xdr:rowOff>
        </xdr:to>
        <xdr:sp macro="" textlink="">
          <xdr:nvSpPr>
            <xdr:cNvPr id="6537" name="Option Button 393" hidden="1">
              <a:extLst>
                <a:ext uri="{63B3BB69-23CF-44E3-9099-C40C66FF867C}">
                  <a14:compatExt spid="_x0000_s6537"/>
                </a:ext>
                <a:ext uri="{FF2B5EF4-FFF2-40B4-BE49-F238E27FC236}">
                  <a16:creationId xmlns="" xmlns:a16="http://schemas.microsoft.com/office/drawing/2014/main" id="{00000000-0008-0000-06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96</xdr:row>
          <xdr:rowOff>0</xdr:rowOff>
        </xdr:from>
        <xdr:to>
          <xdr:col>34</xdr:col>
          <xdr:colOff>7620</xdr:colOff>
          <xdr:row>97</xdr:row>
          <xdr:rowOff>0</xdr:rowOff>
        </xdr:to>
        <xdr:sp macro="" textlink="">
          <xdr:nvSpPr>
            <xdr:cNvPr id="6538" name="Option Button 394" hidden="1">
              <a:extLst>
                <a:ext uri="{63B3BB69-23CF-44E3-9099-C40C66FF867C}">
                  <a14:compatExt spid="_x0000_s6538"/>
                </a:ext>
                <a:ext uri="{FF2B5EF4-FFF2-40B4-BE49-F238E27FC236}">
                  <a16:creationId xmlns="" xmlns:a16="http://schemas.microsoft.com/office/drawing/2014/main" id="{00000000-0008-0000-0600-00008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99</xdr:row>
          <xdr:rowOff>0</xdr:rowOff>
        </xdr:from>
        <xdr:to>
          <xdr:col>17</xdr:col>
          <xdr:colOff>0</xdr:colOff>
          <xdr:row>100</xdr:row>
          <xdr:rowOff>0</xdr:rowOff>
        </xdr:to>
        <xdr:sp macro="" textlink="">
          <xdr:nvSpPr>
            <xdr:cNvPr id="6539" name="Group Box 395" hidden="1">
              <a:extLst>
                <a:ext uri="{63B3BB69-23CF-44E3-9099-C40C66FF867C}">
                  <a14:compatExt spid="_x0000_s6539"/>
                </a:ext>
                <a:ext uri="{FF2B5EF4-FFF2-40B4-BE49-F238E27FC236}">
                  <a16:creationId xmlns="" xmlns:a16="http://schemas.microsoft.com/office/drawing/2014/main" id="{00000000-0008-0000-0600-00008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99</xdr:row>
          <xdr:rowOff>22860</xdr:rowOff>
        </xdr:from>
        <xdr:to>
          <xdr:col>12</xdr:col>
          <xdr:colOff>182880</xdr:colOff>
          <xdr:row>99</xdr:row>
          <xdr:rowOff>213360</xdr:rowOff>
        </xdr:to>
        <xdr:sp macro="" textlink="">
          <xdr:nvSpPr>
            <xdr:cNvPr id="6540" name="Option Button 396" hidden="1">
              <a:extLst>
                <a:ext uri="{63B3BB69-23CF-44E3-9099-C40C66FF867C}">
                  <a14:compatExt spid="_x0000_s6540"/>
                </a:ext>
                <a:ext uri="{FF2B5EF4-FFF2-40B4-BE49-F238E27FC236}">
                  <a16:creationId xmlns="" xmlns:a16="http://schemas.microsoft.com/office/drawing/2014/main" id="{00000000-0008-0000-06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22860</xdr:rowOff>
        </xdr:from>
        <xdr:to>
          <xdr:col>15</xdr:col>
          <xdr:colOff>175260</xdr:colOff>
          <xdr:row>99</xdr:row>
          <xdr:rowOff>213360</xdr:rowOff>
        </xdr:to>
        <xdr:sp macro="" textlink="">
          <xdr:nvSpPr>
            <xdr:cNvPr id="6541" name="Option Button 397" hidden="1">
              <a:extLst>
                <a:ext uri="{63B3BB69-23CF-44E3-9099-C40C66FF867C}">
                  <a14:compatExt spid="_x0000_s6541"/>
                </a:ext>
                <a:ext uri="{FF2B5EF4-FFF2-40B4-BE49-F238E27FC236}">
                  <a16:creationId xmlns="" xmlns:a16="http://schemas.microsoft.com/office/drawing/2014/main" id="{00000000-0008-0000-0600-00008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17</xdr:col>
          <xdr:colOff>0</xdr:colOff>
          <xdr:row>82</xdr:row>
          <xdr:rowOff>0</xdr:rowOff>
        </xdr:to>
        <xdr:sp macro="" textlink="">
          <xdr:nvSpPr>
            <xdr:cNvPr id="6567" name="Group Box 423" hidden="1">
              <a:extLst>
                <a:ext uri="{63B3BB69-23CF-44E3-9099-C40C66FF867C}">
                  <a14:compatExt spid="_x0000_s6567"/>
                </a:ext>
                <a:ext uri="{FF2B5EF4-FFF2-40B4-BE49-F238E27FC236}">
                  <a16:creationId xmlns="" xmlns:a16="http://schemas.microsoft.com/office/drawing/2014/main" id="{00000000-0008-0000-0600-0000A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81</xdr:row>
          <xdr:rowOff>38100</xdr:rowOff>
        </xdr:from>
        <xdr:to>
          <xdr:col>13</xdr:col>
          <xdr:colOff>7620</xdr:colOff>
          <xdr:row>81</xdr:row>
          <xdr:rowOff>190500</xdr:rowOff>
        </xdr:to>
        <xdr:sp macro="" textlink="">
          <xdr:nvSpPr>
            <xdr:cNvPr id="6568" name="Option Button 424" hidden="1">
              <a:extLst>
                <a:ext uri="{63B3BB69-23CF-44E3-9099-C40C66FF867C}">
                  <a14:compatExt spid="_x0000_s6568"/>
                </a:ext>
                <a:ext uri="{FF2B5EF4-FFF2-40B4-BE49-F238E27FC236}">
                  <a16:creationId xmlns="" xmlns:a16="http://schemas.microsoft.com/office/drawing/2014/main" id="{00000000-0008-0000-0600-0000A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7620</xdr:rowOff>
        </xdr:from>
        <xdr:to>
          <xdr:col>16</xdr:col>
          <xdr:colOff>83820</xdr:colOff>
          <xdr:row>81</xdr:row>
          <xdr:rowOff>198120</xdr:rowOff>
        </xdr:to>
        <xdr:sp macro="" textlink="">
          <xdr:nvSpPr>
            <xdr:cNvPr id="6569" name="Option Button 425" hidden="1">
              <a:extLst>
                <a:ext uri="{63B3BB69-23CF-44E3-9099-C40C66FF867C}">
                  <a14:compatExt spid="_x0000_s6569"/>
                </a:ext>
                <a:ext uri="{FF2B5EF4-FFF2-40B4-BE49-F238E27FC236}">
                  <a16:creationId xmlns="" xmlns:a16="http://schemas.microsoft.com/office/drawing/2014/main" id="{00000000-0008-0000-0600-0000A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36</xdr:col>
          <xdr:colOff>0</xdr:colOff>
          <xdr:row>89</xdr:row>
          <xdr:rowOff>0</xdr:rowOff>
        </xdr:to>
        <xdr:sp macro="" textlink="">
          <xdr:nvSpPr>
            <xdr:cNvPr id="6570" name="Group Box 426" hidden="1">
              <a:extLst>
                <a:ext uri="{63B3BB69-23CF-44E3-9099-C40C66FF867C}">
                  <a14:compatExt spid="_x0000_s6570"/>
                </a:ext>
                <a:ext uri="{FF2B5EF4-FFF2-40B4-BE49-F238E27FC236}">
                  <a16:creationId xmlns="" xmlns:a16="http://schemas.microsoft.com/office/drawing/2014/main" id="{00000000-0008-0000-0600-0000A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xdr:colOff>
          <xdr:row>88</xdr:row>
          <xdr:rowOff>30480</xdr:rowOff>
        </xdr:from>
        <xdr:to>
          <xdr:col>27</xdr:col>
          <xdr:colOff>144780</xdr:colOff>
          <xdr:row>88</xdr:row>
          <xdr:rowOff>213360</xdr:rowOff>
        </xdr:to>
        <xdr:sp macro="" textlink="">
          <xdr:nvSpPr>
            <xdr:cNvPr id="6571" name="Option Button 427" hidden="1">
              <a:extLst>
                <a:ext uri="{63B3BB69-23CF-44E3-9099-C40C66FF867C}">
                  <a14:compatExt spid="_x0000_s6571"/>
                </a:ext>
                <a:ext uri="{FF2B5EF4-FFF2-40B4-BE49-F238E27FC236}">
                  <a16:creationId xmlns="" xmlns:a16="http://schemas.microsoft.com/office/drawing/2014/main" id="{00000000-0008-0000-0600-0000A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106680</xdr:colOff>
          <xdr:row>88</xdr:row>
          <xdr:rowOff>30480</xdr:rowOff>
        </xdr:from>
        <xdr:to>
          <xdr:col>30</xdr:col>
          <xdr:colOff>45720</xdr:colOff>
          <xdr:row>88</xdr:row>
          <xdr:rowOff>213360</xdr:rowOff>
        </xdr:to>
        <xdr:sp macro="" textlink="">
          <xdr:nvSpPr>
            <xdr:cNvPr id="6572" name="Option Button 428" hidden="1">
              <a:extLst>
                <a:ext uri="{63B3BB69-23CF-44E3-9099-C40C66FF867C}">
                  <a14:compatExt spid="_x0000_s6572"/>
                </a:ext>
                <a:ext uri="{FF2B5EF4-FFF2-40B4-BE49-F238E27FC236}">
                  <a16:creationId xmlns="" xmlns:a16="http://schemas.microsoft.com/office/drawing/2014/main" id="{00000000-0008-0000-0600-0000A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88</xdr:row>
          <xdr:rowOff>30480</xdr:rowOff>
        </xdr:from>
        <xdr:to>
          <xdr:col>32</xdr:col>
          <xdr:colOff>137160</xdr:colOff>
          <xdr:row>88</xdr:row>
          <xdr:rowOff>213360</xdr:rowOff>
        </xdr:to>
        <xdr:sp macro="" textlink="">
          <xdr:nvSpPr>
            <xdr:cNvPr id="6573" name="Option Button 429" hidden="1">
              <a:extLst>
                <a:ext uri="{63B3BB69-23CF-44E3-9099-C40C66FF867C}">
                  <a14:compatExt spid="_x0000_s6573"/>
                </a:ext>
                <a:ext uri="{FF2B5EF4-FFF2-40B4-BE49-F238E27FC236}">
                  <a16:creationId xmlns="" xmlns:a16="http://schemas.microsoft.com/office/drawing/2014/main" id="{00000000-0008-0000-0600-0000A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0</xdr:rowOff>
        </xdr:from>
        <xdr:to>
          <xdr:col>17</xdr:col>
          <xdr:colOff>0</xdr:colOff>
          <xdr:row>80</xdr:row>
          <xdr:rowOff>0</xdr:rowOff>
        </xdr:to>
        <xdr:sp macro="" textlink="">
          <xdr:nvSpPr>
            <xdr:cNvPr id="6574" name="Group Box 430" hidden="1">
              <a:extLst>
                <a:ext uri="{63B3BB69-23CF-44E3-9099-C40C66FF867C}">
                  <a14:compatExt spid="_x0000_s6574"/>
                </a:ext>
                <a:ext uri="{FF2B5EF4-FFF2-40B4-BE49-F238E27FC236}">
                  <a16:creationId xmlns="" xmlns:a16="http://schemas.microsoft.com/office/drawing/2014/main" id="{00000000-0008-0000-0600-0000A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79</xdr:row>
          <xdr:rowOff>7620</xdr:rowOff>
        </xdr:from>
        <xdr:to>
          <xdr:col>12</xdr:col>
          <xdr:colOff>99060</xdr:colOff>
          <xdr:row>79</xdr:row>
          <xdr:rowOff>220980</xdr:rowOff>
        </xdr:to>
        <xdr:sp macro="" textlink="">
          <xdr:nvSpPr>
            <xdr:cNvPr id="6575" name="Option Button 431" hidden="1">
              <a:extLst>
                <a:ext uri="{63B3BB69-23CF-44E3-9099-C40C66FF867C}">
                  <a14:compatExt spid="_x0000_s6575"/>
                </a:ext>
                <a:ext uri="{FF2B5EF4-FFF2-40B4-BE49-F238E27FC236}">
                  <a16:creationId xmlns="" xmlns:a16="http://schemas.microsoft.com/office/drawing/2014/main" id="{00000000-0008-0000-0600-0000A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15</xdr:col>
          <xdr:colOff>99060</xdr:colOff>
          <xdr:row>79</xdr:row>
          <xdr:rowOff>213360</xdr:rowOff>
        </xdr:to>
        <xdr:sp macro="" textlink="">
          <xdr:nvSpPr>
            <xdr:cNvPr id="6576" name="Option Button 432" hidden="1">
              <a:extLst>
                <a:ext uri="{63B3BB69-23CF-44E3-9099-C40C66FF867C}">
                  <a14:compatExt spid="_x0000_s6576"/>
                </a:ext>
                <a:ext uri="{FF2B5EF4-FFF2-40B4-BE49-F238E27FC236}">
                  <a16:creationId xmlns="" xmlns:a16="http://schemas.microsoft.com/office/drawing/2014/main" id="{00000000-0008-0000-0600-0000B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80</xdr:row>
          <xdr:rowOff>0</xdr:rowOff>
        </xdr:from>
        <xdr:to>
          <xdr:col>17</xdr:col>
          <xdr:colOff>0</xdr:colOff>
          <xdr:row>81</xdr:row>
          <xdr:rowOff>0</xdr:rowOff>
        </xdr:to>
        <xdr:sp macro="" textlink="">
          <xdr:nvSpPr>
            <xdr:cNvPr id="6577" name="Group Box 433" hidden="1">
              <a:extLst>
                <a:ext uri="{63B3BB69-23CF-44E3-9099-C40C66FF867C}">
                  <a14:compatExt spid="_x0000_s6577"/>
                </a:ext>
                <a:ext uri="{FF2B5EF4-FFF2-40B4-BE49-F238E27FC236}">
                  <a16:creationId xmlns="" xmlns:a16="http://schemas.microsoft.com/office/drawing/2014/main" id="{00000000-0008-0000-0600-0000B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80</xdr:row>
          <xdr:rowOff>38100</xdr:rowOff>
        </xdr:from>
        <xdr:to>
          <xdr:col>12</xdr:col>
          <xdr:colOff>45720</xdr:colOff>
          <xdr:row>80</xdr:row>
          <xdr:rowOff>220980</xdr:rowOff>
        </xdr:to>
        <xdr:sp macro="" textlink="">
          <xdr:nvSpPr>
            <xdr:cNvPr id="6578" name="Option Button 434" hidden="1">
              <a:extLst>
                <a:ext uri="{63B3BB69-23CF-44E3-9099-C40C66FF867C}">
                  <a14:compatExt spid="_x0000_s6578"/>
                </a:ext>
                <a:ext uri="{FF2B5EF4-FFF2-40B4-BE49-F238E27FC236}">
                  <a16:creationId xmlns="" xmlns:a16="http://schemas.microsoft.com/office/drawing/2014/main" id="{00000000-0008-0000-0600-0000B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38100</xdr:rowOff>
        </xdr:from>
        <xdr:to>
          <xdr:col>14</xdr:col>
          <xdr:colOff>175260</xdr:colOff>
          <xdr:row>80</xdr:row>
          <xdr:rowOff>220980</xdr:rowOff>
        </xdr:to>
        <xdr:sp macro="" textlink="">
          <xdr:nvSpPr>
            <xdr:cNvPr id="6579" name="Option Button 435" hidden="1">
              <a:extLst>
                <a:ext uri="{63B3BB69-23CF-44E3-9099-C40C66FF867C}">
                  <a14:compatExt spid="_x0000_s6579"/>
                </a:ext>
                <a:ext uri="{FF2B5EF4-FFF2-40B4-BE49-F238E27FC236}">
                  <a16:creationId xmlns="" xmlns:a16="http://schemas.microsoft.com/office/drawing/2014/main" id="{00000000-0008-0000-0600-0000B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36</xdr:col>
          <xdr:colOff>0</xdr:colOff>
          <xdr:row>81</xdr:row>
          <xdr:rowOff>0</xdr:rowOff>
        </xdr:to>
        <xdr:sp macro="" textlink="">
          <xdr:nvSpPr>
            <xdr:cNvPr id="6580" name="Drop Down 436" hidden="1">
              <a:extLst>
                <a:ext uri="{63B3BB69-23CF-44E3-9099-C40C66FF867C}">
                  <a14:compatExt spid="_x0000_s6580"/>
                </a:ext>
                <a:ext uri="{FF2B5EF4-FFF2-40B4-BE49-F238E27FC236}">
                  <a16:creationId xmlns="" xmlns:a16="http://schemas.microsoft.com/office/drawing/2014/main" id="{00000000-0008-0000-06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30480</xdr:rowOff>
        </xdr:from>
        <xdr:to>
          <xdr:col>16</xdr:col>
          <xdr:colOff>68580</xdr:colOff>
          <xdr:row>92</xdr:row>
          <xdr:rowOff>213360</xdr:rowOff>
        </xdr:to>
        <xdr:sp macro="" textlink="">
          <xdr:nvSpPr>
            <xdr:cNvPr id="6581" name="Option Button 437" hidden="1">
              <a:extLst>
                <a:ext uri="{63B3BB69-23CF-44E3-9099-C40C66FF867C}">
                  <a14:compatExt spid="_x0000_s6581"/>
                </a:ext>
                <a:ext uri="{FF2B5EF4-FFF2-40B4-BE49-F238E27FC236}">
                  <a16:creationId xmlns="" xmlns:a16="http://schemas.microsoft.com/office/drawing/2014/main" id="{00000000-0008-0000-0600-0000B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99060</xdr:colOff>
          <xdr:row>88</xdr:row>
          <xdr:rowOff>30480</xdr:rowOff>
        </xdr:from>
        <xdr:to>
          <xdr:col>35</xdr:col>
          <xdr:colOff>38100</xdr:colOff>
          <xdr:row>88</xdr:row>
          <xdr:rowOff>213360</xdr:rowOff>
        </xdr:to>
        <xdr:sp macro="" textlink="">
          <xdr:nvSpPr>
            <xdr:cNvPr id="6582" name="Option Button 438" hidden="1">
              <a:extLst>
                <a:ext uri="{63B3BB69-23CF-44E3-9099-C40C66FF867C}">
                  <a14:compatExt spid="_x0000_s6582"/>
                </a:ext>
                <a:ext uri="{FF2B5EF4-FFF2-40B4-BE49-F238E27FC236}">
                  <a16:creationId xmlns="" xmlns:a16="http://schemas.microsoft.com/office/drawing/2014/main" id="{00000000-0008-0000-06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93</xdr:row>
          <xdr:rowOff>0</xdr:rowOff>
        </xdr:from>
        <xdr:to>
          <xdr:col>17</xdr:col>
          <xdr:colOff>0</xdr:colOff>
          <xdr:row>94</xdr:row>
          <xdr:rowOff>0</xdr:rowOff>
        </xdr:to>
        <xdr:sp macro="" textlink="">
          <xdr:nvSpPr>
            <xdr:cNvPr id="6583" name="Group Box 439" hidden="1">
              <a:extLst>
                <a:ext uri="{63B3BB69-23CF-44E3-9099-C40C66FF867C}">
                  <a14:compatExt spid="_x0000_s6583"/>
                </a:ext>
                <a:ext uri="{FF2B5EF4-FFF2-40B4-BE49-F238E27FC236}">
                  <a16:creationId xmlns="" xmlns:a16="http://schemas.microsoft.com/office/drawing/2014/main" id="{00000000-0008-0000-0600-0000B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93</xdr:row>
          <xdr:rowOff>38100</xdr:rowOff>
        </xdr:from>
        <xdr:to>
          <xdr:col>12</xdr:col>
          <xdr:colOff>99060</xdr:colOff>
          <xdr:row>93</xdr:row>
          <xdr:rowOff>220980</xdr:rowOff>
        </xdr:to>
        <xdr:sp macro="" textlink="">
          <xdr:nvSpPr>
            <xdr:cNvPr id="6584" name="Option Button 440" hidden="1">
              <a:extLst>
                <a:ext uri="{63B3BB69-23CF-44E3-9099-C40C66FF867C}">
                  <a14:compatExt spid="_x0000_s6584"/>
                </a:ext>
                <a:ext uri="{FF2B5EF4-FFF2-40B4-BE49-F238E27FC236}">
                  <a16:creationId xmlns="" xmlns:a16="http://schemas.microsoft.com/office/drawing/2014/main" id="{00000000-0008-0000-06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38100</xdr:rowOff>
        </xdr:from>
        <xdr:to>
          <xdr:col>15</xdr:col>
          <xdr:colOff>99060</xdr:colOff>
          <xdr:row>93</xdr:row>
          <xdr:rowOff>220980</xdr:rowOff>
        </xdr:to>
        <xdr:sp macro="" textlink="">
          <xdr:nvSpPr>
            <xdr:cNvPr id="6585" name="Option Button 441" hidden="1">
              <a:extLst>
                <a:ext uri="{63B3BB69-23CF-44E3-9099-C40C66FF867C}">
                  <a14:compatExt spid="_x0000_s6585"/>
                </a:ext>
                <a:ext uri="{FF2B5EF4-FFF2-40B4-BE49-F238E27FC236}">
                  <a16:creationId xmlns="" xmlns:a16="http://schemas.microsoft.com/office/drawing/2014/main" id="{00000000-0008-0000-06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586" name="Group Box 442" hidden="1">
              <a:extLst>
                <a:ext uri="{63B3BB69-23CF-44E3-9099-C40C66FF867C}">
                  <a14:compatExt spid="_x0000_s6586"/>
                </a:ext>
                <a:ext uri="{FF2B5EF4-FFF2-40B4-BE49-F238E27FC236}">
                  <a16:creationId xmlns="" xmlns:a16="http://schemas.microsoft.com/office/drawing/2014/main"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83820</xdr:colOff>
          <xdr:row>93</xdr:row>
          <xdr:rowOff>45720</xdr:rowOff>
        </xdr:from>
        <xdr:to>
          <xdr:col>28</xdr:col>
          <xdr:colOff>137160</xdr:colOff>
          <xdr:row>93</xdr:row>
          <xdr:rowOff>228600</xdr:rowOff>
        </xdr:to>
        <xdr:sp macro="" textlink="">
          <xdr:nvSpPr>
            <xdr:cNvPr id="6587" name="Option Button 443" hidden="1">
              <a:extLst>
                <a:ext uri="{63B3BB69-23CF-44E3-9099-C40C66FF867C}">
                  <a14:compatExt spid="_x0000_s6587"/>
                </a:ext>
                <a:ext uri="{FF2B5EF4-FFF2-40B4-BE49-F238E27FC236}">
                  <a16:creationId xmlns="" xmlns:a16="http://schemas.microsoft.com/office/drawing/2014/main" id="{00000000-0008-0000-0600-0000B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76200</xdr:colOff>
          <xdr:row>93</xdr:row>
          <xdr:rowOff>45720</xdr:rowOff>
        </xdr:from>
        <xdr:to>
          <xdr:col>31</xdr:col>
          <xdr:colOff>114300</xdr:colOff>
          <xdr:row>93</xdr:row>
          <xdr:rowOff>228600</xdr:rowOff>
        </xdr:to>
        <xdr:sp macro="" textlink="">
          <xdr:nvSpPr>
            <xdr:cNvPr id="6588" name="Option Button 444" hidden="1">
              <a:extLst>
                <a:ext uri="{63B3BB69-23CF-44E3-9099-C40C66FF867C}">
                  <a14:compatExt spid="_x0000_s6588"/>
                </a:ext>
                <a:ext uri="{FF2B5EF4-FFF2-40B4-BE49-F238E27FC236}">
                  <a16:creationId xmlns="" xmlns:a16="http://schemas.microsoft.com/office/drawing/2014/main" id="{00000000-0008-0000-0600-0000B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92</xdr:row>
          <xdr:rowOff>0</xdr:rowOff>
        </xdr:to>
        <xdr:sp macro="" textlink="">
          <xdr:nvSpPr>
            <xdr:cNvPr id="6592" name="Drop Down 448" hidden="1">
              <a:extLst>
                <a:ext uri="{63B3BB69-23CF-44E3-9099-C40C66FF867C}">
                  <a14:compatExt spid="_x0000_s6592"/>
                </a:ext>
                <a:ext uri="{FF2B5EF4-FFF2-40B4-BE49-F238E27FC236}">
                  <a16:creationId xmlns="" xmlns:a16="http://schemas.microsoft.com/office/drawing/2014/main" id="{00000000-0008-0000-0600-0000C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17</xdr:col>
          <xdr:colOff>0</xdr:colOff>
          <xdr:row>96</xdr:row>
          <xdr:rowOff>0</xdr:rowOff>
        </xdr:to>
        <xdr:sp macro="" textlink="">
          <xdr:nvSpPr>
            <xdr:cNvPr id="6593" name="Drop Down 449" hidden="1">
              <a:extLst>
                <a:ext uri="{63B3BB69-23CF-44E3-9099-C40C66FF867C}">
                  <a14:compatExt spid="_x0000_s6593"/>
                </a:ext>
                <a:ext uri="{FF2B5EF4-FFF2-40B4-BE49-F238E27FC236}">
                  <a16:creationId xmlns="" xmlns:a16="http://schemas.microsoft.com/office/drawing/2014/main" id="{00000000-0008-0000-0600-0000C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0</xdr:rowOff>
        </xdr:from>
        <xdr:to>
          <xdr:col>17</xdr:col>
          <xdr:colOff>0</xdr:colOff>
          <xdr:row>102</xdr:row>
          <xdr:rowOff>0</xdr:rowOff>
        </xdr:to>
        <xdr:sp macro="" textlink="">
          <xdr:nvSpPr>
            <xdr:cNvPr id="6594" name="Group Box 450" hidden="1">
              <a:extLst>
                <a:ext uri="{63B3BB69-23CF-44E3-9099-C40C66FF867C}">
                  <a14:compatExt spid="_x0000_s6594"/>
                </a:ext>
                <a:ext uri="{FF2B5EF4-FFF2-40B4-BE49-F238E27FC236}">
                  <a16:creationId xmlns=""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0</xdr:rowOff>
        </xdr:from>
        <xdr:to>
          <xdr:col>17</xdr:col>
          <xdr:colOff>0</xdr:colOff>
          <xdr:row>101</xdr:row>
          <xdr:rowOff>0</xdr:rowOff>
        </xdr:to>
        <xdr:sp macro="" textlink="">
          <xdr:nvSpPr>
            <xdr:cNvPr id="6599" name="Group Box 455" hidden="1">
              <a:extLst>
                <a:ext uri="{63B3BB69-23CF-44E3-9099-C40C66FF867C}">
                  <a14:compatExt spid="_x0000_s6599"/>
                </a:ext>
                <a:ext uri="{FF2B5EF4-FFF2-40B4-BE49-F238E27FC236}">
                  <a16:creationId xmlns="" xmlns:a16="http://schemas.microsoft.com/office/drawing/2014/main" id="{00000000-0008-0000-0600-0000C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36</xdr:col>
          <xdr:colOff>0</xdr:colOff>
          <xdr:row>101</xdr:row>
          <xdr:rowOff>0</xdr:rowOff>
        </xdr:to>
        <xdr:sp macro="" textlink="">
          <xdr:nvSpPr>
            <xdr:cNvPr id="6602" name="Group Box 458" hidden="1">
              <a:extLst>
                <a:ext uri="{63B3BB69-23CF-44E3-9099-C40C66FF867C}">
                  <a14:compatExt spid="_x0000_s6602"/>
                </a:ext>
                <a:ext uri="{FF2B5EF4-FFF2-40B4-BE49-F238E27FC236}">
                  <a16:creationId xmlns="" xmlns:a16="http://schemas.microsoft.com/office/drawing/2014/main" id="{00000000-0008-0000-06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36</xdr:col>
          <xdr:colOff>0</xdr:colOff>
          <xdr:row>102</xdr:row>
          <xdr:rowOff>0</xdr:rowOff>
        </xdr:to>
        <xdr:sp macro="" textlink="">
          <xdr:nvSpPr>
            <xdr:cNvPr id="6605" name="Drop Down 461" hidden="1">
              <a:extLst>
                <a:ext uri="{63B3BB69-23CF-44E3-9099-C40C66FF867C}">
                  <a14:compatExt spid="_x0000_s6605"/>
                </a:ext>
                <a:ext uri="{FF2B5EF4-FFF2-40B4-BE49-F238E27FC236}">
                  <a16:creationId xmlns="" xmlns:a16="http://schemas.microsoft.com/office/drawing/2014/main" id="{00000000-0008-0000-0600-0000C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228600</xdr:rowOff>
        </xdr:from>
        <xdr:to>
          <xdr:col>17</xdr:col>
          <xdr:colOff>0</xdr:colOff>
          <xdr:row>103</xdr:row>
          <xdr:rowOff>0</xdr:rowOff>
        </xdr:to>
        <xdr:sp macro="" textlink="">
          <xdr:nvSpPr>
            <xdr:cNvPr id="6606" name="Group Box 462" hidden="1">
              <a:extLst>
                <a:ext uri="{63B3BB69-23CF-44E3-9099-C40C66FF867C}">
                  <a14:compatExt spid="_x0000_s6606"/>
                </a:ext>
                <a:ext uri="{FF2B5EF4-FFF2-40B4-BE49-F238E27FC236}">
                  <a16:creationId xmlns="" xmlns:a16="http://schemas.microsoft.com/office/drawing/2014/main" id="{00000000-0008-0000-0600-0000C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103</xdr:row>
          <xdr:rowOff>0</xdr:rowOff>
        </xdr:from>
        <xdr:to>
          <xdr:col>17</xdr:col>
          <xdr:colOff>0</xdr:colOff>
          <xdr:row>112</xdr:row>
          <xdr:rowOff>0</xdr:rowOff>
        </xdr:to>
        <xdr:sp macro="" textlink="">
          <xdr:nvSpPr>
            <xdr:cNvPr id="6609" name="Group Box 465" hidden="1">
              <a:extLst>
                <a:ext uri="{63B3BB69-23CF-44E3-9099-C40C66FF867C}">
                  <a14:compatExt spid="_x0000_s6609"/>
                </a:ext>
                <a:ext uri="{FF2B5EF4-FFF2-40B4-BE49-F238E27FC236}">
                  <a16:creationId xmlns="" xmlns:a16="http://schemas.microsoft.com/office/drawing/2014/main" id="{00000000-0008-0000-0600-0000D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102</xdr:row>
          <xdr:rowOff>0</xdr:rowOff>
        </xdr:from>
        <xdr:to>
          <xdr:col>36</xdr:col>
          <xdr:colOff>0</xdr:colOff>
          <xdr:row>103</xdr:row>
          <xdr:rowOff>0</xdr:rowOff>
        </xdr:to>
        <xdr:sp macro="" textlink="">
          <xdr:nvSpPr>
            <xdr:cNvPr id="6612" name="Group Box 468" hidden="1">
              <a:extLst>
                <a:ext uri="{63B3BB69-23CF-44E3-9099-C40C66FF867C}">
                  <a14:compatExt spid="_x0000_s6612"/>
                </a:ext>
                <a:ext uri="{FF2B5EF4-FFF2-40B4-BE49-F238E27FC236}">
                  <a16:creationId xmlns="" xmlns:a16="http://schemas.microsoft.com/office/drawing/2014/main" id="{00000000-0008-0000-0600-0000D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190500</xdr:colOff>
          <xdr:row>93</xdr:row>
          <xdr:rowOff>38100</xdr:rowOff>
        </xdr:from>
        <xdr:to>
          <xdr:col>34</xdr:col>
          <xdr:colOff>38100</xdr:colOff>
          <xdr:row>93</xdr:row>
          <xdr:rowOff>220980</xdr:rowOff>
        </xdr:to>
        <xdr:sp macro="" textlink="">
          <xdr:nvSpPr>
            <xdr:cNvPr id="6615" name="Option Button 471" hidden="1">
              <a:extLst>
                <a:ext uri="{63B3BB69-23CF-44E3-9099-C40C66FF867C}">
                  <a14:compatExt spid="_x0000_s6615"/>
                </a:ext>
                <a:ext uri="{FF2B5EF4-FFF2-40B4-BE49-F238E27FC236}">
                  <a16:creationId xmlns="" xmlns:a16="http://schemas.microsoft.com/office/drawing/2014/main" id="{00000000-0008-0000-0600-0000D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100</xdr:row>
          <xdr:rowOff>38100</xdr:rowOff>
        </xdr:from>
        <xdr:to>
          <xdr:col>13</xdr:col>
          <xdr:colOff>0</xdr:colOff>
          <xdr:row>100</xdr:row>
          <xdr:rowOff>198120</xdr:rowOff>
        </xdr:to>
        <xdr:sp macro="" textlink="">
          <xdr:nvSpPr>
            <xdr:cNvPr id="6620" name="Option Button 476" hidden="1">
              <a:extLst>
                <a:ext uri="{63B3BB69-23CF-44E3-9099-C40C66FF867C}">
                  <a14:compatExt spid="_x0000_s6620"/>
                </a:ext>
                <a:ext uri="{FF2B5EF4-FFF2-40B4-BE49-F238E27FC236}">
                  <a16:creationId xmlns="" xmlns:a16="http://schemas.microsoft.com/office/drawing/2014/main" id="{00000000-0008-0000-0600-0000D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38100</xdr:rowOff>
        </xdr:from>
        <xdr:to>
          <xdr:col>15</xdr:col>
          <xdr:colOff>121920</xdr:colOff>
          <xdr:row>100</xdr:row>
          <xdr:rowOff>198120</xdr:rowOff>
        </xdr:to>
        <xdr:sp macro="" textlink="">
          <xdr:nvSpPr>
            <xdr:cNvPr id="6621" name="Option Button 477" hidden="1">
              <a:extLst>
                <a:ext uri="{63B3BB69-23CF-44E3-9099-C40C66FF867C}">
                  <a14:compatExt spid="_x0000_s6621"/>
                </a:ext>
                <a:ext uri="{FF2B5EF4-FFF2-40B4-BE49-F238E27FC236}">
                  <a16:creationId xmlns="" xmlns:a16="http://schemas.microsoft.com/office/drawing/2014/main" id="{00000000-0008-0000-0600-0000D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101</xdr:row>
          <xdr:rowOff>38100</xdr:rowOff>
        </xdr:from>
        <xdr:to>
          <xdr:col>13</xdr:col>
          <xdr:colOff>0</xdr:colOff>
          <xdr:row>101</xdr:row>
          <xdr:rowOff>198120</xdr:rowOff>
        </xdr:to>
        <xdr:sp macro="" textlink="">
          <xdr:nvSpPr>
            <xdr:cNvPr id="6622" name="Option Button 478" hidden="1">
              <a:extLst>
                <a:ext uri="{63B3BB69-23CF-44E3-9099-C40C66FF867C}">
                  <a14:compatExt spid="_x0000_s6622"/>
                </a:ext>
                <a:ext uri="{FF2B5EF4-FFF2-40B4-BE49-F238E27FC236}">
                  <a16:creationId xmlns="" xmlns:a16="http://schemas.microsoft.com/office/drawing/2014/main" id="{00000000-0008-0000-0600-0000D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30480</xdr:rowOff>
        </xdr:from>
        <xdr:to>
          <xdr:col>15</xdr:col>
          <xdr:colOff>121920</xdr:colOff>
          <xdr:row>101</xdr:row>
          <xdr:rowOff>190500</xdr:rowOff>
        </xdr:to>
        <xdr:sp macro="" textlink="">
          <xdr:nvSpPr>
            <xdr:cNvPr id="6623" name="Option Button 479" hidden="1">
              <a:extLst>
                <a:ext uri="{63B3BB69-23CF-44E3-9099-C40C66FF867C}">
                  <a14:compatExt spid="_x0000_s6623"/>
                </a:ext>
                <a:ext uri="{FF2B5EF4-FFF2-40B4-BE49-F238E27FC236}">
                  <a16:creationId xmlns="" xmlns:a16="http://schemas.microsoft.com/office/drawing/2014/main" id="{00000000-0008-0000-0600-0000D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102</xdr:row>
          <xdr:rowOff>38100</xdr:rowOff>
        </xdr:from>
        <xdr:to>
          <xdr:col>13</xdr:col>
          <xdr:colOff>0</xdr:colOff>
          <xdr:row>102</xdr:row>
          <xdr:rowOff>198120</xdr:rowOff>
        </xdr:to>
        <xdr:sp macro="" textlink="">
          <xdr:nvSpPr>
            <xdr:cNvPr id="6624" name="Option Button 480" hidden="1">
              <a:extLst>
                <a:ext uri="{63B3BB69-23CF-44E3-9099-C40C66FF867C}">
                  <a14:compatExt spid="_x0000_s6624"/>
                </a:ext>
                <a:ext uri="{FF2B5EF4-FFF2-40B4-BE49-F238E27FC236}">
                  <a16:creationId xmlns="" xmlns:a16="http://schemas.microsoft.com/office/drawing/2014/main" id="{00000000-0008-0000-0600-0000E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38100</xdr:rowOff>
        </xdr:from>
        <xdr:to>
          <xdr:col>15</xdr:col>
          <xdr:colOff>121920</xdr:colOff>
          <xdr:row>102</xdr:row>
          <xdr:rowOff>198120</xdr:rowOff>
        </xdr:to>
        <xdr:sp macro="" textlink="">
          <xdr:nvSpPr>
            <xdr:cNvPr id="6625" name="Option Button 481" hidden="1">
              <a:extLst>
                <a:ext uri="{63B3BB69-23CF-44E3-9099-C40C66FF867C}">
                  <a14:compatExt spid="_x0000_s6625"/>
                </a:ext>
                <a:ext uri="{FF2B5EF4-FFF2-40B4-BE49-F238E27FC236}">
                  <a16:creationId xmlns="" xmlns:a16="http://schemas.microsoft.com/office/drawing/2014/main" id="{00000000-0008-0000-06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103</xdr:row>
          <xdr:rowOff>60960</xdr:rowOff>
        </xdr:from>
        <xdr:to>
          <xdr:col>13</xdr:col>
          <xdr:colOff>7620</xdr:colOff>
          <xdr:row>103</xdr:row>
          <xdr:rowOff>213360</xdr:rowOff>
        </xdr:to>
        <xdr:sp macro="" textlink="">
          <xdr:nvSpPr>
            <xdr:cNvPr id="6626" name="Option Button 482" hidden="1">
              <a:extLst>
                <a:ext uri="{63B3BB69-23CF-44E3-9099-C40C66FF867C}">
                  <a14:compatExt spid="_x0000_s6626"/>
                </a:ext>
                <a:ext uri="{FF2B5EF4-FFF2-40B4-BE49-F238E27FC236}">
                  <a16:creationId xmlns="" xmlns:a16="http://schemas.microsoft.com/office/drawing/2014/main" id="{00000000-0008-0000-06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60960</xdr:rowOff>
        </xdr:from>
        <xdr:to>
          <xdr:col>15</xdr:col>
          <xdr:colOff>114300</xdr:colOff>
          <xdr:row>103</xdr:row>
          <xdr:rowOff>213360</xdr:rowOff>
        </xdr:to>
        <xdr:sp macro="" textlink="">
          <xdr:nvSpPr>
            <xdr:cNvPr id="6628" name="Option Button 484" hidden="1">
              <a:extLst>
                <a:ext uri="{63B3BB69-23CF-44E3-9099-C40C66FF867C}">
                  <a14:compatExt spid="_x0000_s6628"/>
                </a:ext>
                <a:ext uri="{FF2B5EF4-FFF2-40B4-BE49-F238E27FC236}">
                  <a16:creationId xmlns="" xmlns:a16="http://schemas.microsoft.com/office/drawing/2014/main" id="{00000000-0008-0000-0600-0000E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100</xdr:row>
          <xdr:rowOff>30480</xdr:rowOff>
        </xdr:from>
        <xdr:to>
          <xdr:col>29</xdr:col>
          <xdr:colOff>144780</xdr:colOff>
          <xdr:row>100</xdr:row>
          <xdr:rowOff>190500</xdr:rowOff>
        </xdr:to>
        <xdr:sp macro="" textlink="">
          <xdr:nvSpPr>
            <xdr:cNvPr id="6629" name="Option Button 485" hidden="1">
              <a:extLst>
                <a:ext uri="{63B3BB69-23CF-44E3-9099-C40C66FF867C}">
                  <a14:compatExt spid="_x0000_s6629"/>
                </a:ext>
                <a:ext uri="{FF2B5EF4-FFF2-40B4-BE49-F238E27FC236}">
                  <a16:creationId xmlns="" xmlns:a16="http://schemas.microsoft.com/office/drawing/2014/main" id="{00000000-0008-0000-0600-0000E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100</xdr:row>
          <xdr:rowOff>30480</xdr:rowOff>
        </xdr:from>
        <xdr:to>
          <xdr:col>33</xdr:col>
          <xdr:colOff>160020</xdr:colOff>
          <xdr:row>100</xdr:row>
          <xdr:rowOff>190500</xdr:rowOff>
        </xdr:to>
        <xdr:sp macro="" textlink="">
          <xdr:nvSpPr>
            <xdr:cNvPr id="6630" name="Option Button 486" hidden="1">
              <a:extLst>
                <a:ext uri="{63B3BB69-23CF-44E3-9099-C40C66FF867C}">
                  <a14:compatExt spid="_x0000_s6630"/>
                </a:ext>
                <a:ext uri="{FF2B5EF4-FFF2-40B4-BE49-F238E27FC236}">
                  <a16:creationId xmlns="" xmlns:a16="http://schemas.microsoft.com/office/drawing/2014/main" id="{00000000-0008-0000-0600-0000E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102</xdr:row>
          <xdr:rowOff>30480</xdr:rowOff>
        </xdr:from>
        <xdr:to>
          <xdr:col>29</xdr:col>
          <xdr:colOff>144780</xdr:colOff>
          <xdr:row>102</xdr:row>
          <xdr:rowOff>190500</xdr:rowOff>
        </xdr:to>
        <xdr:sp macro="" textlink="">
          <xdr:nvSpPr>
            <xdr:cNvPr id="6631" name="Option Button 487" hidden="1">
              <a:extLst>
                <a:ext uri="{63B3BB69-23CF-44E3-9099-C40C66FF867C}">
                  <a14:compatExt spid="_x0000_s6631"/>
                </a:ext>
                <a:ext uri="{FF2B5EF4-FFF2-40B4-BE49-F238E27FC236}">
                  <a16:creationId xmlns="" xmlns:a16="http://schemas.microsoft.com/office/drawing/2014/main" id="{00000000-0008-0000-06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102</xdr:row>
          <xdr:rowOff>22860</xdr:rowOff>
        </xdr:from>
        <xdr:to>
          <xdr:col>33</xdr:col>
          <xdr:colOff>160020</xdr:colOff>
          <xdr:row>102</xdr:row>
          <xdr:rowOff>182880</xdr:rowOff>
        </xdr:to>
        <xdr:sp macro="" textlink="">
          <xdr:nvSpPr>
            <xdr:cNvPr id="6632" name="Option Button 488" hidden="1">
              <a:extLst>
                <a:ext uri="{63B3BB69-23CF-44E3-9099-C40C66FF867C}">
                  <a14:compatExt spid="_x0000_s6632"/>
                </a:ext>
                <a:ext uri="{FF2B5EF4-FFF2-40B4-BE49-F238E27FC236}">
                  <a16:creationId xmlns="" xmlns:a16="http://schemas.microsoft.com/office/drawing/2014/main" id="{00000000-0008-0000-06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98</xdr:row>
          <xdr:rowOff>0</xdr:rowOff>
        </xdr:from>
        <xdr:to>
          <xdr:col>36</xdr:col>
          <xdr:colOff>0</xdr:colOff>
          <xdr:row>99</xdr:row>
          <xdr:rowOff>0</xdr:rowOff>
        </xdr:to>
        <xdr:sp macro="" textlink="">
          <xdr:nvSpPr>
            <xdr:cNvPr id="6640" name="Drop Down 496" hidden="1">
              <a:extLst>
                <a:ext uri="{63B3BB69-23CF-44E3-9099-C40C66FF867C}">
                  <a14:compatExt spid="_x0000_s66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98</xdr:row>
          <xdr:rowOff>0</xdr:rowOff>
        </xdr:from>
        <xdr:to>
          <xdr:col>17</xdr:col>
          <xdr:colOff>0</xdr:colOff>
          <xdr:row>99</xdr:row>
          <xdr:rowOff>0</xdr:rowOff>
        </xdr:to>
        <xdr:sp macro="" textlink="">
          <xdr:nvSpPr>
            <xdr:cNvPr id="6641" name="Group Box 497" hidden="1">
              <a:extLst>
                <a:ext uri="{63B3BB69-23CF-44E3-9099-C40C66FF867C}">
                  <a14:compatExt spid="_x0000_s66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98</xdr:row>
          <xdr:rowOff>60960</xdr:rowOff>
        </xdr:from>
        <xdr:to>
          <xdr:col>13</xdr:col>
          <xdr:colOff>7620</xdr:colOff>
          <xdr:row>98</xdr:row>
          <xdr:rowOff>228600</xdr:rowOff>
        </xdr:to>
        <xdr:sp macro="" textlink="">
          <xdr:nvSpPr>
            <xdr:cNvPr id="6642" name="Option Button 498" hidden="1">
              <a:extLst>
                <a:ext uri="{63B3BB69-23CF-44E3-9099-C40C66FF867C}">
                  <a14:compatExt spid="_x0000_s66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60960</xdr:rowOff>
        </xdr:from>
        <xdr:to>
          <xdr:col>15</xdr:col>
          <xdr:colOff>114300</xdr:colOff>
          <xdr:row>98</xdr:row>
          <xdr:rowOff>228600</xdr:rowOff>
        </xdr:to>
        <xdr:sp macro="" textlink="">
          <xdr:nvSpPr>
            <xdr:cNvPr id="6643" name="Option Button 499" hidden="1">
              <a:extLst>
                <a:ext uri="{63B3BB69-23CF-44E3-9099-C40C66FF867C}">
                  <a14:compatExt spid="_x0000_s66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twoCellAnchor>
    <xdr:from>
      <xdr:col>21</xdr:col>
      <xdr:colOff>123825</xdr:colOff>
      <xdr:row>15</xdr:row>
      <xdr:rowOff>47624</xdr:rowOff>
    </xdr:from>
    <xdr:to>
      <xdr:col>35</xdr:col>
      <xdr:colOff>95250</xdr:colOff>
      <xdr:row>19</xdr:row>
      <xdr:rowOff>38099</xdr:rowOff>
    </xdr:to>
    <xdr:sp macro="" textlink="">
      <xdr:nvSpPr>
        <xdr:cNvPr id="235" name="AutoShape 188"/>
        <xdr:cNvSpPr>
          <a:spLocks noChangeArrowheads="1"/>
        </xdr:cNvSpPr>
      </xdr:nvSpPr>
      <xdr:spPr bwMode="auto">
        <a:xfrm>
          <a:off x="4114800" y="2619374"/>
          <a:ext cx="2638425" cy="733425"/>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190499</xdr:colOff>
      <xdr:row>12</xdr:row>
      <xdr:rowOff>152400</xdr:rowOff>
    </xdr:from>
    <xdr:to>
      <xdr:col>44</xdr:col>
      <xdr:colOff>66674</xdr:colOff>
      <xdr:row>18</xdr:row>
      <xdr:rowOff>142875</xdr:rowOff>
    </xdr:to>
    <xdr:sp macro="" textlink="">
      <xdr:nvSpPr>
        <xdr:cNvPr id="236" name="AutoShape 176"/>
        <xdr:cNvSpPr>
          <a:spLocks/>
        </xdr:cNvSpPr>
      </xdr:nvSpPr>
      <xdr:spPr bwMode="auto">
        <a:xfrm>
          <a:off x="7038974" y="2209800"/>
          <a:ext cx="1400175" cy="1076325"/>
        </a:xfrm>
        <a:prstGeom prst="borderCallout2">
          <a:avLst>
            <a:gd name="adj1" fmla="val 14116"/>
            <a:gd name="adj2" fmla="val -871"/>
            <a:gd name="adj3" fmla="val 21174"/>
            <a:gd name="adj4" fmla="val -15650"/>
            <a:gd name="adj5" fmla="val 48362"/>
            <a:gd name="adj6" fmla="val -52139"/>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管理者が当該事業所や他事業所等において兼務する場合、記載してください。</a:t>
          </a:r>
        </a:p>
      </xdr:txBody>
    </xdr:sp>
    <xdr:clientData/>
  </xdr:twoCellAnchor>
  <xdr:twoCellAnchor>
    <xdr:from>
      <xdr:col>8</xdr:col>
      <xdr:colOff>28575</xdr:colOff>
      <xdr:row>25</xdr:row>
      <xdr:rowOff>142875</xdr:rowOff>
    </xdr:from>
    <xdr:to>
      <xdr:col>17</xdr:col>
      <xdr:colOff>142875</xdr:colOff>
      <xdr:row>28</xdr:row>
      <xdr:rowOff>133350</xdr:rowOff>
    </xdr:to>
    <xdr:sp macro="" textlink="">
      <xdr:nvSpPr>
        <xdr:cNvPr id="238" name="AutoShape 192"/>
        <xdr:cNvSpPr>
          <a:spLocks noChangeArrowheads="1"/>
        </xdr:cNvSpPr>
      </xdr:nvSpPr>
      <xdr:spPr bwMode="auto">
        <a:xfrm>
          <a:off x="1552575" y="4486275"/>
          <a:ext cx="1819275" cy="504825"/>
        </a:xfrm>
        <a:prstGeom prst="roundRect">
          <a:avLst>
            <a:gd name="adj" fmla="val 16667"/>
          </a:avLst>
        </a:prstGeom>
        <a:noFill/>
        <a:ln w="25400">
          <a:solidFill>
            <a:srgbClr val="000080"/>
          </a:solidFill>
          <a:prstDash val="sysDot"/>
          <a:round/>
          <a:headEnd/>
          <a:tailEnd/>
        </a:ln>
      </xdr:spPr>
    </xdr:sp>
    <xdr:clientData/>
  </xdr:twoCellAnchor>
  <xdr:twoCellAnchor>
    <xdr:from>
      <xdr:col>37</xdr:col>
      <xdr:colOff>66674</xdr:colOff>
      <xdr:row>25</xdr:row>
      <xdr:rowOff>152400</xdr:rowOff>
    </xdr:from>
    <xdr:to>
      <xdr:col>44</xdr:col>
      <xdr:colOff>133349</xdr:colOff>
      <xdr:row>30</xdr:row>
      <xdr:rowOff>114300</xdr:rowOff>
    </xdr:to>
    <xdr:sp macro="" textlink="">
      <xdr:nvSpPr>
        <xdr:cNvPr id="240" name="AutoShape 191"/>
        <xdr:cNvSpPr>
          <a:spLocks/>
        </xdr:cNvSpPr>
      </xdr:nvSpPr>
      <xdr:spPr bwMode="auto">
        <a:xfrm>
          <a:off x="7105649" y="4495800"/>
          <a:ext cx="1400175" cy="819150"/>
        </a:xfrm>
        <a:prstGeom prst="borderCallout2">
          <a:avLst>
            <a:gd name="adj1" fmla="val 52309"/>
            <a:gd name="adj2" fmla="val -990"/>
            <a:gd name="adj3" fmla="val 57944"/>
            <a:gd name="adj4" fmla="val -186141"/>
            <a:gd name="adj5" fmla="val 37657"/>
            <a:gd name="adj6" fmla="val -266441"/>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a:t>
          </a:r>
          <a:r>
            <a:rPr lang="ja-JP" altLang="ja-JP" sz="1000" b="0" i="0" baseline="0">
              <a:effectLst/>
              <a:latin typeface="+mn-lt"/>
              <a:ea typeface="+mn-ea"/>
              <a:cs typeface="+mn-cs"/>
            </a:rPr>
            <a:t>形態一覧</a:t>
          </a:r>
          <a:r>
            <a:rPr lang="ja-JP" altLang="en-US" sz="1100" b="0" i="0" u="none" strike="noStrike" baseline="0">
              <a:solidFill>
                <a:srgbClr val="000000"/>
              </a:solidFill>
              <a:latin typeface="ＭＳ Ｐゴシック"/>
              <a:ea typeface="ＭＳ Ｐゴシック"/>
            </a:rPr>
            <a:t>表」等と合致するよう記載してください。</a:t>
          </a:r>
        </a:p>
      </xdr:txBody>
    </xdr:sp>
    <xdr:clientData/>
  </xdr:twoCellAnchor>
  <xdr:twoCellAnchor>
    <xdr:from>
      <xdr:col>9</xdr:col>
      <xdr:colOff>180975</xdr:colOff>
      <xdr:row>64</xdr:row>
      <xdr:rowOff>28575</xdr:rowOff>
    </xdr:from>
    <xdr:to>
      <xdr:col>21</xdr:col>
      <xdr:colOff>114300</xdr:colOff>
      <xdr:row>64</xdr:row>
      <xdr:rowOff>200025</xdr:rowOff>
    </xdr:to>
    <xdr:sp macro="" textlink="">
      <xdr:nvSpPr>
        <xdr:cNvPr id="241" name="AutoShape 182"/>
        <xdr:cNvSpPr>
          <a:spLocks noChangeArrowheads="1"/>
        </xdr:cNvSpPr>
      </xdr:nvSpPr>
      <xdr:spPr bwMode="auto">
        <a:xfrm>
          <a:off x="1895475" y="9858375"/>
          <a:ext cx="2209800" cy="171450"/>
        </a:xfrm>
        <a:prstGeom prst="roundRect">
          <a:avLst>
            <a:gd name="adj" fmla="val 16667"/>
          </a:avLst>
        </a:prstGeom>
        <a:noFill/>
        <a:ln w="25400">
          <a:solidFill>
            <a:srgbClr val="000080"/>
          </a:solidFill>
          <a:prstDash val="sysDot"/>
          <a:round/>
          <a:headEnd/>
          <a:tailEnd/>
        </a:ln>
      </xdr:spPr>
    </xdr:sp>
    <xdr:clientData/>
  </xdr:twoCellAnchor>
  <xdr:twoCellAnchor>
    <xdr:from>
      <xdr:col>5</xdr:col>
      <xdr:colOff>85725</xdr:colOff>
      <xdr:row>125</xdr:row>
      <xdr:rowOff>161925</xdr:rowOff>
    </xdr:from>
    <xdr:to>
      <xdr:col>30</xdr:col>
      <xdr:colOff>114300</xdr:colOff>
      <xdr:row>130</xdr:row>
      <xdr:rowOff>0</xdr:rowOff>
    </xdr:to>
    <xdr:sp macro="" textlink="">
      <xdr:nvSpPr>
        <xdr:cNvPr id="2" name="テキスト ボックス 1"/>
        <xdr:cNvSpPr txBox="1"/>
      </xdr:nvSpPr>
      <xdr:spPr>
        <a:xfrm>
          <a:off x="1038225" y="21240750"/>
          <a:ext cx="4781550" cy="695325"/>
        </a:xfrm>
        <a:prstGeom prst="rect">
          <a:avLst/>
        </a:prstGeom>
        <a:solidFill>
          <a:schemeClr val="lt1"/>
        </a:solidFill>
        <a:ln w="254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600" b="1" i="0" baseline="0">
              <a:solidFill>
                <a:schemeClr val="dk1"/>
              </a:solidFill>
              <a:effectLst/>
              <a:latin typeface="+mn-lt"/>
              <a:ea typeface="+mn-ea"/>
              <a:cs typeface="+mn-cs"/>
            </a:rPr>
            <a:t>複数単位設定する場合、単位２以降の欄に、各単位ごとの情報を記載してください。</a:t>
          </a:r>
          <a:endParaRPr kumimoji="1" lang="ja-JP" altLang="en-US" sz="1600" b="1"/>
        </a:p>
      </xdr:txBody>
    </xdr:sp>
    <xdr:clientData/>
  </xdr:twoCellAnchor>
  <xdr:twoCellAnchor>
    <xdr:from>
      <xdr:col>36</xdr:col>
      <xdr:colOff>47625</xdr:colOff>
      <xdr:row>30</xdr:row>
      <xdr:rowOff>47624</xdr:rowOff>
    </xdr:from>
    <xdr:to>
      <xdr:col>36</xdr:col>
      <xdr:colOff>171450</xdr:colOff>
      <xdr:row>50</xdr:row>
      <xdr:rowOff>190499</xdr:rowOff>
    </xdr:to>
    <xdr:sp macro="" textlink="">
      <xdr:nvSpPr>
        <xdr:cNvPr id="3" name="右中かっこ 2"/>
        <xdr:cNvSpPr/>
      </xdr:nvSpPr>
      <xdr:spPr>
        <a:xfrm>
          <a:off x="6896100" y="5248274"/>
          <a:ext cx="123825" cy="3743325"/>
        </a:xfrm>
        <a:prstGeom prst="rightBrace">
          <a:avLst>
            <a:gd name="adj1" fmla="val 86248"/>
            <a:gd name="adj2" fmla="val 47945"/>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rgbClr val="FF0000"/>
            </a:solidFill>
          </a:endParaRPr>
        </a:p>
      </xdr:txBody>
    </xdr:sp>
    <xdr:clientData/>
  </xdr:twoCellAnchor>
  <xdr:oneCellAnchor>
    <xdr:from>
      <xdr:col>36</xdr:col>
      <xdr:colOff>180975</xdr:colOff>
      <xdr:row>38</xdr:row>
      <xdr:rowOff>0</xdr:rowOff>
    </xdr:from>
    <xdr:ext cx="1571625" cy="600075"/>
    <xdr:sp macro="" textlink="">
      <xdr:nvSpPr>
        <xdr:cNvPr id="4" name="テキスト ボックス 3"/>
        <xdr:cNvSpPr txBox="1"/>
      </xdr:nvSpPr>
      <xdr:spPr>
        <a:xfrm>
          <a:off x="7029450" y="6572250"/>
          <a:ext cx="1571625" cy="600075"/>
        </a:xfrm>
        <a:prstGeom prst="rect">
          <a:avLst/>
        </a:prstGeom>
        <a:noFill/>
        <a:ln w="25400">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chemeClr val="tx1"/>
              </a:solidFill>
              <a:effectLst/>
              <a:latin typeface="+mn-lt"/>
              <a:ea typeface="+mn-ea"/>
              <a:cs typeface="+mn-cs"/>
            </a:rPr>
            <a:t>単位ごとの情報を記載してください。</a:t>
          </a:r>
          <a:endParaRPr kumimoji="1" lang="ja-JP" altLang="en-US" sz="1100"/>
        </a:p>
      </xdr:txBody>
    </xdr:sp>
    <xdr:clientData/>
  </xdr:oneCellAnchor>
  <xdr:twoCellAnchor>
    <xdr:from>
      <xdr:col>11</xdr:col>
      <xdr:colOff>66674</xdr:colOff>
      <xdr:row>46</xdr:row>
      <xdr:rowOff>209550</xdr:rowOff>
    </xdr:from>
    <xdr:to>
      <xdr:col>29</xdr:col>
      <xdr:colOff>142874</xdr:colOff>
      <xdr:row>48</xdr:row>
      <xdr:rowOff>152400</xdr:rowOff>
    </xdr:to>
    <xdr:sp macro="" textlink="">
      <xdr:nvSpPr>
        <xdr:cNvPr id="249" name="AutoShape 189"/>
        <xdr:cNvSpPr>
          <a:spLocks noChangeArrowheads="1"/>
        </xdr:cNvSpPr>
      </xdr:nvSpPr>
      <xdr:spPr bwMode="auto">
        <a:xfrm>
          <a:off x="2162174" y="8210550"/>
          <a:ext cx="3495675" cy="34290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152399</xdr:colOff>
      <xdr:row>52</xdr:row>
      <xdr:rowOff>57150</xdr:rowOff>
    </xdr:from>
    <xdr:to>
      <xdr:col>45</xdr:col>
      <xdr:colOff>28574</xdr:colOff>
      <xdr:row>64</xdr:row>
      <xdr:rowOff>47625</xdr:rowOff>
    </xdr:to>
    <xdr:sp macro="" textlink="">
      <xdr:nvSpPr>
        <xdr:cNvPr id="250" name="AutoShape 180"/>
        <xdr:cNvSpPr>
          <a:spLocks/>
        </xdr:cNvSpPr>
      </xdr:nvSpPr>
      <xdr:spPr bwMode="auto">
        <a:xfrm>
          <a:off x="7000874" y="9315450"/>
          <a:ext cx="1590675" cy="561975"/>
        </a:xfrm>
        <a:prstGeom prst="borderCallout2">
          <a:avLst>
            <a:gd name="adj1" fmla="val 51344"/>
            <a:gd name="adj2" fmla="val -392"/>
            <a:gd name="adj3" fmla="val 54341"/>
            <a:gd name="adj4" fmla="val -187253"/>
            <a:gd name="adj5" fmla="val 53485"/>
            <a:gd name="adj6" fmla="val -296156"/>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事業所全体の定員を記載してください。</a:t>
          </a:r>
        </a:p>
      </xdr:txBody>
    </xdr:sp>
    <xdr:clientData/>
  </xdr:twoCellAnchor>
  <xdr:twoCellAnchor>
    <xdr:from>
      <xdr:col>36</xdr:col>
      <xdr:colOff>104773</xdr:colOff>
      <xdr:row>65</xdr:row>
      <xdr:rowOff>38100</xdr:rowOff>
    </xdr:from>
    <xdr:to>
      <xdr:col>45</xdr:col>
      <xdr:colOff>28574</xdr:colOff>
      <xdr:row>71</xdr:row>
      <xdr:rowOff>161925</xdr:rowOff>
    </xdr:to>
    <xdr:sp macro="" textlink="">
      <xdr:nvSpPr>
        <xdr:cNvPr id="251" name="AutoShape 181"/>
        <xdr:cNvSpPr>
          <a:spLocks/>
        </xdr:cNvSpPr>
      </xdr:nvSpPr>
      <xdr:spPr bwMode="auto">
        <a:xfrm>
          <a:off x="6953248" y="10096500"/>
          <a:ext cx="1638301" cy="1209675"/>
        </a:xfrm>
        <a:prstGeom prst="borderCallout2">
          <a:avLst>
            <a:gd name="adj1" fmla="val 34082"/>
            <a:gd name="adj2" fmla="val -1337"/>
            <a:gd name="adj3" fmla="val 7274"/>
            <a:gd name="adj4" fmla="val -31229"/>
            <a:gd name="adj5" fmla="val -5813"/>
            <a:gd name="adj6" fmla="val -225537"/>
          </a:avLst>
        </a:prstGeom>
        <a:noFill/>
        <a:ln w="19050" algn="ctr">
          <a:solidFill>
            <a:srgbClr val="FF0000"/>
          </a:solidFill>
          <a:miter lim="800000"/>
          <a:headEnd/>
          <a:tailEnd type="diamond" w="med" len="med"/>
        </a:ln>
        <a:effec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多機能型事業所の場合、有にチェックしてください。</a:t>
          </a:r>
        </a:p>
        <a:p>
          <a:pPr algn="l" rtl="0">
            <a:defRPr sz="1000"/>
          </a:pPr>
          <a:r>
            <a:rPr lang="ja-JP" altLang="en-US" sz="1100" b="0" i="0" u="none" strike="noStrike" baseline="0">
              <a:solidFill>
                <a:srgbClr val="000000"/>
              </a:solidFill>
              <a:latin typeface="ＭＳ Ｐゴシック"/>
              <a:ea typeface="ＭＳ Ｐゴシック"/>
            </a:rPr>
            <a:t>＊その場合、併せて付表</a:t>
          </a:r>
          <a:r>
            <a:rPr lang="en-US" altLang="ja-JP" sz="1100" b="0" i="0" u="none" strike="noStrike" baseline="0">
              <a:solidFill>
                <a:srgbClr val="000000"/>
              </a:solidFill>
              <a:latin typeface="ＭＳ Ｐゴシック"/>
              <a:ea typeface="ＭＳ Ｐゴシック"/>
            </a:rPr>
            <a:t>13</a:t>
          </a:r>
          <a:r>
            <a:rPr lang="ja-JP" altLang="en-US" sz="1100" b="0" i="0" u="none" strike="noStrike" baseline="0">
              <a:solidFill>
                <a:srgbClr val="000000"/>
              </a:solidFill>
              <a:latin typeface="ＭＳ Ｐゴシック"/>
              <a:ea typeface="ＭＳ Ｐゴシック"/>
            </a:rPr>
            <a:t>の提出が必要となります。</a:t>
          </a:r>
        </a:p>
      </xdr:txBody>
    </xdr:sp>
    <xdr:clientData/>
  </xdr:twoCellAnchor>
  <xdr:twoCellAnchor>
    <xdr:from>
      <xdr:col>37</xdr:col>
      <xdr:colOff>0</xdr:colOff>
      <xdr:row>47</xdr:row>
      <xdr:rowOff>152400</xdr:rowOff>
    </xdr:from>
    <xdr:to>
      <xdr:col>45</xdr:col>
      <xdr:colOff>38099</xdr:colOff>
      <xdr:row>51</xdr:row>
      <xdr:rowOff>123826</xdr:rowOff>
    </xdr:to>
    <xdr:sp macro="" textlink="">
      <xdr:nvSpPr>
        <xdr:cNvPr id="253" name="AutoShape 51"/>
        <xdr:cNvSpPr>
          <a:spLocks/>
        </xdr:cNvSpPr>
      </xdr:nvSpPr>
      <xdr:spPr bwMode="auto">
        <a:xfrm>
          <a:off x="7038975" y="8382000"/>
          <a:ext cx="1562099" cy="771526"/>
        </a:xfrm>
        <a:prstGeom prst="borderCallout2">
          <a:avLst>
            <a:gd name="adj1" fmla="val 22222"/>
            <a:gd name="adj2" fmla="val -1"/>
            <a:gd name="adj3" fmla="val 19938"/>
            <a:gd name="adj4" fmla="val -55287"/>
            <a:gd name="adj5" fmla="val 18518"/>
            <a:gd name="adj6" fmla="val -88184"/>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記載例のとおり、半角</a:t>
          </a:r>
          <a:r>
            <a:rPr lang="en-US" altLang="ja-JP" sz="1100" b="0" i="0" u="none" strike="noStrike" baseline="0">
              <a:solidFill>
                <a:srgbClr val="000000"/>
              </a:solidFill>
              <a:latin typeface="ＭＳ Ｐゴシック"/>
              <a:ea typeface="ＭＳ Ｐゴシック"/>
            </a:rPr>
            <a:t>『00:00』</a:t>
          </a:r>
          <a:r>
            <a:rPr lang="ja-JP" altLang="en-US" sz="1100" b="0" i="0" u="none" strike="noStrike" baseline="0">
              <a:solidFill>
                <a:srgbClr val="000000"/>
              </a:solidFill>
              <a:latin typeface="ＭＳ Ｐゴシック"/>
              <a:ea typeface="ＭＳ Ｐゴシック"/>
            </a:rPr>
            <a:t>という形式で入力してください。</a:t>
          </a:r>
        </a:p>
      </xdr:txBody>
    </xdr:sp>
    <xdr:clientData/>
  </xdr:twoCellAnchor>
  <xdr:twoCellAnchor>
    <xdr:from>
      <xdr:col>36</xdr:col>
      <xdr:colOff>9524</xdr:colOff>
      <xdr:row>3</xdr:row>
      <xdr:rowOff>38100</xdr:rowOff>
    </xdr:from>
    <xdr:to>
      <xdr:col>43</xdr:col>
      <xdr:colOff>171449</xdr:colOff>
      <xdr:row>8</xdr:row>
      <xdr:rowOff>9525</xdr:rowOff>
    </xdr:to>
    <xdr:grpSp>
      <xdr:nvGrpSpPr>
        <xdr:cNvPr id="257" name="グループ化 256"/>
        <xdr:cNvGrpSpPr/>
      </xdr:nvGrpSpPr>
      <xdr:grpSpPr>
        <a:xfrm>
          <a:off x="6036944" y="541020"/>
          <a:ext cx="1335405" cy="809625"/>
          <a:chOff x="6915149" y="457200"/>
          <a:chExt cx="1333500" cy="828675"/>
        </a:xfrm>
      </xdr:grpSpPr>
      <xdr:sp macro="" textlink="">
        <xdr:nvSpPr>
          <xdr:cNvPr id="258" name="テキスト ボックス 257"/>
          <xdr:cNvSpPr txBox="1"/>
        </xdr:nvSpPr>
        <xdr:spPr>
          <a:xfrm>
            <a:off x="7124700" y="457200"/>
            <a:ext cx="1123949" cy="771525"/>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「様式第１号－２」から転記されます。</a:t>
            </a:r>
          </a:p>
        </xdr:txBody>
      </xdr:sp>
      <xdr:sp macro="" textlink="">
        <xdr:nvSpPr>
          <xdr:cNvPr id="259" name="右中かっこ 258"/>
          <xdr:cNvSpPr/>
        </xdr:nvSpPr>
        <xdr:spPr>
          <a:xfrm>
            <a:off x="6915149" y="466725"/>
            <a:ext cx="180975" cy="819150"/>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28</xdr:col>
      <xdr:colOff>19050</xdr:colOff>
      <xdr:row>29</xdr:row>
      <xdr:rowOff>114300</xdr:rowOff>
    </xdr:from>
    <xdr:to>
      <xdr:col>37</xdr:col>
      <xdr:colOff>76200</xdr:colOff>
      <xdr:row>32</xdr:row>
      <xdr:rowOff>47625</xdr:rowOff>
    </xdr:to>
    <xdr:cxnSp macro="">
      <xdr:nvCxnSpPr>
        <xdr:cNvPr id="6" name="直線矢印コネクタ 5"/>
        <xdr:cNvCxnSpPr/>
      </xdr:nvCxnSpPr>
      <xdr:spPr>
        <a:xfrm flipH="1">
          <a:off x="5343525" y="5143500"/>
          <a:ext cx="1771650" cy="447675"/>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28576</xdr:colOff>
      <xdr:row>29</xdr:row>
      <xdr:rowOff>133351</xdr:rowOff>
    </xdr:from>
    <xdr:to>
      <xdr:col>32</xdr:col>
      <xdr:colOff>142875</xdr:colOff>
      <xdr:row>40</xdr:row>
      <xdr:rowOff>142875</xdr:rowOff>
    </xdr:to>
    <xdr:sp macro="" textlink="">
      <xdr:nvSpPr>
        <xdr:cNvPr id="266" name="AutoShape 192"/>
        <xdr:cNvSpPr>
          <a:spLocks noChangeArrowheads="1"/>
        </xdr:cNvSpPr>
      </xdr:nvSpPr>
      <xdr:spPr bwMode="auto">
        <a:xfrm>
          <a:off x="1552576" y="5162551"/>
          <a:ext cx="4676774" cy="1895474"/>
        </a:xfrm>
        <a:prstGeom prst="roundRect">
          <a:avLst>
            <a:gd name="adj" fmla="val 6614"/>
          </a:avLst>
        </a:prstGeom>
        <a:noFill/>
        <a:ln w="25400">
          <a:solidFill>
            <a:srgbClr val="000080"/>
          </a:solidFill>
          <a:prstDash val="sysDot"/>
          <a:round/>
          <a:headEnd/>
          <a:tailEnd/>
        </a:ln>
      </xdr:spPr>
    </xdr:sp>
    <xdr:clientData/>
  </xdr:twoCellAnchor>
  <xdr:twoCellAnchor>
    <xdr:from>
      <xdr:col>23</xdr:col>
      <xdr:colOff>137160</xdr:colOff>
      <xdr:row>2</xdr:row>
      <xdr:rowOff>57150</xdr:rowOff>
    </xdr:from>
    <xdr:to>
      <xdr:col>33</xdr:col>
      <xdr:colOff>66674</xdr:colOff>
      <xdr:row>5</xdr:row>
      <xdr:rowOff>57150</xdr:rowOff>
    </xdr:to>
    <xdr:grpSp>
      <xdr:nvGrpSpPr>
        <xdr:cNvPr id="252" name="グループ化 251"/>
        <xdr:cNvGrpSpPr/>
      </xdr:nvGrpSpPr>
      <xdr:grpSpPr>
        <a:xfrm>
          <a:off x="3985260" y="392430"/>
          <a:ext cx="1605914" cy="502920"/>
          <a:chOff x="3552826" y="142875"/>
          <a:chExt cx="1457324" cy="514350"/>
        </a:xfrm>
      </xdr:grpSpPr>
      <xdr:sp macro="" textlink="">
        <xdr:nvSpPr>
          <xdr:cNvPr id="254" name="角丸四角形 253"/>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255" name="テキスト ボックス 254"/>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9</xdr:col>
      <xdr:colOff>47625</xdr:colOff>
      <xdr:row>53</xdr:row>
      <xdr:rowOff>0</xdr:rowOff>
    </xdr:from>
    <xdr:to>
      <xdr:col>11</xdr:col>
      <xdr:colOff>123825</xdr:colOff>
      <xdr:row>63</xdr:row>
      <xdr:rowOff>0</xdr:rowOff>
    </xdr:to>
    <xdr:sp macro="" textlink="">
      <xdr:nvSpPr>
        <xdr:cNvPr id="260" name="AutoShape 56"/>
        <xdr:cNvSpPr>
          <a:spLocks noChangeArrowheads="1"/>
        </xdr:cNvSpPr>
      </xdr:nvSpPr>
      <xdr:spPr bwMode="auto">
        <a:xfrm>
          <a:off x="1762125" y="9486900"/>
          <a:ext cx="457200" cy="171450"/>
        </a:xfrm>
        <a:prstGeom prst="roundRect">
          <a:avLst>
            <a:gd name="adj" fmla="val 16667"/>
          </a:avLst>
        </a:prstGeom>
        <a:noFill/>
        <a:ln w="25400">
          <a:solidFill>
            <a:srgbClr val="000080"/>
          </a:solidFill>
          <a:prstDash val="sysDot"/>
          <a:round/>
          <a:headEnd/>
          <a:tailEnd/>
        </a:ln>
      </xdr:spPr>
    </xdr:sp>
    <xdr:clientData/>
  </xdr:twoCellAnchor>
  <xdr:twoCellAnchor>
    <xdr:from>
      <xdr:col>35</xdr:col>
      <xdr:colOff>85724</xdr:colOff>
      <xdr:row>8</xdr:row>
      <xdr:rowOff>66674</xdr:rowOff>
    </xdr:from>
    <xdr:to>
      <xdr:col>43</xdr:col>
      <xdr:colOff>152400</xdr:colOff>
      <xdr:row>10</xdr:row>
      <xdr:rowOff>133349</xdr:rowOff>
    </xdr:to>
    <xdr:grpSp>
      <xdr:nvGrpSpPr>
        <xdr:cNvPr id="256" name="グループ化 255"/>
        <xdr:cNvGrpSpPr/>
      </xdr:nvGrpSpPr>
      <xdr:grpSpPr>
        <a:xfrm>
          <a:off x="5945504" y="1407794"/>
          <a:ext cx="1407796" cy="401955"/>
          <a:chOff x="6172199" y="5648324"/>
          <a:chExt cx="1390651" cy="409575"/>
        </a:xfrm>
      </xdr:grpSpPr>
      <xdr:sp macro="" textlink="">
        <xdr:nvSpPr>
          <xdr:cNvPr id="261" name="Text Box 34"/>
          <xdr:cNvSpPr txBox="1">
            <a:spLocks noChangeArrowheads="1"/>
          </xdr:cNvSpPr>
        </xdr:nvSpPr>
        <xdr:spPr bwMode="auto">
          <a:xfrm>
            <a:off x="6477000" y="5648324"/>
            <a:ext cx="1085850" cy="409575"/>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262" name="Line 35"/>
          <xdr:cNvSpPr>
            <a:spLocks noChangeShapeType="1"/>
          </xdr:cNvSpPr>
        </xdr:nvSpPr>
        <xdr:spPr bwMode="auto">
          <a:xfrm flipH="1">
            <a:off x="6172199" y="5724525"/>
            <a:ext cx="314325" cy="0"/>
          </a:xfrm>
          <a:prstGeom prst="line">
            <a:avLst/>
          </a:prstGeom>
          <a:noFill/>
          <a:ln w="19050">
            <a:solidFill>
              <a:srgbClr val="FF0000"/>
            </a:solidFill>
            <a:round/>
            <a:headEnd/>
            <a:tailEnd type="diamond" w="med" len="med"/>
          </a:ln>
        </xdr:spPr>
      </xdr:sp>
    </xdr:grpSp>
    <xdr:clientData/>
  </xdr:twoCellAnchor>
  <xdr:twoCellAnchor>
    <xdr:from>
      <xdr:col>14</xdr:col>
      <xdr:colOff>19050</xdr:colOff>
      <xdr:row>19</xdr:row>
      <xdr:rowOff>171449</xdr:rowOff>
    </xdr:from>
    <xdr:to>
      <xdr:col>44</xdr:col>
      <xdr:colOff>142875</xdr:colOff>
      <xdr:row>24</xdr:row>
      <xdr:rowOff>38100</xdr:rowOff>
    </xdr:to>
    <xdr:grpSp>
      <xdr:nvGrpSpPr>
        <xdr:cNvPr id="270" name="グループ化 269"/>
        <xdr:cNvGrpSpPr/>
      </xdr:nvGrpSpPr>
      <xdr:grpSpPr>
        <a:xfrm>
          <a:off x="2366010" y="3417569"/>
          <a:ext cx="5145405" cy="704851"/>
          <a:chOff x="2609850" y="3676649"/>
          <a:chExt cx="5829300" cy="723901"/>
        </a:xfrm>
      </xdr:grpSpPr>
      <xdr:sp macro="" textlink="">
        <xdr:nvSpPr>
          <xdr:cNvPr id="271" name="テキスト ボックス 270"/>
          <xdr:cNvSpPr txBox="1"/>
        </xdr:nvSpPr>
        <xdr:spPr>
          <a:xfrm>
            <a:off x="6953251" y="3676649"/>
            <a:ext cx="1485899" cy="723901"/>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複数名いる場合、筆頭の者について入力。</a:t>
            </a:r>
          </a:p>
        </xdr:txBody>
      </xdr:sp>
      <xdr:sp macro="" textlink="">
        <xdr:nvSpPr>
          <xdr:cNvPr id="272" name="Line 35"/>
          <xdr:cNvSpPr>
            <a:spLocks noChangeShapeType="1"/>
          </xdr:cNvSpPr>
        </xdr:nvSpPr>
        <xdr:spPr bwMode="auto">
          <a:xfrm flipH="1">
            <a:off x="2609850" y="3781423"/>
            <a:ext cx="4333875" cy="1"/>
          </a:xfrm>
          <a:prstGeom prst="line">
            <a:avLst/>
          </a:prstGeom>
          <a:noFill/>
          <a:ln w="19050">
            <a:solidFill>
              <a:srgbClr val="FF0000"/>
            </a:solidFill>
            <a:round/>
            <a:headEnd/>
            <a:tailEnd type="diamond" w="med" len="med"/>
          </a:ln>
        </xdr:spPr>
      </xdr:sp>
    </xdr:grpSp>
    <xdr:clientData/>
  </xdr:twoCellAnchor>
  <xdr:twoCellAnchor>
    <xdr:from>
      <xdr:col>9</xdr:col>
      <xdr:colOff>171450</xdr:colOff>
      <xdr:row>42</xdr:row>
      <xdr:rowOff>219075</xdr:rowOff>
    </xdr:from>
    <xdr:to>
      <xdr:col>12</xdr:col>
      <xdr:colOff>57150</xdr:colOff>
      <xdr:row>43</xdr:row>
      <xdr:rowOff>161925</xdr:rowOff>
    </xdr:to>
    <xdr:sp macro="" textlink="">
      <xdr:nvSpPr>
        <xdr:cNvPr id="263" name="AutoShape 56"/>
        <xdr:cNvSpPr>
          <a:spLocks noChangeArrowheads="1"/>
        </xdr:cNvSpPr>
      </xdr:nvSpPr>
      <xdr:spPr bwMode="auto">
        <a:xfrm>
          <a:off x="1885950" y="7477125"/>
          <a:ext cx="457200" cy="171450"/>
        </a:xfrm>
        <a:prstGeom prst="roundRect">
          <a:avLst>
            <a:gd name="adj" fmla="val 16667"/>
          </a:avLst>
        </a:prstGeom>
        <a:noFill/>
        <a:ln w="25400">
          <a:solidFill>
            <a:srgbClr val="000080"/>
          </a:solidFill>
          <a:prstDash val="sysDot"/>
          <a:round/>
          <a:headEnd/>
          <a:tailEnd/>
        </a:ln>
      </xdr:spPr>
    </xdr:sp>
    <xdr:clientData/>
  </xdr:twoCellAnchor>
  <xdr:twoCellAnchor>
    <xdr:from>
      <xdr:col>37</xdr:col>
      <xdr:colOff>9525</xdr:colOff>
      <xdr:row>42</xdr:row>
      <xdr:rowOff>38100</xdr:rowOff>
    </xdr:from>
    <xdr:to>
      <xdr:col>45</xdr:col>
      <xdr:colOff>66675</xdr:colOff>
      <xdr:row>46</xdr:row>
      <xdr:rowOff>219075</xdr:rowOff>
    </xdr:to>
    <xdr:sp macro="" textlink="">
      <xdr:nvSpPr>
        <xdr:cNvPr id="265" name="AutoShape 180"/>
        <xdr:cNvSpPr>
          <a:spLocks/>
        </xdr:cNvSpPr>
      </xdr:nvSpPr>
      <xdr:spPr bwMode="auto">
        <a:xfrm>
          <a:off x="7048500" y="7296150"/>
          <a:ext cx="1581150" cy="923925"/>
        </a:xfrm>
        <a:prstGeom prst="borderCallout2">
          <a:avLst>
            <a:gd name="adj1" fmla="val 46330"/>
            <a:gd name="adj2" fmla="val -991"/>
            <a:gd name="adj3" fmla="val 48502"/>
            <a:gd name="adj4" fmla="val -63080"/>
            <a:gd name="adj5" fmla="val 29766"/>
            <a:gd name="adj6" fmla="val -286456"/>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前年度の全利用者の延べ人数を開所日数で除した数を記載してください。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19</xdr:col>
      <xdr:colOff>123825</xdr:colOff>
      <xdr:row>5</xdr:row>
      <xdr:rowOff>114299</xdr:rowOff>
    </xdr:from>
    <xdr:to>
      <xdr:col>41</xdr:col>
      <xdr:colOff>142875</xdr:colOff>
      <xdr:row>9</xdr:row>
      <xdr:rowOff>104774</xdr:rowOff>
    </xdr:to>
    <xdr:sp macro="" textlink="">
      <xdr:nvSpPr>
        <xdr:cNvPr id="2" name="Text Box 28"/>
        <xdr:cNvSpPr txBox="1">
          <a:spLocks noChangeArrowheads="1"/>
        </xdr:cNvSpPr>
      </xdr:nvSpPr>
      <xdr:spPr bwMode="auto">
        <a:xfrm>
          <a:off x="3743325" y="800099"/>
          <a:ext cx="4210050" cy="676275"/>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ja-JP" sz="1600" b="0" i="0" baseline="0">
              <a:effectLst/>
              <a:latin typeface="ＭＳ Ｐゴシック" panose="020B0600070205080204" pitchFamily="50" charset="-128"/>
              <a:ea typeface="ＭＳ Ｐゴシック" panose="020B0600070205080204" pitchFamily="50" charset="-128"/>
              <a:cs typeface="+mn-cs"/>
            </a:rPr>
            <a:t>従たる事業所を設ける場合は従たる事業所の情報を記載してください。</a:t>
          </a:r>
          <a:endParaRPr lang="ja-JP" altLang="ja-JP" sz="16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31</xdr:col>
      <xdr:colOff>121920</xdr:colOff>
      <xdr:row>0</xdr:row>
      <xdr:rowOff>123825</xdr:rowOff>
    </xdr:from>
    <xdr:to>
      <xdr:col>40</xdr:col>
      <xdr:colOff>22860</xdr:colOff>
      <xdr:row>4</xdr:row>
      <xdr:rowOff>123825</xdr:rowOff>
    </xdr:to>
    <xdr:grpSp>
      <xdr:nvGrpSpPr>
        <xdr:cNvPr id="3" name="グループ化 2"/>
        <xdr:cNvGrpSpPr/>
      </xdr:nvGrpSpPr>
      <xdr:grpSpPr>
        <a:xfrm>
          <a:off x="5318760" y="123825"/>
          <a:ext cx="1409700" cy="502920"/>
          <a:chOff x="3552826" y="142875"/>
          <a:chExt cx="1457324" cy="514350"/>
        </a:xfrm>
      </xdr:grpSpPr>
      <xdr:sp macro="" textlink="">
        <xdr:nvSpPr>
          <xdr:cNvPr id="4" name="角丸四角形 3"/>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5" name="テキスト ボックス 4"/>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37</xdr:col>
      <xdr:colOff>0</xdr:colOff>
      <xdr:row>12</xdr:row>
      <xdr:rowOff>0</xdr:rowOff>
    </xdr:from>
    <xdr:to>
      <xdr:col>44</xdr:col>
      <xdr:colOff>114300</xdr:colOff>
      <xdr:row>16</xdr:row>
      <xdr:rowOff>133350</xdr:rowOff>
    </xdr:to>
    <xdr:sp macro="" textlink="">
      <xdr:nvSpPr>
        <xdr:cNvPr id="10" name="AutoShape 191"/>
        <xdr:cNvSpPr>
          <a:spLocks/>
        </xdr:cNvSpPr>
      </xdr:nvSpPr>
      <xdr:spPr bwMode="auto">
        <a:xfrm>
          <a:off x="7048500" y="1885950"/>
          <a:ext cx="1447800" cy="819150"/>
        </a:xfrm>
        <a:prstGeom prst="borderCallout2">
          <a:avLst>
            <a:gd name="adj1" fmla="val 52309"/>
            <a:gd name="adj2" fmla="val -990"/>
            <a:gd name="adj3" fmla="val 37014"/>
            <a:gd name="adj4" fmla="val -20686"/>
            <a:gd name="adj5" fmla="val 15564"/>
            <a:gd name="adj6" fmla="val -70344"/>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a:t>
          </a:r>
          <a:r>
            <a:rPr lang="ja-JP" altLang="ja-JP" sz="1000" b="0" i="0" baseline="0">
              <a:effectLst/>
              <a:latin typeface="+mn-lt"/>
              <a:ea typeface="+mn-ea"/>
              <a:cs typeface="+mn-cs"/>
            </a:rPr>
            <a:t>形態一覧</a:t>
          </a:r>
          <a:r>
            <a:rPr lang="ja-JP" altLang="en-US" sz="1100" b="0" i="0" u="none" strike="noStrike" baseline="0">
              <a:solidFill>
                <a:srgbClr val="000000"/>
              </a:solidFill>
              <a:latin typeface="ＭＳ Ｐゴシック"/>
              <a:ea typeface="ＭＳ Ｐゴシック"/>
            </a:rPr>
            <a:t>表等と合致するよう記載してください。</a:t>
          </a:r>
        </a:p>
      </xdr:txBody>
    </xdr:sp>
    <xdr:clientData/>
  </xdr:twoCellAnchor>
  <xdr:twoCellAnchor>
    <xdr:from>
      <xdr:col>1</xdr:col>
      <xdr:colOff>38100</xdr:colOff>
      <xdr:row>22</xdr:row>
      <xdr:rowOff>152399</xdr:rowOff>
    </xdr:from>
    <xdr:to>
      <xdr:col>14</xdr:col>
      <xdr:colOff>142875</xdr:colOff>
      <xdr:row>24</xdr:row>
      <xdr:rowOff>28574</xdr:rowOff>
    </xdr:to>
    <xdr:sp macro="" textlink="">
      <xdr:nvSpPr>
        <xdr:cNvPr id="11" name="AutoShape 53"/>
        <xdr:cNvSpPr>
          <a:spLocks noChangeArrowheads="1"/>
        </xdr:cNvSpPr>
      </xdr:nvSpPr>
      <xdr:spPr bwMode="auto">
        <a:xfrm>
          <a:off x="228600" y="3809999"/>
          <a:ext cx="2581275" cy="200025"/>
        </a:xfrm>
        <a:prstGeom prst="roundRect">
          <a:avLst>
            <a:gd name="adj" fmla="val 16667"/>
          </a:avLst>
        </a:prstGeom>
        <a:noFill/>
        <a:ln w="25400">
          <a:solidFill>
            <a:srgbClr val="000080"/>
          </a:solidFill>
          <a:prstDash val="sysDot"/>
          <a:round/>
          <a:headEnd/>
          <a:tailEnd/>
        </a:ln>
      </xdr:spPr>
    </xdr:sp>
    <xdr:clientData/>
  </xdr:twoCellAnchor>
  <xdr:twoCellAnchor>
    <xdr:from>
      <xdr:col>14</xdr:col>
      <xdr:colOff>180975</xdr:colOff>
      <xdr:row>22</xdr:row>
      <xdr:rowOff>66675</xdr:rowOff>
    </xdr:from>
    <xdr:to>
      <xdr:col>16</xdr:col>
      <xdr:colOff>114299</xdr:colOff>
      <xdr:row>24</xdr:row>
      <xdr:rowOff>19049</xdr:rowOff>
    </xdr:to>
    <xdr:sp macro="" textlink="">
      <xdr:nvSpPr>
        <xdr:cNvPr id="13" name="Oval 58"/>
        <xdr:cNvSpPr>
          <a:spLocks noChangeArrowheads="1"/>
        </xdr:cNvSpPr>
      </xdr:nvSpPr>
      <xdr:spPr bwMode="auto">
        <a:xfrm>
          <a:off x="2847975" y="3724275"/>
          <a:ext cx="314324" cy="276224"/>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30480</xdr:colOff>
          <xdr:row>19</xdr:row>
          <xdr:rowOff>7620</xdr:rowOff>
        </xdr:from>
        <xdr:to>
          <xdr:col>30</xdr:col>
          <xdr:colOff>7620</xdr:colOff>
          <xdr:row>20</xdr:row>
          <xdr:rowOff>7620</xdr:rowOff>
        </xdr:to>
        <xdr:sp macro="" textlink="">
          <xdr:nvSpPr>
            <xdr:cNvPr id="10346" name="Check Box 106" hidden="1">
              <a:extLst>
                <a:ext uri="{63B3BB69-23CF-44E3-9099-C40C66FF867C}">
                  <a14:compatExt spid="_x0000_s10346"/>
                </a:ext>
                <a:ext uri="{FF2B5EF4-FFF2-40B4-BE49-F238E27FC236}">
                  <a16:creationId xmlns="" xmlns:a16="http://schemas.microsoft.com/office/drawing/2014/main" id="{00000000-0008-0000-0A00-00006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19</xdr:row>
          <xdr:rowOff>7620</xdr:rowOff>
        </xdr:from>
        <xdr:to>
          <xdr:col>21</xdr:col>
          <xdr:colOff>60960</xdr:colOff>
          <xdr:row>20</xdr:row>
          <xdr:rowOff>7620</xdr:rowOff>
        </xdr:to>
        <xdr:sp macro="" textlink="">
          <xdr:nvSpPr>
            <xdr:cNvPr id="10345" name="Check Box 105" hidden="1">
              <a:extLst>
                <a:ext uri="{63B3BB69-23CF-44E3-9099-C40C66FF867C}">
                  <a14:compatExt spid="_x0000_s10345"/>
                </a:ext>
                <a:ext uri="{FF2B5EF4-FFF2-40B4-BE49-F238E27FC236}">
                  <a16:creationId xmlns="" xmlns:a16="http://schemas.microsoft.com/office/drawing/2014/main" id="{00000000-0008-0000-0A00-00006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0245" name="Option Button 5" hidden="1">
              <a:extLst>
                <a:ext uri="{63B3BB69-23CF-44E3-9099-C40C66FF867C}">
                  <a14:compatExt spid="_x0000_s10245"/>
                </a:ext>
                <a:ext uri="{FF2B5EF4-FFF2-40B4-BE49-F238E27FC236}">
                  <a16:creationId xmlns=""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0246" name="Option Button 6" hidden="1">
              <a:extLst>
                <a:ext uri="{63B3BB69-23CF-44E3-9099-C40C66FF867C}">
                  <a14:compatExt spid="_x0000_s10246"/>
                </a:ext>
                <a:ext uri="{FF2B5EF4-FFF2-40B4-BE49-F238E27FC236}">
                  <a16:creationId xmlns=""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0259" name="Group Box 19" hidden="1">
              <a:extLst>
                <a:ext uri="{63B3BB69-23CF-44E3-9099-C40C66FF867C}">
                  <a14:compatExt spid="_x0000_s10259"/>
                </a:ext>
                <a:ext uri="{FF2B5EF4-FFF2-40B4-BE49-F238E27FC236}">
                  <a16:creationId xmlns="" xmlns:a16="http://schemas.microsoft.com/office/drawing/2014/main" id="{00000000-0008-0000-0A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0260" name="Check Box 20" hidden="1">
              <a:extLst>
                <a:ext uri="{63B3BB69-23CF-44E3-9099-C40C66FF867C}">
                  <a14:compatExt spid="_x0000_s10260"/>
                </a:ext>
                <a:ext uri="{FF2B5EF4-FFF2-40B4-BE49-F238E27FC236}">
                  <a16:creationId xmlns="" xmlns:a16="http://schemas.microsoft.com/office/drawing/2014/main" id="{00000000-0008-0000-0A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0261" name="Check Box 21" hidden="1">
              <a:extLst>
                <a:ext uri="{63B3BB69-23CF-44E3-9099-C40C66FF867C}">
                  <a14:compatExt spid="_x0000_s10261"/>
                </a:ext>
                <a:ext uri="{FF2B5EF4-FFF2-40B4-BE49-F238E27FC236}">
                  <a16:creationId xmlns="" xmlns:a16="http://schemas.microsoft.com/office/drawing/2014/main" id="{00000000-0008-0000-0A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0262" name="Check Box 22" hidden="1">
              <a:extLst>
                <a:ext uri="{63B3BB69-23CF-44E3-9099-C40C66FF867C}">
                  <a14:compatExt spid="_x0000_s10262"/>
                </a:ext>
                <a:ext uri="{FF2B5EF4-FFF2-40B4-BE49-F238E27FC236}">
                  <a16:creationId xmlns="" xmlns:a16="http://schemas.microsoft.com/office/drawing/2014/main" id="{00000000-0008-0000-0A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0263" name="Check Box 23" hidden="1">
              <a:extLst>
                <a:ext uri="{63B3BB69-23CF-44E3-9099-C40C66FF867C}">
                  <a14:compatExt spid="_x0000_s10263"/>
                </a:ext>
                <a:ext uri="{FF2B5EF4-FFF2-40B4-BE49-F238E27FC236}">
                  <a16:creationId xmlns="" xmlns:a16="http://schemas.microsoft.com/office/drawing/2014/main" id="{00000000-0008-0000-0A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0264" name="Check Box 24" hidden="1">
              <a:extLst>
                <a:ext uri="{63B3BB69-23CF-44E3-9099-C40C66FF867C}">
                  <a14:compatExt spid="_x0000_s10264"/>
                </a:ext>
                <a:ext uri="{FF2B5EF4-FFF2-40B4-BE49-F238E27FC236}">
                  <a16:creationId xmlns="" xmlns:a16="http://schemas.microsoft.com/office/drawing/2014/main" id="{00000000-0008-0000-0A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18</xdr:row>
          <xdr:rowOff>160020</xdr:rowOff>
        </xdr:from>
        <xdr:to>
          <xdr:col>14</xdr:col>
          <xdr:colOff>30480</xdr:colOff>
          <xdr:row>19</xdr:row>
          <xdr:rowOff>220980</xdr:rowOff>
        </xdr:to>
        <xdr:sp macro="" textlink="">
          <xdr:nvSpPr>
            <xdr:cNvPr id="10344" name="Check Box 104" hidden="1">
              <a:extLst>
                <a:ext uri="{63B3BB69-23CF-44E3-9099-C40C66FF867C}">
                  <a14:compatExt spid="_x0000_s10344"/>
                </a:ext>
                <a:ext uri="{FF2B5EF4-FFF2-40B4-BE49-F238E27FC236}">
                  <a16:creationId xmlns="" xmlns:a16="http://schemas.microsoft.com/office/drawing/2014/main" id="{00000000-0008-0000-0A00-00006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0381" name="Group Box 141" hidden="1">
              <a:extLst>
                <a:ext uri="{63B3BB69-23CF-44E3-9099-C40C66FF867C}">
                  <a14:compatExt spid="_x0000_s10381"/>
                </a:ext>
                <a:ext uri="{FF2B5EF4-FFF2-40B4-BE49-F238E27FC236}">
                  <a16:creationId xmlns="" xmlns:a16="http://schemas.microsoft.com/office/drawing/2014/main" id="{00000000-0008-0000-0A00-00008D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61</xdr:row>
          <xdr:rowOff>0</xdr:rowOff>
        </xdr:from>
        <xdr:to>
          <xdr:col>10</xdr:col>
          <xdr:colOff>76200</xdr:colOff>
          <xdr:row>62</xdr:row>
          <xdr:rowOff>0</xdr:rowOff>
        </xdr:to>
        <xdr:sp macro="" textlink="">
          <xdr:nvSpPr>
            <xdr:cNvPr id="10382" name="Option Button 142" hidden="1">
              <a:extLst>
                <a:ext uri="{63B3BB69-23CF-44E3-9099-C40C66FF867C}">
                  <a14:compatExt spid="_x0000_s10382"/>
                </a:ext>
                <a:ext uri="{FF2B5EF4-FFF2-40B4-BE49-F238E27FC236}">
                  <a16:creationId xmlns="" xmlns:a16="http://schemas.microsoft.com/office/drawing/2014/main" id="{00000000-0008-0000-0A00-00008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61</xdr:row>
          <xdr:rowOff>0</xdr:rowOff>
        </xdr:from>
        <xdr:to>
          <xdr:col>12</xdr:col>
          <xdr:colOff>152400</xdr:colOff>
          <xdr:row>62</xdr:row>
          <xdr:rowOff>0</xdr:rowOff>
        </xdr:to>
        <xdr:sp macro="" textlink="">
          <xdr:nvSpPr>
            <xdr:cNvPr id="10383" name="Option Button 143" hidden="1">
              <a:extLst>
                <a:ext uri="{63B3BB69-23CF-44E3-9099-C40C66FF867C}">
                  <a14:compatExt spid="_x0000_s10383"/>
                </a:ext>
                <a:ext uri="{FF2B5EF4-FFF2-40B4-BE49-F238E27FC236}">
                  <a16:creationId xmlns="" xmlns:a16="http://schemas.microsoft.com/office/drawing/2014/main" id="{00000000-0008-0000-0A00-00008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0390" name="Group Box 150" hidden="1">
              <a:extLst>
                <a:ext uri="{63B3BB69-23CF-44E3-9099-C40C66FF867C}">
                  <a14:compatExt spid="_x0000_s10390"/>
                </a:ext>
                <a:ext uri="{FF2B5EF4-FFF2-40B4-BE49-F238E27FC236}">
                  <a16:creationId xmlns="" xmlns:a16="http://schemas.microsoft.com/office/drawing/2014/main" id="{00000000-0008-0000-0A00-00009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30480</xdr:colOff>
          <xdr:row>61</xdr:row>
          <xdr:rowOff>0</xdr:rowOff>
        </xdr:from>
        <xdr:to>
          <xdr:col>21</xdr:col>
          <xdr:colOff>76200</xdr:colOff>
          <xdr:row>62</xdr:row>
          <xdr:rowOff>0</xdr:rowOff>
        </xdr:to>
        <xdr:sp macro="" textlink="">
          <xdr:nvSpPr>
            <xdr:cNvPr id="10391" name="Option Button 151" hidden="1">
              <a:extLst>
                <a:ext uri="{63B3BB69-23CF-44E3-9099-C40C66FF867C}">
                  <a14:compatExt spid="_x0000_s10391"/>
                </a:ext>
                <a:ext uri="{FF2B5EF4-FFF2-40B4-BE49-F238E27FC236}">
                  <a16:creationId xmlns="" xmlns:a16="http://schemas.microsoft.com/office/drawing/2014/main" id="{00000000-0008-0000-0A00-00009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61</xdr:row>
          <xdr:rowOff>0</xdr:rowOff>
        </xdr:from>
        <xdr:to>
          <xdr:col>23</xdr:col>
          <xdr:colOff>152400</xdr:colOff>
          <xdr:row>62</xdr:row>
          <xdr:rowOff>0</xdr:rowOff>
        </xdr:to>
        <xdr:sp macro="" textlink="">
          <xdr:nvSpPr>
            <xdr:cNvPr id="10392" name="Option Button 152" hidden="1">
              <a:extLst>
                <a:ext uri="{63B3BB69-23CF-44E3-9099-C40C66FF867C}">
                  <a14:compatExt spid="_x0000_s10392"/>
                </a:ext>
                <a:ext uri="{FF2B5EF4-FFF2-40B4-BE49-F238E27FC236}">
                  <a16:creationId xmlns="" xmlns:a16="http://schemas.microsoft.com/office/drawing/2014/main" id="{00000000-0008-0000-0A00-00009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0393" name="Group Box 153" hidden="1">
              <a:extLst>
                <a:ext uri="{63B3BB69-23CF-44E3-9099-C40C66FF867C}">
                  <a14:compatExt spid="_x0000_s10393"/>
                </a:ext>
                <a:ext uri="{FF2B5EF4-FFF2-40B4-BE49-F238E27FC236}">
                  <a16:creationId xmlns="" xmlns:a16="http://schemas.microsoft.com/office/drawing/2014/main" id="{00000000-0008-0000-0A00-00009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61</xdr:row>
          <xdr:rowOff>0</xdr:rowOff>
        </xdr:from>
        <xdr:to>
          <xdr:col>33</xdr:col>
          <xdr:colOff>76200</xdr:colOff>
          <xdr:row>62</xdr:row>
          <xdr:rowOff>0</xdr:rowOff>
        </xdr:to>
        <xdr:sp macro="" textlink="">
          <xdr:nvSpPr>
            <xdr:cNvPr id="10394" name="Option Button 154" hidden="1">
              <a:extLst>
                <a:ext uri="{63B3BB69-23CF-44E3-9099-C40C66FF867C}">
                  <a14:compatExt spid="_x0000_s10394"/>
                </a:ext>
                <a:ext uri="{FF2B5EF4-FFF2-40B4-BE49-F238E27FC236}">
                  <a16:creationId xmlns="" xmlns:a16="http://schemas.microsoft.com/office/drawing/2014/main" id="{00000000-0008-0000-0A00-00009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61</xdr:row>
          <xdr:rowOff>0</xdr:rowOff>
        </xdr:from>
        <xdr:to>
          <xdr:col>35</xdr:col>
          <xdr:colOff>152400</xdr:colOff>
          <xdr:row>62</xdr:row>
          <xdr:rowOff>0</xdr:rowOff>
        </xdr:to>
        <xdr:sp macro="" textlink="">
          <xdr:nvSpPr>
            <xdr:cNvPr id="10395" name="Option Button 155" hidden="1">
              <a:extLst>
                <a:ext uri="{63B3BB69-23CF-44E3-9099-C40C66FF867C}">
                  <a14:compatExt spid="_x0000_s10395"/>
                </a:ext>
                <a:ext uri="{FF2B5EF4-FFF2-40B4-BE49-F238E27FC236}">
                  <a16:creationId xmlns="" xmlns:a16="http://schemas.microsoft.com/office/drawing/2014/main" id="{00000000-0008-0000-0A00-00009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0399" name="Group Box 159" hidden="1">
              <a:extLst>
                <a:ext uri="{63B3BB69-23CF-44E3-9099-C40C66FF867C}">
                  <a14:compatExt spid="_x0000_s10399"/>
                </a:ext>
                <a:ext uri="{FF2B5EF4-FFF2-40B4-BE49-F238E27FC236}">
                  <a16:creationId xmlns="" xmlns:a16="http://schemas.microsoft.com/office/drawing/2014/main" id="{00000000-0008-0000-0A00-00009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63</xdr:row>
          <xdr:rowOff>0</xdr:rowOff>
        </xdr:from>
        <xdr:to>
          <xdr:col>14</xdr:col>
          <xdr:colOff>99060</xdr:colOff>
          <xdr:row>64</xdr:row>
          <xdr:rowOff>0</xdr:rowOff>
        </xdr:to>
        <xdr:sp macro="" textlink="">
          <xdr:nvSpPr>
            <xdr:cNvPr id="10400" name="Option Button 160" hidden="1">
              <a:extLst>
                <a:ext uri="{63B3BB69-23CF-44E3-9099-C40C66FF867C}">
                  <a14:compatExt spid="_x0000_s10400"/>
                </a:ext>
                <a:ext uri="{FF2B5EF4-FFF2-40B4-BE49-F238E27FC236}">
                  <a16:creationId xmlns="" xmlns:a16="http://schemas.microsoft.com/office/drawing/2014/main" id="{00000000-0008-0000-0A00-0000A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63</xdr:row>
          <xdr:rowOff>0</xdr:rowOff>
        </xdr:from>
        <xdr:to>
          <xdr:col>19</xdr:col>
          <xdr:colOff>175260</xdr:colOff>
          <xdr:row>64</xdr:row>
          <xdr:rowOff>0</xdr:rowOff>
        </xdr:to>
        <xdr:sp macro="" textlink="">
          <xdr:nvSpPr>
            <xdr:cNvPr id="10401" name="Option Button 161" hidden="1">
              <a:extLst>
                <a:ext uri="{63B3BB69-23CF-44E3-9099-C40C66FF867C}">
                  <a14:compatExt spid="_x0000_s10401"/>
                </a:ext>
                <a:ext uri="{FF2B5EF4-FFF2-40B4-BE49-F238E27FC236}">
                  <a16:creationId xmlns="" xmlns:a16="http://schemas.microsoft.com/office/drawing/2014/main" id="{00000000-0008-0000-0A00-0000A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144780</xdr:colOff>
          <xdr:row>64</xdr:row>
          <xdr:rowOff>0</xdr:rowOff>
        </xdr:to>
        <xdr:sp macro="" textlink="">
          <xdr:nvSpPr>
            <xdr:cNvPr id="10408" name="Option Button 168" hidden="1">
              <a:extLst>
                <a:ext uri="{63B3BB69-23CF-44E3-9099-C40C66FF867C}">
                  <a14:compatExt spid="_x0000_s10408"/>
                </a:ext>
                <a:ext uri="{FF2B5EF4-FFF2-40B4-BE49-F238E27FC236}">
                  <a16:creationId xmlns="" xmlns:a16="http://schemas.microsoft.com/office/drawing/2014/main" id="{00000000-0008-0000-0A00-0000A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137160</xdr:colOff>
          <xdr:row>63</xdr:row>
          <xdr:rowOff>0</xdr:rowOff>
        </xdr:from>
        <xdr:to>
          <xdr:col>29</xdr:col>
          <xdr:colOff>7620</xdr:colOff>
          <xdr:row>64</xdr:row>
          <xdr:rowOff>0</xdr:rowOff>
        </xdr:to>
        <xdr:sp macro="" textlink="">
          <xdr:nvSpPr>
            <xdr:cNvPr id="10409" name="Option Button 169" hidden="1">
              <a:extLst>
                <a:ext uri="{63B3BB69-23CF-44E3-9099-C40C66FF867C}">
                  <a14:compatExt spid="_x0000_s10409"/>
                </a:ext>
                <a:ext uri="{FF2B5EF4-FFF2-40B4-BE49-F238E27FC236}">
                  <a16:creationId xmlns="" xmlns:a16="http://schemas.microsoft.com/office/drawing/2014/main" id="{00000000-0008-0000-0A00-0000A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0410" name="Group Box 170" hidden="1">
              <a:extLst>
                <a:ext uri="{63B3BB69-23CF-44E3-9099-C40C66FF867C}">
                  <a14:compatExt spid="_x0000_s10410"/>
                </a:ext>
                <a:ext uri="{FF2B5EF4-FFF2-40B4-BE49-F238E27FC236}">
                  <a16:creationId xmlns="" xmlns:a16="http://schemas.microsoft.com/office/drawing/2014/main" id="{00000000-0008-0000-0A00-0000AA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30480</xdr:colOff>
          <xdr:row>62</xdr:row>
          <xdr:rowOff>0</xdr:rowOff>
        </xdr:from>
        <xdr:to>
          <xdr:col>21</xdr:col>
          <xdr:colOff>76200</xdr:colOff>
          <xdr:row>63</xdr:row>
          <xdr:rowOff>0</xdr:rowOff>
        </xdr:to>
        <xdr:sp macro="" textlink="">
          <xdr:nvSpPr>
            <xdr:cNvPr id="10411" name="Option Button 171" hidden="1">
              <a:extLst>
                <a:ext uri="{63B3BB69-23CF-44E3-9099-C40C66FF867C}">
                  <a14:compatExt spid="_x0000_s10411"/>
                </a:ext>
                <a:ext uri="{FF2B5EF4-FFF2-40B4-BE49-F238E27FC236}">
                  <a16:creationId xmlns="" xmlns:a16="http://schemas.microsoft.com/office/drawing/2014/main" id="{00000000-0008-0000-0A00-0000A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62</xdr:row>
          <xdr:rowOff>0</xdr:rowOff>
        </xdr:from>
        <xdr:to>
          <xdr:col>23</xdr:col>
          <xdr:colOff>152400</xdr:colOff>
          <xdr:row>63</xdr:row>
          <xdr:rowOff>0</xdr:rowOff>
        </xdr:to>
        <xdr:sp macro="" textlink="">
          <xdr:nvSpPr>
            <xdr:cNvPr id="10412" name="Option Button 172" hidden="1">
              <a:extLst>
                <a:ext uri="{63B3BB69-23CF-44E3-9099-C40C66FF867C}">
                  <a14:compatExt spid="_x0000_s10412"/>
                </a:ext>
                <a:ext uri="{FF2B5EF4-FFF2-40B4-BE49-F238E27FC236}">
                  <a16:creationId xmlns="" xmlns:a16="http://schemas.microsoft.com/office/drawing/2014/main" id="{00000000-0008-0000-0A00-0000A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65</xdr:row>
          <xdr:rowOff>30480</xdr:rowOff>
        </xdr:from>
        <xdr:to>
          <xdr:col>12</xdr:col>
          <xdr:colOff>83820</xdr:colOff>
          <xdr:row>65</xdr:row>
          <xdr:rowOff>259080</xdr:rowOff>
        </xdr:to>
        <xdr:sp macro="" textlink="">
          <xdr:nvSpPr>
            <xdr:cNvPr id="10417" name="Option Button 177" hidden="1">
              <a:extLst>
                <a:ext uri="{63B3BB69-23CF-44E3-9099-C40C66FF867C}">
                  <a14:compatExt spid="_x0000_s10417"/>
                </a:ext>
                <a:ext uri="{FF2B5EF4-FFF2-40B4-BE49-F238E27FC236}">
                  <a16:creationId xmlns="" xmlns:a16="http://schemas.microsoft.com/office/drawing/2014/main" id="{00000000-0008-0000-0A00-0000B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65</xdr:row>
          <xdr:rowOff>30480</xdr:rowOff>
        </xdr:from>
        <xdr:to>
          <xdr:col>17</xdr:col>
          <xdr:colOff>0</xdr:colOff>
          <xdr:row>65</xdr:row>
          <xdr:rowOff>259080</xdr:rowOff>
        </xdr:to>
        <xdr:sp macro="" textlink="">
          <xdr:nvSpPr>
            <xdr:cNvPr id="10418" name="Option Button 178" hidden="1">
              <a:extLst>
                <a:ext uri="{63B3BB69-23CF-44E3-9099-C40C66FF867C}">
                  <a14:compatExt spid="_x0000_s10418"/>
                </a:ext>
                <a:ext uri="{FF2B5EF4-FFF2-40B4-BE49-F238E27FC236}">
                  <a16:creationId xmlns="" xmlns:a16="http://schemas.microsoft.com/office/drawing/2014/main" id="{00000000-0008-0000-0A00-0000B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65</xdr:row>
          <xdr:rowOff>0</xdr:rowOff>
        </xdr:from>
        <xdr:to>
          <xdr:col>36</xdr:col>
          <xdr:colOff>0</xdr:colOff>
          <xdr:row>66</xdr:row>
          <xdr:rowOff>0</xdr:rowOff>
        </xdr:to>
        <xdr:sp macro="" textlink="">
          <xdr:nvSpPr>
            <xdr:cNvPr id="10419" name="Drop Down 179" hidden="1">
              <a:extLst>
                <a:ext uri="{63B3BB69-23CF-44E3-9099-C40C66FF867C}">
                  <a14:compatExt spid="_x0000_s10419"/>
                </a:ext>
                <a:ext uri="{FF2B5EF4-FFF2-40B4-BE49-F238E27FC236}">
                  <a16:creationId xmlns="" xmlns:a16="http://schemas.microsoft.com/office/drawing/2014/main" id="{00000000-0008-0000-0A00-0000B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0421" name="Drop Down 181" hidden="1">
              <a:extLst>
                <a:ext uri="{63B3BB69-23CF-44E3-9099-C40C66FF867C}">
                  <a14:compatExt spid="_x0000_s10421"/>
                </a:ext>
                <a:ext uri="{FF2B5EF4-FFF2-40B4-BE49-F238E27FC236}">
                  <a16:creationId xmlns="" xmlns:a16="http://schemas.microsoft.com/office/drawing/2014/main"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19</xdr:col>
          <xdr:colOff>0</xdr:colOff>
          <xdr:row>68</xdr:row>
          <xdr:rowOff>0</xdr:rowOff>
        </xdr:to>
        <xdr:sp macro="" textlink="">
          <xdr:nvSpPr>
            <xdr:cNvPr id="10422" name="Group Box 182" hidden="1">
              <a:extLst>
                <a:ext uri="{63B3BB69-23CF-44E3-9099-C40C66FF867C}">
                  <a14:compatExt spid="_x0000_s10422"/>
                </a:ext>
                <a:ext uri="{FF2B5EF4-FFF2-40B4-BE49-F238E27FC236}">
                  <a16:creationId xmlns="" xmlns:a16="http://schemas.microsoft.com/office/drawing/2014/main"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67</xdr:row>
          <xdr:rowOff>30480</xdr:rowOff>
        </xdr:from>
        <xdr:to>
          <xdr:col>12</xdr:col>
          <xdr:colOff>83820</xdr:colOff>
          <xdr:row>67</xdr:row>
          <xdr:rowOff>259080</xdr:rowOff>
        </xdr:to>
        <xdr:sp macro="" textlink="">
          <xdr:nvSpPr>
            <xdr:cNvPr id="10423" name="Option Button 183" hidden="1">
              <a:extLst>
                <a:ext uri="{63B3BB69-23CF-44E3-9099-C40C66FF867C}">
                  <a14:compatExt spid="_x0000_s10423"/>
                </a:ext>
                <a:ext uri="{FF2B5EF4-FFF2-40B4-BE49-F238E27FC236}">
                  <a16:creationId xmlns="" xmlns:a16="http://schemas.microsoft.com/office/drawing/2014/main"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67</xdr:row>
          <xdr:rowOff>30480</xdr:rowOff>
        </xdr:from>
        <xdr:to>
          <xdr:col>16</xdr:col>
          <xdr:colOff>160020</xdr:colOff>
          <xdr:row>67</xdr:row>
          <xdr:rowOff>259080</xdr:rowOff>
        </xdr:to>
        <xdr:sp macro="" textlink="">
          <xdr:nvSpPr>
            <xdr:cNvPr id="10424" name="Option Button 184" hidden="1">
              <a:extLst>
                <a:ext uri="{63B3BB69-23CF-44E3-9099-C40C66FF867C}">
                  <a14:compatExt spid="_x0000_s10424"/>
                </a:ext>
                <a:ext uri="{FF2B5EF4-FFF2-40B4-BE49-F238E27FC236}">
                  <a16:creationId xmlns="" xmlns:a16="http://schemas.microsoft.com/office/drawing/2014/main"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190500</xdr:colOff>
          <xdr:row>65</xdr:row>
          <xdr:rowOff>0</xdr:rowOff>
        </xdr:to>
        <xdr:sp macro="" textlink="">
          <xdr:nvSpPr>
            <xdr:cNvPr id="10425" name="Group Box 185" hidden="1">
              <a:extLst>
                <a:ext uri="{63B3BB69-23CF-44E3-9099-C40C66FF867C}">
                  <a14:compatExt spid="_x0000_s10425"/>
                </a:ext>
                <a:ext uri="{FF2B5EF4-FFF2-40B4-BE49-F238E27FC236}">
                  <a16:creationId xmlns="" xmlns:a16="http://schemas.microsoft.com/office/drawing/2014/main" id="{00000000-0008-0000-0A00-0000B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64</xdr:row>
          <xdr:rowOff>30480</xdr:rowOff>
        </xdr:from>
        <xdr:to>
          <xdr:col>30</xdr:col>
          <xdr:colOff>83820</xdr:colOff>
          <xdr:row>64</xdr:row>
          <xdr:rowOff>259080</xdr:rowOff>
        </xdr:to>
        <xdr:sp macro="" textlink="">
          <xdr:nvSpPr>
            <xdr:cNvPr id="10426" name="Option Button 186" hidden="1">
              <a:extLst>
                <a:ext uri="{63B3BB69-23CF-44E3-9099-C40C66FF867C}">
                  <a14:compatExt spid="_x0000_s10426"/>
                </a:ext>
                <a:ext uri="{FF2B5EF4-FFF2-40B4-BE49-F238E27FC236}">
                  <a16:creationId xmlns="" xmlns:a16="http://schemas.microsoft.com/office/drawing/2014/main" id="{00000000-0008-0000-0A00-0000B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64</xdr:row>
          <xdr:rowOff>30480</xdr:rowOff>
        </xdr:from>
        <xdr:to>
          <xdr:col>34</xdr:col>
          <xdr:colOff>7620</xdr:colOff>
          <xdr:row>64</xdr:row>
          <xdr:rowOff>259080</xdr:rowOff>
        </xdr:to>
        <xdr:sp macro="" textlink="">
          <xdr:nvSpPr>
            <xdr:cNvPr id="10427" name="Option Button 187" hidden="1">
              <a:extLst>
                <a:ext uri="{63B3BB69-23CF-44E3-9099-C40C66FF867C}">
                  <a14:compatExt spid="_x0000_s10427"/>
                </a:ext>
                <a:ext uri="{FF2B5EF4-FFF2-40B4-BE49-F238E27FC236}">
                  <a16:creationId xmlns="" xmlns:a16="http://schemas.microsoft.com/office/drawing/2014/main" id="{00000000-0008-0000-0A00-0000B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0428" name="Group Box 188" hidden="1">
              <a:extLst>
                <a:ext uri="{63B3BB69-23CF-44E3-9099-C40C66FF867C}">
                  <a14:compatExt spid="_x0000_s10428"/>
                </a:ext>
                <a:ext uri="{FF2B5EF4-FFF2-40B4-BE49-F238E27FC236}">
                  <a16:creationId xmlns="" xmlns:a16="http://schemas.microsoft.com/office/drawing/2014/main" id="{00000000-0008-0000-0A00-0000BC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64</xdr:row>
          <xdr:rowOff>38100</xdr:rowOff>
        </xdr:from>
        <xdr:to>
          <xdr:col>12</xdr:col>
          <xdr:colOff>83820</xdr:colOff>
          <xdr:row>64</xdr:row>
          <xdr:rowOff>266700</xdr:rowOff>
        </xdr:to>
        <xdr:sp macro="" textlink="">
          <xdr:nvSpPr>
            <xdr:cNvPr id="10429" name="Option Button 189" hidden="1">
              <a:extLst>
                <a:ext uri="{63B3BB69-23CF-44E3-9099-C40C66FF867C}">
                  <a14:compatExt spid="_x0000_s10429"/>
                </a:ext>
                <a:ext uri="{FF2B5EF4-FFF2-40B4-BE49-F238E27FC236}">
                  <a16:creationId xmlns="" xmlns:a16="http://schemas.microsoft.com/office/drawing/2014/main" id="{00000000-0008-0000-0A00-0000B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64</xdr:row>
          <xdr:rowOff>38100</xdr:rowOff>
        </xdr:from>
        <xdr:to>
          <xdr:col>17</xdr:col>
          <xdr:colOff>0</xdr:colOff>
          <xdr:row>64</xdr:row>
          <xdr:rowOff>266700</xdr:rowOff>
        </xdr:to>
        <xdr:sp macro="" textlink="">
          <xdr:nvSpPr>
            <xdr:cNvPr id="10430" name="Option Button 190" hidden="1">
              <a:extLst>
                <a:ext uri="{63B3BB69-23CF-44E3-9099-C40C66FF867C}">
                  <a14:compatExt spid="_x0000_s10430"/>
                </a:ext>
                <a:ext uri="{FF2B5EF4-FFF2-40B4-BE49-F238E27FC236}">
                  <a16:creationId xmlns="" xmlns:a16="http://schemas.microsoft.com/office/drawing/2014/main" id="{00000000-0008-0000-0A00-0000B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10431" name="Group Box 191" hidden="1">
              <a:extLst>
                <a:ext uri="{63B3BB69-23CF-44E3-9099-C40C66FF867C}">
                  <a14:compatExt spid="_x0000_s10431"/>
                </a:ext>
                <a:ext uri="{FF2B5EF4-FFF2-40B4-BE49-F238E27FC236}">
                  <a16:creationId xmlns="" xmlns:a16="http://schemas.microsoft.com/office/drawing/2014/main" id="{00000000-0008-0000-0A00-0000B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19</xdr:col>
          <xdr:colOff>7620</xdr:colOff>
          <xdr:row>69</xdr:row>
          <xdr:rowOff>0</xdr:rowOff>
        </xdr:to>
        <xdr:sp macro="" textlink="">
          <xdr:nvSpPr>
            <xdr:cNvPr id="10435" name="Drop Down 195" hidden="1">
              <a:extLst>
                <a:ext uri="{63B3BB69-23CF-44E3-9099-C40C66FF867C}">
                  <a14:compatExt spid="_x0000_s10435"/>
                </a:ext>
                <a:ext uri="{FF2B5EF4-FFF2-40B4-BE49-F238E27FC236}">
                  <a16:creationId xmlns="" xmlns:a16="http://schemas.microsoft.com/office/drawing/2014/main" id="{00000000-0008-0000-0A00-0000C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35</xdr:col>
          <xdr:colOff>190500</xdr:colOff>
          <xdr:row>69</xdr:row>
          <xdr:rowOff>0</xdr:rowOff>
        </xdr:to>
        <xdr:sp macro="" textlink="">
          <xdr:nvSpPr>
            <xdr:cNvPr id="10436" name="Group Box 196" hidden="1">
              <a:extLst>
                <a:ext uri="{63B3BB69-23CF-44E3-9099-C40C66FF867C}">
                  <a14:compatExt spid="_x0000_s10436"/>
                </a:ext>
                <a:ext uri="{FF2B5EF4-FFF2-40B4-BE49-F238E27FC236}">
                  <a16:creationId xmlns="" xmlns:a16="http://schemas.microsoft.com/office/drawing/2014/main" id="{00000000-0008-0000-0A00-0000C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68</xdr:row>
          <xdr:rowOff>68580</xdr:rowOff>
        </xdr:from>
        <xdr:to>
          <xdr:col>30</xdr:col>
          <xdr:colOff>83820</xdr:colOff>
          <xdr:row>68</xdr:row>
          <xdr:rowOff>251460</xdr:rowOff>
        </xdr:to>
        <xdr:sp macro="" textlink="">
          <xdr:nvSpPr>
            <xdr:cNvPr id="10437" name="Option Button 197" hidden="1">
              <a:extLst>
                <a:ext uri="{63B3BB69-23CF-44E3-9099-C40C66FF867C}">
                  <a14:compatExt spid="_x0000_s10437"/>
                </a:ext>
                <a:ext uri="{FF2B5EF4-FFF2-40B4-BE49-F238E27FC236}">
                  <a16:creationId xmlns="" xmlns:a16="http://schemas.microsoft.com/office/drawing/2014/main" id="{00000000-0008-0000-0A00-0000C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68</xdr:row>
          <xdr:rowOff>68580</xdr:rowOff>
        </xdr:from>
        <xdr:to>
          <xdr:col>34</xdr:col>
          <xdr:colOff>7620</xdr:colOff>
          <xdr:row>68</xdr:row>
          <xdr:rowOff>251460</xdr:rowOff>
        </xdr:to>
        <xdr:sp macro="" textlink="">
          <xdr:nvSpPr>
            <xdr:cNvPr id="10438" name="Option Button 198" hidden="1">
              <a:extLst>
                <a:ext uri="{63B3BB69-23CF-44E3-9099-C40C66FF867C}">
                  <a14:compatExt spid="_x0000_s10438"/>
                </a:ext>
                <a:ext uri="{FF2B5EF4-FFF2-40B4-BE49-F238E27FC236}">
                  <a16:creationId xmlns="" xmlns:a16="http://schemas.microsoft.com/office/drawing/2014/main" id="{00000000-0008-0000-0A00-0000C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14</xdr:col>
          <xdr:colOff>0</xdr:colOff>
          <xdr:row>63</xdr:row>
          <xdr:rowOff>0</xdr:rowOff>
        </xdr:to>
        <xdr:sp macro="" textlink="">
          <xdr:nvSpPr>
            <xdr:cNvPr id="10439" name="Drop Down 199" hidden="1">
              <a:extLst>
                <a:ext uri="{63B3BB69-23CF-44E3-9099-C40C66FF867C}">
                  <a14:compatExt spid="_x0000_s10439"/>
                </a:ext>
                <a:ext uri="{FF2B5EF4-FFF2-40B4-BE49-F238E27FC236}">
                  <a16:creationId xmlns="" xmlns:a16="http://schemas.microsoft.com/office/drawing/2014/main" id="{00000000-0008-0000-0A00-0000C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69</xdr:row>
          <xdr:rowOff>0</xdr:rowOff>
        </xdr:from>
        <xdr:to>
          <xdr:col>35</xdr:col>
          <xdr:colOff>190500</xdr:colOff>
          <xdr:row>70</xdr:row>
          <xdr:rowOff>0</xdr:rowOff>
        </xdr:to>
        <xdr:sp macro="" textlink="">
          <xdr:nvSpPr>
            <xdr:cNvPr id="10443" name="Group Box 203" hidden="1">
              <a:extLst>
                <a:ext uri="{63B3BB69-23CF-44E3-9099-C40C66FF867C}">
                  <a14:compatExt spid="_x0000_s10443"/>
                </a:ext>
                <a:ext uri="{FF2B5EF4-FFF2-40B4-BE49-F238E27FC236}">
                  <a16:creationId xmlns=""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69</xdr:row>
          <xdr:rowOff>68580</xdr:rowOff>
        </xdr:from>
        <xdr:to>
          <xdr:col>30</xdr:col>
          <xdr:colOff>83820</xdr:colOff>
          <xdr:row>69</xdr:row>
          <xdr:rowOff>251460</xdr:rowOff>
        </xdr:to>
        <xdr:sp macro="" textlink="">
          <xdr:nvSpPr>
            <xdr:cNvPr id="10444" name="Option Button 204" hidden="1">
              <a:extLst>
                <a:ext uri="{63B3BB69-23CF-44E3-9099-C40C66FF867C}">
                  <a14:compatExt spid="_x0000_s10444"/>
                </a:ext>
                <a:ext uri="{FF2B5EF4-FFF2-40B4-BE49-F238E27FC236}">
                  <a16:creationId xmlns=""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69</xdr:row>
          <xdr:rowOff>68580</xdr:rowOff>
        </xdr:from>
        <xdr:to>
          <xdr:col>34</xdr:col>
          <xdr:colOff>7620</xdr:colOff>
          <xdr:row>69</xdr:row>
          <xdr:rowOff>251460</xdr:rowOff>
        </xdr:to>
        <xdr:sp macro="" textlink="">
          <xdr:nvSpPr>
            <xdr:cNvPr id="10445" name="Option Button 205" hidden="1">
              <a:extLst>
                <a:ext uri="{63B3BB69-23CF-44E3-9099-C40C66FF867C}">
                  <a14:compatExt spid="_x0000_s10445"/>
                </a:ext>
                <a:ext uri="{FF2B5EF4-FFF2-40B4-BE49-F238E27FC236}">
                  <a16:creationId xmlns=""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19</xdr:col>
          <xdr:colOff>0</xdr:colOff>
          <xdr:row>70</xdr:row>
          <xdr:rowOff>0</xdr:rowOff>
        </xdr:to>
        <xdr:sp macro="" textlink="">
          <xdr:nvSpPr>
            <xdr:cNvPr id="10446" name="Group Box 206" hidden="1">
              <a:extLst>
                <a:ext uri="{63B3BB69-23CF-44E3-9099-C40C66FF867C}">
                  <a14:compatExt spid="_x0000_s10446"/>
                </a:ext>
                <a:ext uri="{FF2B5EF4-FFF2-40B4-BE49-F238E27FC236}">
                  <a16:creationId xmlns="" xmlns:a16="http://schemas.microsoft.com/office/drawing/2014/main" id="{00000000-0008-0000-0A00-0000CE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69</xdr:row>
          <xdr:rowOff>45720</xdr:rowOff>
        </xdr:from>
        <xdr:to>
          <xdr:col>12</xdr:col>
          <xdr:colOff>106680</xdr:colOff>
          <xdr:row>69</xdr:row>
          <xdr:rowOff>228600</xdr:rowOff>
        </xdr:to>
        <xdr:sp macro="" textlink="">
          <xdr:nvSpPr>
            <xdr:cNvPr id="10447" name="Option Button 207" hidden="1">
              <a:extLst>
                <a:ext uri="{63B3BB69-23CF-44E3-9099-C40C66FF867C}">
                  <a14:compatExt spid="_x0000_s10447"/>
                </a:ext>
                <a:ext uri="{FF2B5EF4-FFF2-40B4-BE49-F238E27FC236}">
                  <a16:creationId xmlns="" xmlns:a16="http://schemas.microsoft.com/office/drawing/2014/main" id="{00000000-0008-0000-0A00-0000C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69</xdr:row>
          <xdr:rowOff>45720</xdr:rowOff>
        </xdr:from>
        <xdr:to>
          <xdr:col>17</xdr:col>
          <xdr:colOff>7620</xdr:colOff>
          <xdr:row>69</xdr:row>
          <xdr:rowOff>228600</xdr:rowOff>
        </xdr:to>
        <xdr:sp macro="" textlink="">
          <xdr:nvSpPr>
            <xdr:cNvPr id="10448" name="Option Button 208" hidden="1">
              <a:extLst>
                <a:ext uri="{63B3BB69-23CF-44E3-9099-C40C66FF867C}">
                  <a14:compatExt spid="_x0000_s10448"/>
                </a:ext>
                <a:ext uri="{FF2B5EF4-FFF2-40B4-BE49-F238E27FC236}">
                  <a16:creationId xmlns="" xmlns:a16="http://schemas.microsoft.com/office/drawing/2014/main" id="{00000000-0008-0000-0A00-0000D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19</xdr:col>
          <xdr:colOff>0</xdr:colOff>
          <xdr:row>71</xdr:row>
          <xdr:rowOff>0</xdr:rowOff>
        </xdr:to>
        <xdr:sp macro="" textlink="">
          <xdr:nvSpPr>
            <xdr:cNvPr id="10449" name="Group Box 209" hidden="1">
              <a:extLst>
                <a:ext uri="{63B3BB69-23CF-44E3-9099-C40C66FF867C}">
                  <a14:compatExt spid="_x0000_s10449"/>
                </a:ext>
                <a:ext uri="{FF2B5EF4-FFF2-40B4-BE49-F238E27FC236}">
                  <a16:creationId xmlns="" xmlns:a16="http://schemas.microsoft.com/office/drawing/2014/main" id="{00000000-0008-0000-0A00-0000D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70</xdr:row>
          <xdr:rowOff>76200</xdr:rowOff>
        </xdr:from>
        <xdr:to>
          <xdr:col>12</xdr:col>
          <xdr:colOff>106680</xdr:colOff>
          <xdr:row>70</xdr:row>
          <xdr:rowOff>259080</xdr:rowOff>
        </xdr:to>
        <xdr:sp macro="" textlink="">
          <xdr:nvSpPr>
            <xdr:cNvPr id="10450" name="Option Button 210" hidden="1">
              <a:extLst>
                <a:ext uri="{63B3BB69-23CF-44E3-9099-C40C66FF867C}">
                  <a14:compatExt spid="_x0000_s10450"/>
                </a:ext>
                <a:ext uri="{FF2B5EF4-FFF2-40B4-BE49-F238E27FC236}">
                  <a16:creationId xmlns="" xmlns:a16="http://schemas.microsoft.com/office/drawing/2014/main" id="{00000000-0008-0000-0A00-0000D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70</xdr:row>
          <xdr:rowOff>76200</xdr:rowOff>
        </xdr:from>
        <xdr:to>
          <xdr:col>17</xdr:col>
          <xdr:colOff>7620</xdr:colOff>
          <xdr:row>70</xdr:row>
          <xdr:rowOff>259080</xdr:rowOff>
        </xdr:to>
        <xdr:sp macro="" textlink="">
          <xdr:nvSpPr>
            <xdr:cNvPr id="10451" name="Option Button 211" hidden="1">
              <a:extLst>
                <a:ext uri="{63B3BB69-23CF-44E3-9099-C40C66FF867C}">
                  <a14:compatExt spid="_x0000_s10451"/>
                </a:ext>
                <a:ext uri="{FF2B5EF4-FFF2-40B4-BE49-F238E27FC236}">
                  <a16:creationId xmlns="" xmlns:a16="http://schemas.microsoft.com/office/drawing/2014/main" id="{00000000-0008-0000-0A00-0000D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19</xdr:col>
          <xdr:colOff>0</xdr:colOff>
          <xdr:row>72</xdr:row>
          <xdr:rowOff>0</xdr:rowOff>
        </xdr:to>
        <xdr:sp macro="" textlink="">
          <xdr:nvSpPr>
            <xdr:cNvPr id="10452" name="Group Box 212" hidden="1">
              <a:extLst>
                <a:ext uri="{63B3BB69-23CF-44E3-9099-C40C66FF867C}">
                  <a14:compatExt spid="_x0000_s10452"/>
                </a:ext>
                <a:ext uri="{FF2B5EF4-FFF2-40B4-BE49-F238E27FC236}">
                  <a16:creationId xmlns="" xmlns:a16="http://schemas.microsoft.com/office/drawing/2014/main" id="{00000000-0008-0000-0A00-0000D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137160</xdr:colOff>
          <xdr:row>71</xdr:row>
          <xdr:rowOff>76200</xdr:rowOff>
        </xdr:from>
        <xdr:to>
          <xdr:col>12</xdr:col>
          <xdr:colOff>114300</xdr:colOff>
          <xdr:row>71</xdr:row>
          <xdr:rowOff>259080</xdr:rowOff>
        </xdr:to>
        <xdr:sp macro="" textlink="">
          <xdr:nvSpPr>
            <xdr:cNvPr id="10453" name="Option Button 213" hidden="1">
              <a:extLst>
                <a:ext uri="{63B3BB69-23CF-44E3-9099-C40C66FF867C}">
                  <a14:compatExt spid="_x0000_s10453"/>
                </a:ext>
                <a:ext uri="{FF2B5EF4-FFF2-40B4-BE49-F238E27FC236}">
                  <a16:creationId xmlns="" xmlns:a16="http://schemas.microsoft.com/office/drawing/2014/main" id="{00000000-0008-0000-0A00-0000D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71</xdr:row>
          <xdr:rowOff>76200</xdr:rowOff>
        </xdr:from>
        <xdr:to>
          <xdr:col>17</xdr:col>
          <xdr:colOff>22860</xdr:colOff>
          <xdr:row>71</xdr:row>
          <xdr:rowOff>259080</xdr:rowOff>
        </xdr:to>
        <xdr:sp macro="" textlink="">
          <xdr:nvSpPr>
            <xdr:cNvPr id="10454" name="Option Button 214" hidden="1">
              <a:extLst>
                <a:ext uri="{63B3BB69-23CF-44E3-9099-C40C66FF867C}">
                  <a14:compatExt spid="_x0000_s10454"/>
                </a:ext>
                <a:ext uri="{FF2B5EF4-FFF2-40B4-BE49-F238E27FC236}">
                  <a16:creationId xmlns="" xmlns:a16="http://schemas.microsoft.com/office/drawing/2014/main" id="{00000000-0008-0000-0A00-0000D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70</xdr:row>
          <xdr:rowOff>0</xdr:rowOff>
        </xdr:from>
        <xdr:to>
          <xdr:col>36</xdr:col>
          <xdr:colOff>0</xdr:colOff>
          <xdr:row>71</xdr:row>
          <xdr:rowOff>0</xdr:rowOff>
        </xdr:to>
        <xdr:sp macro="" textlink="">
          <xdr:nvSpPr>
            <xdr:cNvPr id="10455" name="Group Box 215" hidden="1">
              <a:extLst>
                <a:ext uri="{63B3BB69-23CF-44E3-9099-C40C66FF867C}">
                  <a14:compatExt spid="_x0000_s10455"/>
                </a:ext>
                <a:ext uri="{FF2B5EF4-FFF2-40B4-BE49-F238E27FC236}">
                  <a16:creationId xmlns="" xmlns:a16="http://schemas.microsoft.com/office/drawing/2014/main" id="{00000000-0008-0000-0A00-0000D7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137160</xdr:colOff>
          <xdr:row>70</xdr:row>
          <xdr:rowOff>68580</xdr:rowOff>
        </xdr:from>
        <xdr:to>
          <xdr:col>29</xdr:col>
          <xdr:colOff>114300</xdr:colOff>
          <xdr:row>70</xdr:row>
          <xdr:rowOff>251460</xdr:rowOff>
        </xdr:to>
        <xdr:sp macro="" textlink="">
          <xdr:nvSpPr>
            <xdr:cNvPr id="10456" name="Option Button 216" hidden="1">
              <a:extLst>
                <a:ext uri="{63B3BB69-23CF-44E3-9099-C40C66FF867C}">
                  <a14:compatExt spid="_x0000_s10456"/>
                </a:ext>
                <a:ext uri="{FF2B5EF4-FFF2-40B4-BE49-F238E27FC236}">
                  <a16:creationId xmlns="" xmlns:a16="http://schemas.microsoft.com/office/drawing/2014/main" id="{00000000-0008-0000-0A00-0000D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182880</xdr:colOff>
          <xdr:row>70</xdr:row>
          <xdr:rowOff>76200</xdr:rowOff>
        </xdr:from>
        <xdr:to>
          <xdr:col>32</xdr:col>
          <xdr:colOff>160020</xdr:colOff>
          <xdr:row>70</xdr:row>
          <xdr:rowOff>259080</xdr:rowOff>
        </xdr:to>
        <xdr:sp macro="" textlink="">
          <xdr:nvSpPr>
            <xdr:cNvPr id="10458" name="Option Button 218" hidden="1">
              <a:extLst>
                <a:ext uri="{63B3BB69-23CF-44E3-9099-C40C66FF867C}">
                  <a14:compatExt spid="_x0000_s10458"/>
                </a:ext>
                <a:ext uri="{FF2B5EF4-FFF2-40B4-BE49-F238E27FC236}">
                  <a16:creationId xmlns="" xmlns:a16="http://schemas.microsoft.com/office/drawing/2014/main" id="{00000000-0008-0000-0A00-0000D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xdr:colOff>
          <xdr:row>70</xdr:row>
          <xdr:rowOff>76200</xdr:rowOff>
        </xdr:from>
        <xdr:to>
          <xdr:col>35</xdr:col>
          <xdr:colOff>83820</xdr:colOff>
          <xdr:row>70</xdr:row>
          <xdr:rowOff>251460</xdr:rowOff>
        </xdr:to>
        <xdr:sp macro="" textlink="">
          <xdr:nvSpPr>
            <xdr:cNvPr id="10459" name="Option Button 219" hidden="1">
              <a:extLst>
                <a:ext uri="{63B3BB69-23CF-44E3-9099-C40C66FF867C}">
                  <a14:compatExt spid="_x0000_s10459"/>
                </a:ext>
                <a:ext uri="{FF2B5EF4-FFF2-40B4-BE49-F238E27FC236}">
                  <a16:creationId xmlns="" xmlns:a16="http://schemas.microsoft.com/office/drawing/2014/main" id="{00000000-0008-0000-0A00-0000D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66</xdr:row>
          <xdr:rowOff>0</xdr:rowOff>
        </xdr:from>
        <xdr:to>
          <xdr:col>36</xdr:col>
          <xdr:colOff>0</xdr:colOff>
          <xdr:row>67</xdr:row>
          <xdr:rowOff>0</xdr:rowOff>
        </xdr:to>
        <xdr:sp macro="" textlink="">
          <xdr:nvSpPr>
            <xdr:cNvPr id="10464" name="Drop Down 224" hidden="1">
              <a:extLst>
                <a:ext uri="{63B3BB69-23CF-44E3-9099-C40C66FF867C}">
                  <a14:compatExt spid="_x0000_s10464"/>
                </a:ext>
                <a:ext uri="{FF2B5EF4-FFF2-40B4-BE49-F238E27FC236}">
                  <a16:creationId xmlns="" xmlns:a16="http://schemas.microsoft.com/office/drawing/2014/main"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10465" name="Group Box 225" hidden="1">
              <a:extLst>
                <a:ext uri="{63B3BB69-23CF-44E3-9099-C40C66FF867C}">
                  <a14:compatExt spid="_x0000_s10465"/>
                </a:ext>
                <a:ext uri="{FF2B5EF4-FFF2-40B4-BE49-F238E27FC236}">
                  <a16:creationId xmlns="" xmlns:a16="http://schemas.microsoft.com/office/drawing/2014/main"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66</xdr:row>
          <xdr:rowOff>45720</xdr:rowOff>
        </xdr:from>
        <xdr:to>
          <xdr:col>12</xdr:col>
          <xdr:colOff>83820</xdr:colOff>
          <xdr:row>66</xdr:row>
          <xdr:rowOff>274320</xdr:rowOff>
        </xdr:to>
        <xdr:sp macro="" textlink="">
          <xdr:nvSpPr>
            <xdr:cNvPr id="10466" name="Option Button 226" hidden="1">
              <a:extLst>
                <a:ext uri="{63B3BB69-23CF-44E3-9099-C40C66FF867C}">
                  <a14:compatExt spid="_x0000_s10466"/>
                </a:ext>
                <a:ext uri="{FF2B5EF4-FFF2-40B4-BE49-F238E27FC236}">
                  <a16:creationId xmlns="" xmlns:a16="http://schemas.microsoft.com/office/drawing/2014/main"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66</xdr:row>
          <xdr:rowOff>45720</xdr:rowOff>
        </xdr:from>
        <xdr:to>
          <xdr:col>16</xdr:col>
          <xdr:colOff>152400</xdr:colOff>
          <xdr:row>66</xdr:row>
          <xdr:rowOff>274320</xdr:rowOff>
        </xdr:to>
        <xdr:sp macro="" textlink="">
          <xdr:nvSpPr>
            <xdr:cNvPr id="10467" name="Option Button 227" hidden="1">
              <a:extLst>
                <a:ext uri="{63B3BB69-23CF-44E3-9099-C40C66FF867C}">
                  <a14:compatExt spid="_x0000_s10467"/>
                </a:ext>
                <a:ext uri="{FF2B5EF4-FFF2-40B4-BE49-F238E27FC236}">
                  <a16:creationId xmlns="" xmlns:a16="http://schemas.microsoft.com/office/drawing/2014/main"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36</xdr:col>
      <xdr:colOff>9525</xdr:colOff>
      <xdr:row>3</xdr:row>
      <xdr:rowOff>28575</xdr:rowOff>
    </xdr:from>
    <xdr:to>
      <xdr:col>43</xdr:col>
      <xdr:colOff>104775</xdr:colOff>
      <xdr:row>7</xdr:row>
      <xdr:rowOff>133350</xdr:rowOff>
    </xdr:to>
    <xdr:grpSp>
      <xdr:nvGrpSpPr>
        <xdr:cNvPr id="72" name="グループ化 71"/>
        <xdr:cNvGrpSpPr/>
      </xdr:nvGrpSpPr>
      <xdr:grpSpPr>
        <a:xfrm>
          <a:off x="6044565" y="363855"/>
          <a:ext cx="1268730" cy="775335"/>
          <a:chOff x="6896099" y="399780"/>
          <a:chExt cx="1428750" cy="783117"/>
        </a:xfrm>
      </xdr:grpSpPr>
      <xdr:sp macro="" textlink="">
        <xdr:nvSpPr>
          <xdr:cNvPr id="73" name="テキスト ボックス 72"/>
          <xdr:cNvSpPr txBox="1"/>
        </xdr:nvSpPr>
        <xdr:spPr>
          <a:xfrm>
            <a:off x="7124700" y="399780"/>
            <a:ext cx="1200149" cy="764247"/>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「様式第１号</a:t>
            </a:r>
            <a:r>
              <a:rPr kumimoji="1" lang="en-US" altLang="ja-JP" sz="1100"/>
              <a:t>―</a:t>
            </a:r>
            <a:r>
              <a:rPr kumimoji="1" lang="ja-JP" altLang="en-US" sz="1100"/>
              <a:t>２」から転記されます。</a:t>
            </a:r>
          </a:p>
        </xdr:txBody>
      </xdr:sp>
      <xdr:sp macro="" textlink="">
        <xdr:nvSpPr>
          <xdr:cNvPr id="74" name="右中かっこ 73"/>
          <xdr:cNvSpPr/>
        </xdr:nvSpPr>
        <xdr:spPr>
          <a:xfrm>
            <a:off x="6896099" y="418650"/>
            <a:ext cx="200025" cy="764247"/>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21</xdr:col>
      <xdr:colOff>123826</xdr:colOff>
      <xdr:row>14</xdr:row>
      <xdr:rowOff>142876</xdr:rowOff>
    </xdr:from>
    <xdr:to>
      <xdr:col>35</xdr:col>
      <xdr:colOff>104776</xdr:colOff>
      <xdr:row>19</xdr:row>
      <xdr:rowOff>47625</xdr:rowOff>
    </xdr:to>
    <xdr:sp macro="" textlink="">
      <xdr:nvSpPr>
        <xdr:cNvPr id="75" name="AutoShape 188"/>
        <xdr:cNvSpPr>
          <a:spLocks noChangeArrowheads="1"/>
        </xdr:cNvSpPr>
      </xdr:nvSpPr>
      <xdr:spPr bwMode="auto">
        <a:xfrm>
          <a:off x="4124326" y="2371726"/>
          <a:ext cx="2647950" cy="819149"/>
        </a:xfrm>
        <a:prstGeom prst="roundRect">
          <a:avLst>
            <a:gd name="adj" fmla="val 16667"/>
          </a:avLst>
        </a:prstGeom>
        <a:noFill/>
        <a:ln w="25400">
          <a:solidFill>
            <a:srgbClr val="000080"/>
          </a:solidFill>
          <a:prstDash val="sysDot"/>
          <a:round/>
          <a:headEnd/>
          <a:tailEnd/>
        </a:ln>
      </xdr:spPr>
    </xdr:sp>
    <xdr:clientData/>
  </xdr:twoCellAnchor>
  <xdr:twoCellAnchor>
    <xdr:from>
      <xdr:col>37</xdr:col>
      <xdr:colOff>57149</xdr:colOff>
      <xdr:row>12</xdr:row>
      <xdr:rowOff>142875</xdr:rowOff>
    </xdr:from>
    <xdr:to>
      <xdr:col>43</xdr:col>
      <xdr:colOff>123824</xdr:colOff>
      <xdr:row>19</xdr:row>
      <xdr:rowOff>85726</xdr:rowOff>
    </xdr:to>
    <xdr:sp macro="" textlink="">
      <xdr:nvSpPr>
        <xdr:cNvPr id="77" name="AutoShape 176"/>
        <xdr:cNvSpPr>
          <a:spLocks/>
        </xdr:cNvSpPr>
      </xdr:nvSpPr>
      <xdr:spPr bwMode="auto">
        <a:xfrm>
          <a:off x="7105649" y="2028825"/>
          <a:ext cx="1209675" cy="1200151"/>
        </a:xfrm>
        <a:prstGeom prst="borderCallout2">
          <a:avLst>
            <a:gd name="adj1" fmla="val 14116"/>
            <a:gd name="adj2" fmla="val -871"/>
            <a:gd name="adj3" fmla="val 19998"/>
            <a:gd name="adj4" fmla="val -15650"/>
            <a:gd name="adj5" fmla="val 31765"/>
            <a:gd name="adj6" fmla="val -46375"/>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管理者が当該事業所や他事業所等において兼務する場合、記載してください。</a:t>
          </a:r>
        </a:p>
      </xdr:txBody>
    </xdr:sp>
    <xdr:clientData/>
  </xdr:twoCellAnchor>
  <xdr:twoCellAnchor>
    <xdr:from>
      <xdr:col>36</xdr:col>
      <xdr:colOff>180973</xdr:colOff>
      <xdr:row>30</xdr:row>
      <xdr:rowOff>47625</xdr:rowOff>
    </xdr:from>
    <xdr:to>
      <xdr:col>43</xdr:col>
      <xdr:colOff>123824</xdr:colOff>
      <xdr:row>34</xdr:row>
      <xdr:rowOff>76200</xdr:rowOff>
    </xdr:to>
    <xdr:sp macro="" textlink="">
      <xdr:nvSpPr>
        <xdr:cNvPr id="78" name="AutoShape 191"/>
        <xdr:cNvSpPr>
          <a:spLocks/>
        </xdr:cNvSpPr>
      </xdr:nvSpPr>
      <xdr:spPr bwMode="auto">
        <a:xfrm>
          <a:off x="7038973" y="5133975"/>
          <a:ext cx="1276351" cy="714375"/>
        </a:xfrm>
        <a:prstGeom prst="borderCallout2">
          <a:avLst>
            <a:gd name="adj1" fmla="val 36367"/>
            <a:gd name="adj2" fmla="val 1213"/>
            <a:gd name="adj3" fmla="val 36167"/>
            <a:gd name="adj4" fmla="val -69778"/>
            <a:gd name="adj5" fmla="val 35699"/>
            <a:gd name="adj6" fmla="val -129432"/>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ja-JP" sz="1100" b="0" i="0" baseline="0">
              <a:effectLst/>
              <a:latin typeface="+mn-lt"/>
              <a:ea typeface="+mn-ea"/>
              <a:cs typeface="+mn-cs"/>
            </a:rPr>
            <a:t>本体施設の人員配置に応じて、記載してください。</a:t>
          </a: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8</xdr:col>
      <xdr:colOff>28574</xdr:colOff>
      <xdr:row>29</xdr:row>
      <xdr:rowOff>152400</xdr:rowOff>
    </xdr:from>
    <xdr:to>
      <xdr:col>35</xdr:col>
      <xdr:colOff>133349</xdr:colOff>
      <xdr:row>46</xdr:row>
      <xdr:rowOff>142875</xdr:rowOff>
    </xdr:to>
    <xdr:sp macro="" textlink="">
      <xdr:nvSpPr>
        <xdr:cNvPr id="79" name="AutoShape 192"/>
        <xdr:cNvSpPr>
          <a:spLocks noChangeArrowheads="1"/>
        </xdr:cNvSpPr>
      </xdr:nvSpPr>
      <xdr:spPr bwMode="auto">
        <a:xfrm>
          <a:off x="1552574" y="5067300"/>
          <a:ext cx="5248275" cy="2905125"/>
        </a:xfrm>
        <a:prstGeom prst="roundRect">
          <a:avLst>
            <a:gd name="adj" fmla="val 7325"/>
          </a:avLst>
        </a:prstGeom>
        <a:noFill/>
        <a:ln w="25400">
          <a:solidFill>
            <a:srgbClr val="000080"/>
          </a:solidFill>
          <a:prstDash val="sysDot"/>
          <a:round/>
          <a:headEnd/>
          <a:tailEnd/>
        </a:ln>
      </xdr:spPr>
    </xdr:sp>
    <xdr:clientData/>
  </xdr:twoCellAnchor>
  <xdr:twoCellAnchor>
    <xdr:from>
      <xdr:col>37</xdr:col>
      <xdr:colOff>28575</xdr:colOff>
      <xdr:row>20</xdr:row>
      <xdr:rowOff>19049</xdr:rowOff>
    </xdr:from>
    <xdr:to>
      <xdr:col>43</xdr:col>
      <xdr:colOff>114300</xdr:colOff>
      <xdr:row>28</xdr:row>
      <xdr:rowOff>76200</xdr:rowOff>
    </xdr:to>
    <xdr:sp macro="" textlink="">
      <xdr:nvSpPr>
        <xdr:cNvPr id="80" name="AutoShape 42"/>
        <xdr:cNvSpPr>
          <a:spLocks/>
        </xdr:cNvSpPr>
      </xdr:nvSpPr>
      <xdr:spPr bwMode="auto">
        <a:xfrm>
          <a:off x="7077075" y="3390899"/>
          <a:ext cx="1228725" cy="1428751"/>
        </a:xfrm>
        <a:prstGeom prst="borderCallout2">
          <a:avLst>
            <a:gd name="adj1" fmla="val 20190"/>
            <a:gd name="adj2" fmla="val -990"/>
            <a:gd name="adj3" fmla="val -4411"/>
            <a:gd name="adj4" fmla="val -28930"/>
            <a:gd name="adj5" fmla="val -7444"/>
            <a:gd name="adj6" fmla="val -148355"/>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短期入所の種別「併設型」、「空床型」、「単独型」の区分について記載（チェック）してください。</a:t>
          </a:r>
        </a:p>
      </xdr:txBody>
    </xdr:sp>
    <xdr:clientData/>
  </xdr:twoCellAnchor>
  <xdr:twoCellAnchor>
    <xdr:from>
      <xdr:col>1</xdr:col>
      <xdr:colOff>38100</xdr:colOff>
      <xdr:row>73</xdr:row>
      <xdr:rowOff>0</xdr:rowOff>
    </xdr:from>
    <xdr:to>
      <xdr:col>15</xdr:col>
      <xdr:colOff>38100</xdr:colOff>
      <xdr:row>74</xdr:row>
      <xdr:rowOff>9525</xdr:rowOff>
    </xdr:to>
    <xdr:sp macro="" textlink="">
      <xdr:nvSpPr>
        <xdr:cNvPr id="81" name="AutoShape 45"/>
        <xdr:cNvSpPr>
          <a:spLocks noChangeArrowheads="1"/>
        </xdr:cNvSpPr>
      </xdr:nvSpPr>
      <xdr:spPr bwMode="auto">
        <a:xfrm>
          <a:off x="228600" y="13887450"/>
          <a:ext cx="2667000" cy="161925"/>
        </a:xfrm>
        <a:prstGeom prst="roundRect">
          <a:avLst>
            <a:gd name="adj" fmla="val 16667"/>
          </a:avLst>
        </a:prstGeom>
        <a:noFill/>
        <a:ln w="25400">
          <a:solidFill>
            <a:srgbClr val="000080"/>
          </a:solidFill>
          <a:prstDash val="sysDot"/>
          <a:round/>
          <a:headEnd/>
          <a:tailEnd/>
        </a:ln>
      </xdr:spPr>
    </xdr:sp>
    <xdr:clientData/>
  </xdr:twoCellAnchor>
  <xdr:twoCellAnchor>
    <xdr:from>
      <xdr:col>17</xdr:col>
      <xdr:colOff>34289</xdr:colOff>
      <xdr:row>0</xdr:row>
      <xdr:rowOff>85725</xdr:rowOff>
    </xdr:from>
    <xdr:to>
      <xdr:col>25</xdr:col>
      <xdr:colOff>137160</xdr:colOff>
      <xdr:row>4</xdr:row>
      <xdr:rowOff>85725</xdr:rowOff>
    </xdr:to>
    <xdr:sp macro="" textlink="">
      <xdr:nvSpPr>
        <xdr:cNvPr id="84" name="テキスト ボックス 83"/>
        <xdr:cNvSpPr txBox="1"/>
      </xdr:nvSpPr>
      <xdr:spPr>
        <a:xfrm>
          <a:off x="2884169" y="85725"/>
          <a:ext cx="1443991" cy="5029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clientData/>
  </xdr:twoCellAnchor>
  <xdr:twoCellAnchor>
    <xdr:from>
      <xdr:col>17</xdr:col>
      <xdr:colOff>53339</xdr:colOff>
      <xdr:row>0</xdr:row>
      <xdr:rowOff>104775</xdr:rowOff>
    </xdr:from>
    <xdr:to>
      <xdr:col>25</xdr:col>
      <xdr:colOff>91440</xdr:colOff>
      <xdr:row>4</xdr:row>
      <xdr:rowOff>76200</xdr:rowOff>
    </xdr:to>
    <xdr:sp macro="" textlink="">
      <xdr:nvSpPr>
        <xdr:cNvPr id="85" name="角丸四角形 84"/>
        <xdr:cNvSpPr/>
      </xdr:nvSpPr>
      <xdr:spPr>
        <a:xfrm>
          <a:off x="2903219" y="104775"/>
          <a:ext cx="1379221" cy="474345"/>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15</xdr:col>
      <xdr:colOff>76200</xdr:colOff>
      <xdr:row>72</xdr:row>
      <xdr:rowOff>28575</xdr:rowOff>
    </xdr:from>
    <xdr:to>
      <xdr:col>17</xdr:col>
      <xdr:colOff>9524</xdr:colOff>
      <xdr:row>73</xdr:row>
      <xdr:rowOff>152399</xdr:rowOff>
    </xdr:to>
    <xdr:sp macro="" textlink="">
      <xdr:nvSpPr>
        <xdr:cNvPr id="86" name="Oval 58"/>
        <xdr:cNvSpPr>
          <a:spLocks noChangeArrowheads="1"/>
        </xdr:cNvSpPr>
      </xdr:nvSpPr>
      <xdr:spPr bwMode="auto">
        <a:xfrm>
          <a:off x="2933700" y="13763625"/>
          <a:ext cx="314324" cy="276224"/>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34</xdr:col>
      <xdr:colOff>180975</xdr:colOff>
      <xdr:row>8</xdr:row>
      <xdr:rowOff>85725</xdr:rowOff>
    </xdr:from>
    <xdr:to>
      <xdr:col>43</xdr:col>
      <xdr:colOff>85725</xdr:colOff>
      <xdr:row>11</xdr:row>
      <xdr:rowOff>9524</xdr:rowOff>
    </xdr:to>
    <xdr:grpSp>
      <xdr:nvGrpSpPr>
        <xdr:cNvPr id="82" name="グループ化 81"/>
        <xdr:cNvGrpSpPr/>
      </xdr:nvGrpSpPr>
      <xdr:grpSpPr>
        <a:xfrm>
          <a:off x="5865495" y="1259205"/>
          <a:ext cx="1428750" cy="426719"/>
          <a:chOff x="5981699" y="5524500"/>
          <a:chExt cx="1619250" cy="438149"/>
        </a:xfrm>
      </xdr:grpSpPr>
      <xdr:sp macro="" textlink="">
        <xdr:nvSpPr>
          <xdr:cNvPr id="83" name="Text Box 34"/>
          <xdr:cNvSpPr txBox="1">
            <a:spLocks noChangeArrowheads="1"/>
          </xdr:cNvSpPr>
        </xdr:nvSpPr>
        <xdr:spPr bwMode="auto">
          <a:xfrm>
            <a:off x="6362699" y="5600700"/>
            <a:ext cx="1238250" cy="361949"/>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87" name="Line 35"/>
          <xdr:cNvSpPr>
            <a:spLocks noChangeShapeType="1"/>
          </xdr:cNvSpPr>
        </xdr:nvSpPr>
        <xdr:spPr bwMode="auto">
          <a:xfrm flipH="1" flipV="1">
            <a:off x="5981699" y="5524500"/>
            <a:ext cx="381000" cy="171450"/>
          </a:xfrm>
          <a:prstGeom prst="line">
            <a:avLst/>
          </a:prstGeom>
          <a:noFill/>
          <a:ln w="19050">
            <a:solidFill>
              <a:srgbClr val="FF0000"/>
            </a:solidFill>
            <a:round/>
            <a:headEnd/>
            <a:tailEnd type="diamond" w="med" len="med"/>
          </a:ln>
        </xdr:spPr>
      </xdr:sp>
    </xdr:grp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2302" name="Group Box 14" hidden="1">
              <a:extLst>
                <a:ext uri="{63B3BB69-23CF-44E3-9099-C40C66FF867C}">
                  <a14:compatExt spid="_x0000_s12302"/>
                </a:ext>
                <a:ext uri="{FF2B5EF4-FFF2-40B4-BE49-F238E27FC236}">
                  <a16:creationId xmlns="" xmlns:a16="http://schemas.microsoft.com/office/drawing/2014/main" id="{00000000-0008-0000-0C00-00000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30480</xdr:rowOff>
        </xdr:from>
        <xdr:to>
          <xdr:col>21</xdr:col>
          <xdr:colOff>0</xdr:colOff>
          <xdr:row>35</xdr:row>
          <xdr:rowOff>198120</xdr:rowOff>
        </xdr:to>
        <xdr:sp macro="" textlink="">
          <xdr:nvSpPr>
            <xdr:cNvPr id="12303" name="Option Button 15" hidden="1">
              <a:extLst>
                <a:ext uri="{63B3BB69-23CF-44E3-9099-C40C66FF867C}">
                  <a14:compatExt spid="_x0000_s12303"/>
                </a:ext>
                <a:ext uri="{FF2B5EF4-FFF2-40B4-BE49-F238E27FC236}">
                  <a16:creationId xmlns="" xmlns:a16="http://schemas.microsoft.com/office/drawing/2014/main" id="{00000000-0008-0000-0C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30480</xdr:rowOff>
        </xdr:from>
        <xdr:to>
          <xdr:col>24</xdr:col>
          <xdr:colOff>152400</xdr:colOff>
          <xdr:row>35</xdr:row>
          <xdr:rowOff>198120</xdr:rowOff>
        </xdr:to>
        <xdr:sp macro="" textlink="">
          <xdr:nvSpPr>
            <xdr:cNvPr id="12304" name="Option Button 16" hidden="1">
              <a:extLst>
                <a:ext uri="{63B3BB69-23CF-44E3-9099-C40C66FF867C}">
                  <a14:compatExt spid="_x0000_s12304"/>
                </a:ext>
                <a:ext uri="{FF2B5EF4-FFF2-40B4-BE49-F238E27FC236}">
                  <a16:creationId xmlns="" xmlns:a16="http://schemas.microsoft.com/office/drawing/2014/main" id="{00000000-0008-0000-0C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2305" name="Group Box 17" hidden="1">
              <a:extLst>
                <a:ext uri="{63B3BB69-23CF-44E3-9099-C40C66FF867C}">
                  <a14:compatExt spid="_x0000_s12305"/>
                </a:ext>
                <a:ext uri="{FF2B5EF4-FFF2-40B4-BE49-F238E27FC236}">
                  <a16:creationId xmlns="" xmlns:a16="http://schemas.microsoft.com/office/drawing/2014/main" id="{00000000-0008-0000-0C00-00001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85</xdr:row>
          <xdr:rowOff>0</xdr:rowOff>
        </xdr:from>
        <xdr:to>
          <xdr:col>25</xdr:col>
          <xdr:colOff>0</xdr:colOff>
          <xdr:row>86</xdr:row>
          <xdr:rowOff>0</xdr:rowOff>
        </xdr:to>
        <xdr:sp macro="" textlink="">
          <xdr:nvSpPr>
            <xdr:cNvPr id="12308" name="Group Box 20" hidden="1">
              <a:extLst>
                <a:ext uri="{63B3BB69-23CF-44E3-9099-C40C66FF867C}">
                  <a14:compatExt spid="_x0000_s12308"/>
                </a:ext>
                <a:ext uri="{FF2B5EF4-FFF2-40B4-BE49-F238E27FC236}">
                  <a16:creationId xmlns="" xmlns:a16="http://schemas.microsoft.com/office/drawing/2014/main" id="{00000000-0008-0000-0C00-00001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13</xdr:col>
          <xdr:colOff>0</xdr:colOff>
          <xdr:row>86</xdr:row>
          <xdr:rowOff>0</xdr:rowOff>
        </xdr:to>
        <xdr:sp macro="" textlink="">
          <xdr:nvSpPr>
            <xdr:cNvPr id="12309" name="Option Button 21" hidden="1">
              <a:extLst>
                <a:ext uri="{63B3BB69-23CF-44E3-9099-C40C66FF867C}">
                  <a14:compatExt spid="_x0000_s12309"/>
                </a:ext>
                <a:ext uri="{FF2B5EF4-FFF2-40B4-BE49-F238E27FC236}">
                  <a16:creationId xmlns="" xmlns:a16="http://schemas.microsoft.com/office/drawing/2014/main" id="{00000000-0008-0000-0C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17</xdr:col>
          <xdr:colOff>0</xdr:colOff>
          <xdr:row>86</xdr:row>
          <xdr:rowOff>0</xdr:rowOff>
        </xdr:to>
        <xdr:sp macro="" textlink="">
          <xdr:nvSpPr>
            <xdr:cNvPr id="12310" name="Option Button 22" hidden="1">
              <a:extLst>
                <a:ext uri="{63B3BB69-23CF-44E3-9099-C40C66FF867C}">
                  <a14:compatExt spid="_x0000_s12310"/>
                </a:ext>
                <a:ext uri="{FF2B5EF4-FFF2-40B4-BE49-F238E27FC236}">
                  <a16:creationId xmlns="" xmlns:a16="http://schemas.microsoft.com/office/drawing/2014/main" id="{00000000-0008-0000-0C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85</xdr:row>
          <xdr:rowOff>0</xdr:rowOff>
        </xdr:from>
        <xdr:to>
          <xdr:col>21</xdr:col>
          <xdr:colOff>0</xdr:colOff>
          <xdr:row>86</xdr:row>
          <xdr:rowOff>0</xdr:rowOff>
        </xdr:to>
        <xdr:sp macro="" textlink="">
          <xdr:nvSpPr>
            <xdr:cNvPr id="12311" name="Option Button 23" hidden="1">
              <a:extLst>
                <a:ext uri="{63B3BB69-23CF-44E3-9099-C40C66FF867C}">
                  <a14:compatExt spid="_x0000_s12311"/>
                </a:ext>
                <a:ext uri="{FF2B5EF4-FFF2-40B4-BE49-F238E27FC236}">
                  <a16:creationId xmlns="" xmlns:a16="http://schemas.microsoft.com/office/drawing/2014/main" id="{00000000-0008-0000-0C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85</xdr:row>
          <xdr:rowOff>0</xdr:rowOff>
        </xdr:from>
        <xdr:to>
          <xdr:col>24</xdr:col>
          <xdr:colOff>0</xdr:colOff>
          <xdr:row>86</xdr:row>
          <xdr:rowOff>0</xdr:rowOff>
        </xdr:to>
        <xdr:sp macro="" textlink="">
          <xdr:nvSpPr>
            <xdr:cNvPr id="12312" name="Option Button 24" hidden="1">
              <a:extLst>
                <a:ext uri="{63B3BB69-23CF-44E3-9099-C40C66FF867C}">
                  <a14:compatExt spid="_x0000_s12312"/>
                </a:ext>
                <a:ext uri="{FF2B5EF4-FFF2-40B4-BE49-F238E27FC236}">
                  <a16:creationId xmlns="" xmlns:a16="http://schemas.microsoft.com/office/drawing/2014/main" id="{00000000-0008-0000-0C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12313" name="Group Box 25" hidden="1">
              <a:extLst>
                <a:ext uri="{63B3BB69-23CF-44E3-9099-C40C66FF867C}">
                  <a14:compatExt spid="_x0000_s12313"/>
                </a:ext>
                <a:ext uri="{FF2B5EF4-FFF2-40B4-BE49-F238E27FC236}">
                  <a16:creationId xmlns="" xmlns:a16="http://schemas.microsoft.com/office/drawing/2014/main" id="{00000000-0008-0000-0C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25</xdr:col>
          <xdr:colOff>0</xdr:colOff>
          <xdr:row>113</xdr:row>
          <xdr:rowOff>0</xdr:rowOff>
        </xdr:to>
        <xdr:sp macro="" textlink="">
          <xdr:nvSpPr>
            <xdr:cNvPr id="12316" name="Group Box 28" hidden="1">
              <a:extLst>
                <a:ext uri="{63B3BB69-23CF-44E3-9099-C40C66FF867C}">
                  <a14:compatExt spid="_x0000_s12316"/>
                </a:ext>
                <a:ext uri="{FF2B5EF4-FFF2-40B4-BE49-F238E27FC236}">
                  <a16:creationId xmlns="" xmlns:a16="http://schemas.microsoft.com/office/drawing/2014/main" id="{00000000-0008-0000-0C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13</xdr:col>
          <xdr:colOff>0</xdr:colOff>
          <xdr:row>113</xdr:row>
          <xdr:rowOff>0</xdr:rowOff>
        </xdr:to>
        <xdr:sp macro="" textlink="">
          <xdr:nvSpPr>
            <xdr:cNvPr id="12317" name="Option Button 29" hidden="1">
              <a:extLst>
                <a:ext uri="{63B3BB69-23CF-44E3-9099-C40C66FF867C}">
                  <a14:compatExt spid="_x0000_s12317"/>
                </a:ext>
                <a:ext uri="{FF2B5EF4-FFF2-40B4-BE49-F238E27FC236}">
                  <a16:creationId xmlns="" xmlns:a16="http://schemas.microsoft.com/office/drawing/2014/main" id="{00000000-0008-0000-0C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17</xdr:col>
          <xdr:colOff>0</xdr:colOff>
          <xdr:row>113</xdr:row>
          <xdr:rowOff>0</xdr:rowOff>
        </xdr:to>
        <xdr:sp macro="" textlink="">
          <xdr:nvSpPr>
            <xdr:cNvPr id="12318" name="Option Button 30" hidden="1">
              <a:extLst>
                <a:ext uri="{63B3BB69-23CF-44E3-9099-C40C66FF867C}">
                  <a14:compatExt spid="_x0000_s12318"/>
                </a:ext>
                <a:ext uri="{FF2B5EF4-FFF2-40B4-BE49-F238E27FC236}">
                  <a16:creationId xmlns="" xmlns:a16="http://schemas.microsoft.com/office/drawing/2014/main" id="{00000000-0008-0000-0C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21</xdr:col>
          <xdr:colOff>0</xdr:colOff>
          <xdr:row>113</xdr:row>
          <xdr:rowOff>0</xdr:rowOff>
        </xdr:to>
        <xdr:sp macro="" textlink="">
          <xdr:nvSpPr>
            <xdr:cNvPr id="12319" name="Option Button 31" hidden="1">
              <a:extLst>
                <a:ext uri="{63B3BB69-23CF-44E3-9099-C40C66FF867C}">
                  <a14:compatExt spid="_x0000_s12319"/>
                </a:ext>
                <a:ext uri="{FF2B5EF4-FFF2-40B4-BE49-F238E27FC236}">
                  <a16:creationId xmlns="" xmlns:a16="http://schemas.microsoft.com/office/drawing/2014/main" id="{00000000-0008-0000-0C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12320" name="Option Button 32" hidden="1">
              <a:extLst>
                <a:ext uri="{63B3BB69-23CF-44E3-9099-C40C66FF867C}">
                  <a14:compatExt spid="_x0000_s12320"/>
                </a:ext>
                <a:ext uri="{FF2B5EF4-FFF2-40B4-BE49-F238E27FC236}">
                  <a16:creationId xmlns="" xmlns:a16="http://schemas.microsoft.com/office/drawing/2014/main" id="{00000000-0008-0000-0C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92</xdr:row>
          <xdr:rowOff>220980</xdr:rowOff>
        </xdr:to>
        <xdr:sp macro="" textlink="">
          <xdr:nvSpPr>
            <xdr:cNvPr id="12899" name="Check Box 611" hidden="1">
              <a:extLst>
                <a:ext uri="{63B3BB69-23CF-44E3-9099-C40C66FF867C}">
                  <a14:compatExt spid="_x0000_s12899"/>
                </a:ext>
                <a:ext uri="{FF2B5EF4-FFF2-40B4-BE49-F238E27FC236}">
                  <a16:creationId xmlns="" xmlns:a16="http://schemas.microsoft.com/office/drawing/2014/main" id="{00000000-0008-0000-0C00-000063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92</xdr:row>
          <xdr:rowOff>0</xdr:rowOff>
        </xdr:from>
        <xdr:to>
          <xdr:col>24</xdr:col>
          <xdr:colOff>7620</xdr:colOff>
          <xdr:row>92</xdr:row>
          <xdr:rowOff>220980</xdr:rowOff>
        </xdr:to>
        <xdr:sp macro="" textlink="">
          <xdr:nvSpPr>
            <xdr:cNvPr id="12900" name="Check Box 612" hidden="1">
              <a:extLst>
                <a:ext uri="{63B3BB69-23CF-44E3-9099-C40C66FF867C}">
                  <a14:compatExt spid="_x0000_s12900"/>
                </a:ext>
                <a:ext uri="{FF2B5EF4-FFF2-40B4-BE49-F238E27FC236}">
                  <a16:creationId xmlns="" xmlns:a16="http://schemas.microsoft.com/office/drawing/2014/main" id="{00000000-0008-0000-0C00-00006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119</xdr:row>
          <xdr:rowOff>0</xdr:rowOff>
        </xdr:from>
        <xdr:to>
          <xdr:col>36</xdr:col>
          <xdr:colOff>0</xdr:colOff>
          <xdr:row>120</xdr:row>
          <xdr:rowOff>0</xdr:rowOff>
        </xdr:to>
        <xdr:sp macro="" textlink="">
          <xdr:nvSpPr>
            <xdr:cNvPr id="13237" name="Group Box 949" hidden="1">
              <a:extLst>
                <a:ext uri="{63B3BB69-23CF-44E3-9099-C40C66FF867C}">
                  <a14:compatExt spid="_x0000_s13237"/>
                </a:ext>
                <a:ext uri="{FF2B5EF4-FFF2-40B4-BE49-F238E27FC236}">
                  <a16:creationId xmlns="" xmlns:a16="http://schemas.microsoft.com/office/drawing/2014/main" id="{00000000-0008-0000-0C00-0000B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119</xdr:row>
          <xdr:rowOff>0</xdr:rowOff>
        </xdr:from>
        <xdr:to>
          <xdr:col>17</xdr:col>
          <xdr:colOff>0</xdr:colOff>
          <xdr:row>119</xdr:row>
          <xdr:rowOff>220980</xdr:rowOff>
        </xdr:to>
        <xdr:sp macro="" textlink="">
          <xdr:nvSpPr>
            <xdr:cNvPr id="13238" name="Check Box 950" hidden="1">
              <a:extLst>
                <a:ext uri="{63B3BB69-23CF-44E3-9099-C40C66FF867C}">
                  <a14:compatExt spid="_x0000_s13238"/>
                </a:ext>
                <a:ext uri="{FF2B5EF4-FFF2-40B4-BE49-F238E27FC236}">
                  <a16:creationId xmlns="" xmlns:a16="http://schemas.microsoft.com/office/drawing/2014/main" id="{00000000-0008-0000-0C00-0000B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119</xdr:row>
          <xdr:rowOff>0</xdr:rowOff>
        </xdr:from>
        <xdr:to>
          <xdr:col>24</xdr:col>
          <xdr:colOff>7620</xdr:colOff>
          <xdr:row>119</xdr:row>
          <xdr:rowOff>220980</xdr:rowOff>
        </xdr:to>
        <xdr:sp macro="" textlink="">
          <xdr:nvSpPr>
            <xdr:cNvPr id="13239" name="Check Box 951" hidden="1">
              <a:extLst>
                <a:ext uri="{63B3BB69-23CF-44E3-9099-C40C66FF867C}">
                  <a14:compatExt spid="_x0000_s13239"/>
                </a:ext>
                <a:ext uri="{FF2B5EF4-FFF2-40B4-BE49-F238E27FC236}">
                  <a16:creationId xmlns="" xmlns:a16="http://schemas.microsoft.com/office/drawing/2014/main" id="{00000000-0008-0000-0C00-0000B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17</xdr:col>
          <xdr:colOff>0</xdr:colOff>
          <xdr:row>59</xdr:row>
          <xdr:rowOff>0</xdr:rowOff>
        </xdr:to>
        <xdr:sp macro="" textlink="">
          <xdr:nvSpPr>
            <xdr:cNvPr id="45070" name="Group Box 1038" hidden="1">
              <a:extLst>
                <a:ext uri="{63B3BB69-23CF-44E3-9099-C40C66FF867C}">
                  <a14:compatExt spid="_x0000_s45070"/>
                </a:ext>
                <a:ext uri="{FF2B5EF4-FFF2-40B4-BE49-F238E27FC236}">
                  <a16:creationId xmlns="" xmlns:a16="http://schemas.microsoft.com/office/drawing/2014/main" id="{00000000-0008-0000-0C00-00000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36</xdr:col>
          <xdr:colOff>0</xdr:colOff>
          <xdr:row>59</xdr:row>
          <xdr:rowOff>0</xdr:rowOff>
        </xdr:to>
        <xdr:sp macro="" textlink="">
          <xdr:nvSpPr>
            <xdr:cNvPr id="45244" name="付表7_人員配置区分" hidden="1">
              <a:extLst>
                <a:ext uri="{63B3BB69-23CF-44E3-9099-C40C66FF867C}">
                  <a14:compatExt spid="_x0000_s45244"/>
                </a:ext>
                <a:ext uri="{FF2B5EF4-FFF2-40B4-BE49-F238E27FC236}">
                  <a16:creationId xmlns="" xmlns:a16="http://schemas.microsoft.com/office/drawing/2014/main" id="{00000000-0008-0000-0C00-0000BCB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36</xdr:col>
          <xdr:colOff>0</xdr:colOff>
          <xdr:row>61</xdr:row>
          <xdr:rowOff>0</xdr:rowOff>
        </xdr:to>
        <xdr:sp macro="" textlink="">
          <xdr:nvSpPr>
            <xdr:cNvPr id="45307" name="Group Box 1275" hidden="1">
              <a:extLst>
                <a:ext uri="{63B3BB69-23CF-44E3-9099-C40C66FF867C}">
                  <a14:compatExt spid="_x0000_s45307"/>
                </a:ext>
                <a:ext uri="{FF2B5EF4-FFF2-40B4-BE49-F238E27FC236}">
                  <a16:creationId xmlns="" xmlns:a16="http://schemas.microsoft.com/office/drawing/2014/main" id="{00000000-0008-0000-0C00-0000FB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xdr:colOff>
          <xdr:row>62</xdr:row>
          <xdr:rowOff>0</xdr:rowOff>
        </xdr:from>
        <xdr:to>
          <xdr:col>36</xdr:col>
          <xdr:colOff>0</xdr:colOff>
          <xdr:row>63</xdr:row>
          <xdr:rowOff>0</xdr:rowOff>
        </xdr:to>
        <xdr:sp macro="" textlink="">
          <xdr:nvSpPr>
            <xdr:cNvPr id="45355" name="Drop Down 1323" hidden="1">
              <a:extLst>
                <a:ext uri="{63B3BB69-23CF-44E3-9099-C40C66FF867C}">
                  <a14:compatExt spid="_x0000_s45355"/>
                </a:ext>
                <a:ext uri="{FF2B5EF4-FFF2-40B4-BE49-F238E27FC236}">
                  <a16:creationId xmlns="" xmlns:a16="http://schemas.microsoft.com/office/drawing/2014/main" id="{00000000-0008-0000-0C00-00002BB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45356" name="Group Box 1324" hidden="1">
              <a:extLst>
                <a:ext uri="{63B3BB69-23CF-44E3-9099-C40C66FF867C}">
                  <a14:compatExt spid="_x0000_s45356"/>
                </a:ext>
                <a:ext uri="{FF2B5EF4-FFF2-40B4-BE49-F238E27FC236}">
                  <a16:creationId xmlns="" xmlns:a16="http://schemas.microsoft.com/office/drawing/2014/main" id="{00000000-0008-0000-0C00-00002CB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92</xdr:row>
          <xdr:rowOff>0</xdr:rowOff>
        </xdr:from>
        <xdr:to>
          <xdr:col>31</xdr:col>
          <xdr:colOff>30480</xdr:colOff>
          <xdr:row>92</xdr:row>
          <xdr:rowOff>220980</xdr:rowOff>
        </xdr:to>
        <xdr:sp macro="" textlink="">
          <xdr:nvSpPr>
            <xdr:cNvPr id="45359" name="Check Box 1327" hidden="1">
              <a:extLst>
                <a:ext uri="{63B3BB69-23CF-44E3-9099-C40C66FF867C}">
                  <a14:compatExt spid="_x0000_s45359"/>
                </a:ext>
                <a:ext uri="{FF2B5EF4-FFF2-40B4-BE49-F238E27FC236}">
                  <a16:creationId xmlns="" xmlns:a16="http://schemas.microsoft.com/office/drawing/2014/main" id="{00000000-0008-0000-0C00-00002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119</xdr:row>
          <xdr:rowOff>0</xdr:rowOff>
        </xdr:from>
        <xdr:to>
          <xdr:col>31</xdr:col>
          <xdr:colOff>38100</xdr:colOff>
          <xdr:row>119</xdr:row>
          <xdr:rowOff>220980</xdr:rowOff>
        </xdr:to>
        <xdr:sp macro="" textlink="">
          <xdr:nvSpPr>
            <xdr:cNvPr id="45360" name="Check Box 1328" hidden="1">
              <a:extLst>
                <a:ext uri="{63B3BB69-23CF-44E3-9099-C40C66FF867C}">
                  <a14:compatExt spid="_x0000_s45360"/>
                </a:ext>
                <a:ext uri="{FF2B5EF4-FFF2-40B4-BE49-F238E27FC236}">
                  <a16:creationId xmlns="" xmlns:a16="http://schemas.microsoft.com/office/drawing/2014/main" id="{00000000-0008-0000-0C00-00003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45678" name="Group Box 1646" hidden="1">
              <a:extLst>
                <a:ext uri="{63B3BB69-23CF-44E3-9099-C40C66FF867C}">
                  <a14:compatExt spid="_x0000_s45678"/>
                </a:ext>
                <a:ext uri="{FF2B5EF4-FFF2-40B4-BE49-F238E27FC236}">
                  <a16:creationId xmlns="" xmlns:a16="http://schemas.microsoft.com/office/drawing/2014/main" id="{00000000-0008-0000-0C00-00006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45681" name="Group Box 1649" hidden="1">
              <a:extLst>
                <a:ext uri="{63B3BB69-23CF-44E3-9099-C40C66FF867C}">
                  <a14:compatExt spid="_x0000_s45681"/>
                </a:ext>
                <a:ext uri="{FF2B5EF4-FFF2-40B4-BE49-F238E27FC236}">
                  <a16:creationId xmlns="" xmlns:a16="http://schemas.microsoft.com/office/drawing/2014/main" id="{00000000-0008-0000-0C00-00007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86" name="Group Box 1654" hidden="1">
              <a:extLst>
                <a:ext uri="{63B3BB69-23CF-44E3-9099-C40C66FF867C}">
                  <a14:compatExt spid="_x0000_s45686"/>
                </a:ext>
                <a:ext uri="{FF2B5EF4-FFF2-40B4-BE49-F238E27FC236}">
                  <a16:creationId xmlns="" xmlns:a16="http://schemas.microsoft.com/office/drawing/2014/main" id="{00000000-0008-0000-0C00-00007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92" name="Group Box 1660" hidden="1">
              <a:extLst>
                <a:ext uri="{63B3BB69-23CF-44E3-9099-C40C66FF867C}">
                  <a14:compatExt spid="_x0000_s45692"/>
                </a:ext>
                <a:ext uri="{FF2B5EF4-FFF2-40B4-BE49-F238E27FC236}">
                  <a16:creationId xmlns="" xmlns:a16="http://schemas.microsoft.com/office/drawing/2014/main" id="{00000000-0008-0000-0C00-00007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15</xdr:col>
          <xdr:colOff>0</xdr:colOff>
          <xdr:row>98</xdr:row>
          <xdr:rowOff>0</xdr:rowOff>
        </xdr:to>
        <xdr:sp macro="" textlink="">
          <xdr:nvSpPr>
            <xdr:cNvPr id="45815" name="付表7_GH_ドロップ1_1" hidden="1">
              <a:extLst>
                <a:ext uri="{63B3BB69-23CF-44E3-9099-C40C66FF867C}">
                  <a14:compatExt spid="_x0000_s45815"/>
                </a:ext>
                <a:ext uri="{FF2B5EF4-FFF2-40B4-BE49-F238E27FC236}">
                  <a16:creationId xmlns="" xmlns:a16="http://schemas.microsoft.com/office/drawing/2014/main" id="{00000000-0008-0000-0C00-0000F7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15</xdr:col>
          <xdr:colOff>0</xdr:colOff>
          <xdr:row>125</xdr:row>
          <xdr:rowOff>0</xdr:rowOff>
        </xdr:to>
        <xdr:sp macro="" textlink="">
          <xdr:nvSpPr>
            <xdr:cNvPr id="45820" name="付表7_GH_ドロップ1_2" hidden="1">
              <a:extLst>
                <a:ext uri="{63B3BB69-23CF-44E3-9099-C40C66FF867C}">
                  <a14:compatExt spid="_x0000_s45820"/>
                </a:ext>
                <a:ext uri="{FF2B5EF4-FFF2-40B4-BE49-F238E27FC236}">
                  <a16:creationId xmlns="" xmlns:a16="http://schemas.microsoft.com/office/drawing/2014/main" id="{00000000-0008-0000-0C00-0000FC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68580</xdr:colOff>
          <xdr:row>125</xdr:row>
          <xdr:rowOff>7620</xdr:rowOff>
        </xdr:from>
        <xdr:to>
          <xdr:col>12</xdr:col>
          <xdr:colOff>60960</xdr:colOff>
          <xdr:row>125</xdr:row>
          <xdr:rowOff>220980</xdr:rowOff>
        </xdr:to>
        <xdr:sp macro="" textlink="">
          <xdr:nvSpPr>
            <xdr:cNvPr id="45392" name="Option Button 1360" hidden="1">
              <a:extLst>
                <a:ext uri="{63B3BB69-23CF-44E3-9099-C40C66FF867C}">
                  <a14:compatExt spid="_x0000_s45392"/>
                </a:ext>
                <a:ext uri="{FF2B5EF4-FFF2-40B4-BE49-F238E27FC236}">
                  <a16:creationId xmlns="" xmlns:a16="http://schemas.microsoft.com/office/drawing/2014/main" id="{00000000-0008-0000-0C00-00005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125</xdr:row>
          <xdr:rowOff>7620</xdr:rowOff>
        </xdr:from>
        <xdr:to>
          <xdr:col>15</xdr:col>
          <xdr:colOff>38100</xdr:colOff>
          <xdr:row>125</xdr:row>
          <xdr:rowOff>220980</xdr:rowOff>
        </xdr:to>
        <xdr:sp macro="" textlink="">
          <xdr:nvSpPr>
            <xdr:cNvPr id="45393" name="Option Button 1361" hidden="1">
              <a:extLst>
                <a:ext uri="{63B3BB69-23CF-44E3-9099-C40C66FF867C}">
                  <a14:compatExt spid="_x0000_s45393"/>
                </a:ext>
                <a:ext uri="{FF2B5EF4-FFF2-40B4-BE49-F238E27FC236}">
                  <a16:creationId xmlns="" xmlns:a16="http://schemas.microsoft.com/office/drawing/2014/main" id="{00000000-0008-0000-0C00-00005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160020</xdr:colOff>
          <xdr:row>125</xdr:row>
          <xdr:rowOff>7620</xdr:rowOff>
        </xdr:from>
        <xdr:to>
          <xdr:col>21</xdr:col>
          <xdr:colOff>60960</xdr:colOff>
          <xdr:row>125</xdr:row>
          <xdr:rowOff>220980</xdr:rowOff>
        </xdr:to>
        <xdr:sp macro="" textlink="">
          <xdr:nvSpPr>
            <xdr:cNvPr id="45394" name="Option Button 1362" hidden="1">
              <a:extLst>
                <a:ext uri="{63B3BB69-23CF-44E3-9099-C40C66FF867C}">
                  <a14:compatExt spid="_x0000_s45394"/>
                </a:ext>
                <a:ext uri="{FF2B5EF4-FFF2-40B4-BE49-F238E27FC236}">
                  <a16:creationId xmlns="" xmlns:a16="http://schemas.microsoft.com/office/drawing/2014/main" id="{00000000-0008-0000-0C00-00005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125</xdr:row>
          <xdr:rowOff>7620</xdr:rowOff>
        </xdr:from>
        <xdr:to>
          <xdr:col>35</xdr:col>
          <xdr:colOff>121920</xdr:colOff>
          <xdr:row>125</xdr:row>
          <xdr:rowOff>213360</xdr:rowOff>
        </xdr:to>
        <xdr:sp macro="" textlink="">
          <xdr:nvSpPr>
            <xdr:cNvPr id="45395" name="Option Button 1363" hidden="1">
              <a:extLst>
                <a:ext uri="{63B3BB69-23CF-44E3-9099-C40C66FF867C}">
                  <a14:compatExt spid="_x0000_s45395"/>
                </a:ext>
                <a:ext uri="{FF2B5EF4-FFF2-40B4-BE49-F238E27FC236}">
                  <a16:creationId xmlns="" xmlns:a16="http://schemas.microsoft.com/office/drawing/2014/main" id="{00000000-0008-0000-0C00-00005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45691" name="Group Box 1659" hidden="1">
              <a:extLst>
                <a:ext uri="{63B3BB69-23CF-44E3-9099-C40C66FF867C}">
                  <a14:compatExt spid="_x0000_s45691"/>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98</xdr:row>
          <xdr:rowOff>7620</xdr:rowOff>
        </xdr:from>
        <xdr:to>
          <xdr:col>12</xdr:col>
          <xdr:colOff>68580</xdr:colOff>
          <xdr:row>98</xdr:row>
          <xdr:rowOff>220980</xdr:rowOff>
        </xdr:to>
        <xdr:sp macro="" textlink="">
          <xdr:nvSpPr>
            <xdr:cNvPr id="12928" name="Option Button 640" hidden="1">
              <a:extLst>
                <a:ext uri="{63B3BB69-23CF-44E3-9099-C40C66FF867C}">
                  <a14:compatExt spid="_x0000_s12928"/>
                </a:ext>
                <a:ext uri="{FF2B5EF4-FFF2-40B4-BE49-F238E27FC236}">
                  <a16:creationId xmlns="" xmlns:a16="http://schemas.microsoft.com/office/drawing/2014/main"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160020</xdr:colOff>
          <xdr:row>98</xdr:row>
          <xdr:rowOff>7620</xdr:rowOff>
        </xdr:from>
        <xdr:to>
          <xdr:col>15</xdr:col>
          <xdr:colOff>45720</xdr:colOff>
          <xdr:row>98</xdr:row>
          <xdr:rowOff>220980</xdr:rowOff>
        </xdr:to>
        <xdr:sp macro="" textlink="">
          <xdr:nvSpPr>
            <xdr:cNvPr id="12929" name="Option Button 641" hidden="1">
              <a:extLst>
                <a:ext uri="{63B3BB69-23CF-44E3-9099-C40C66FF867C}">
                  <a14:compatExt spid="_x0000_s12929"/>
                </a:ext>
                <a:ext uri="{FF2B5EF4-FFF2-40B4-BE49-F238E27FC236}">
                  <a16:creationId xmlns="" xmlns:a16="http://schemas.microsoft.com/office/drawing/2014/main"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160020</xdr:colOff>
          <xdr:row>98</xdr:row>
          <xdr:rowOff>7620</xdr:rowOff>
        </xdr:from>
        <xdr:to>
          <xdr:col>21</xdr:col>
          <xdr:colOff>60960</xdr:colOff>
          <xdr:row>98</xdr:row>
          <xdr:rowOff>220980</xdr:rowOff>
        </xdr:to>
        <xdr:sp macro="" textlink="">
          <xdr:nvSpPr>
            <xdr:cNvPr id="12932" name="Option Button 644" hidden="1">
              <a:extLst>
                <a:ext uri="{63B3BB69-23CF-44E3-9099-C40C66FF867C}">
                  <a14:compatExt spid="_x0000_s12932"/>
                </a:ext>
                <a:ext uri="{FF2B5EF4-FFF2-40B4-BE49-F238E27FC236}">
                  <a16:creationId xmlns="" xmlns:a16="http://schemas.microsoft.com/office/drawing/2014/main"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7620</xdr:colOff>
          <xdr:row>98</xdr:row>
          <xdr:rowOff>7620</xdr:rowOff>
        </xdr:from>
        <xdr:to>
          <xdr:col>35</xdr:col>
          <xdr:colOff>121920</xdr:colOff>
          <xdr:row>98</xdr:row>
          <xdr:rowOff>220980</xdr:rowOff>
        </xdr:to>
        <xdr:sp macro="" textlink="">
          <xdr:nvSpPr>
            <xdr:cNvPr id="45390" name="オプション 645" hidden="1">
              <a:extLst>
                <a:ext uri="{63B3BB69-23CF-44E3-9099-C40C66FF867C}">
                  <a14:compatExt spid="_x0000_s45390"/>
                </a:ext>
                <a:ext uri="{FF2B5EF4-FFF2-40B4-BE49-F238E27FC236}">
                  <a16:creationId xmlns="" xmlns:a16="http://schemas.microsoft.com/office/drawing/2014/main"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45690" name="Group Box 1658" hidden="1">
              <a:extLst>
                <a:ext uri="{63B3BB69-23CF-44E3-9099-C40C66FF867C}">
                  <a14:compatExt spid="_x0000_s4569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45972" name="Group Box 1940" hidden="1">
              <a:extLst>
                <a:ext uri="{63B3BB69-23CF-44E3-9099-C40C66FF867C}">
                  <a14:compatExt spid="_x0000_s45972"/>
                </a:ext>
                <a:ext uri="{FF2B5EF4-FFF2-40B4-BE49-F238E27FC236}">
                  <a16:creationId xmlns="" xmlns:a16="http://schemas.microsoft.com/office/drawing/2014/main" id="{00000000-0008-0000-0C00-000094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17</xdr:col>
          <xdr:colOff>0</xdr:colOff>
          <xdr:row>57</xdr:row>
          <xdr:rowOff>0</xdr:rowOff>
        </xdr:to>
        <xdr:sp macro="" textlink="">
          <xdr:nvSpPr>
            <xdr:cNvPr id="45982" name="Group Box 1950" hidden="1">
              <a:extLst>
                <a:ext uri="{63B3BB69-23CF-44E3-9099-C40C66FF867C}">
                  <a14:compatExt spid="_x0000_s45982"/>
                </a:ext>
                <a:ext uri="{FF2B5EF4-FFF2-40B4-BE49-F238E27FC236}">
                  <a16:creationId xmlns="" xmlns:a16="http://schemas.microsoft.com/office/drawing/2014/main" id="{00000000-0008-0000-0C00-00009E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45985" name="Group Box 1953" hidden="1">
              <a:extLst>
                <a:ext uri="{63B3BB69-23CF-44E3-9099-C40C66FF867C}">
                  <a14:compatExt spid="_x0000_s45985"/>
                </a:ext>
                <a:ext uri="{FF2B5EF4-FFF2-40B4-BE49-F238E27FC236}">
                  <a16:creationId xmlns="" xmlns:a16="http://schemas.microsoft.com/office/drawing/2014/main" id="{00000000-0008-0000-0C00-0000A1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36</xdr:col>
          <xdr:colOff>0</xdr:colOff>
          <xdr:row>83</xdr:row>
          <xdr:rowOff>0</xdr:rowOff>
        </xdr:to>
        <xdr:sp macro="" textlink="">
          <xdr:nvSpPr>
            <xdr:cNvPr id="45997" name="Group Box 1965" hidden="1">
              <a:extLst>
                <a:ext uri="{63B3BB69-23CF-44E3-9099-C40C66FF867C}">
                  <a14:compatExt spid="_x0000_s45997"/>
                </a:ext>
                <a:ext uri="{FF2B5EF4-FFF2-40B4-BE49-F238E27FC236}">
                  <a16:creationId xmlns="" xmlns:a16="http://schemas.microsoft.com/office/drawing/2014/main" id="{00000000-0008-0000-0C00-0000A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35</xdr:col>
          <xdr:colOff>182880</xdr:colOff>
          <xdr:row>110</xdr:row>
          <xdr:rowOff>0</xdr:rowOff>
        </xdr:to>
        <xdr:sp macro="" textlink="">
          <xdr:nvSpPr>
            <xdr:cNvPr id="46005" name="Group Box 1973" hidden="1">
              <a:extLst>
                <a:ext uri="{63B3BB69-23CF-44E3-9099-C40C66FF867C}">
                  <a14:compatExt spid="_x0000_s46005"/>
                </a:ext>
                <a:ext uri="{FF2B5EF4-FFF2-40B4-BE49-F238E27FC236}">
                  <a16:creationId xmlns="" xmlns:a16="http://schemas.microsoft.com/office/drawing/2014/main" id="{00000000-0008-0000-0C00-0000B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109</xdr:row>
          <xdr:rowOff>30480</xdr:rowOff>
        </xdr:from>
        <xdr:to>
          <xdr:col>11</xdr:col>
          <xdr:colOff>68580</xdr:colOff>
          <xdr:row>109</xdr:row>
          <xdr:rowOff>160020</xdr:rowOff>
        </xdr:to>
        <xdr:sp macro="" textlink="">
          <xdr:nvSpPr>
            <xdr:cNvPr id="46006" name="Option Button 1974" hidden="1">
              <a:extLst>
                <a:ext uri="{63B3BB69-23CF-44E3-9099-C40C66FF867C}">
                  <a14:compatExt spid="_x0000_s46006"/>
                </a:ext>
                <a:ext uri="{FF2B5EF4-FFF2-40B4-BE49-F238E27FC236}">
                  <a16:creationId xmlns="" xmlns:a16="http://schemas.microsoft.com/office/drawing/2014/main" id="{00000000-0008-0000-0C00-0000B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109</xdr:row>
          <xdr:rowOff>30480</xdr:rowOff>
        </xdr:from>
        <xdr:to>
          <xdr:col>14</xdr:col>
          <xdr:colOff>83820</xdr:colOff>
          <xdr:row>109</xdr:row>
          <xdr:rowOff>160020</xdr:rowOff>
        </xdr:to>
        <xdr:sp macro="" textlink="">
          <xdr:nvSpPr>
            <xdr:cNvPr id="46007" name="Option Button 1975" hidden="1">
              <a:extLst>
                <a:ext uri="{63B3BB69-23CF-44E3-9099-C40C66FF867C}">
                  <a14:compatExt spid="_x0000_s46007"/>
                </a:ext>
                <a:ext uri="{FF2B5EF4-FFF2-40B4-BE49-F238E27FC236}">
                  <a16:creationId xmlns="" xmlns:a16="http://schemas.microsoft.com/office/drawing/2014/main" id="{00000000-0008-0000-0C00-0000B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57</xdr:row>
          <xdr:rowOff>45720</xdr:rowOff>
        </xdr:from>
        <xdr:to>
          <xdr:col>11</xdr:col>
          <xdr:colOff>45720</xdr:colOff>
          <xdr:row>57</xdr:row>
          <xdr:rowOff>190500</xdr:rowOff>
        </xdr:to>
        <xdr:sp macro="" textlink="">
          <xdr:nvSpPr>
            <xdr:cNvPr id="75894" name="Option Button 2166" hidden="1">
              <a:extLst>
                <a:ext uri="{63B3BB69-23CF-44E3-9099-C40C66FF867C}">
                  <a14:compatExt spid="_x0000_s75894"/>
                </a:ext>
                <a:ext uri="{FF2B5EF4-FFF2-40B4-BE49-F238E27FC236}">
                  <a16:creationId xmlns="" xmlns:a16="http://schemas.microsoft.com/office/drawing/2014/main" id="{00000000-0008-0000-0C00-00007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57</xdr:row>
          <xdr:rowOff>45720</xdr:rowOff>
        </xdr:from>
        <xdr:to>
          <xdr:col>16</xdr:col>
          <xdr:colOff>60960</xdr:colOff>
          <xdr:row>57</xdr:row>
          <xdr:rowOff>182880</xdr:rowOff>
        </xdr:to>
        <xdr:sp macro="" textlink="">
          <xdr:nvSpPr>
            <xdr:cNvPr id="75895" name="Option Button 2167" hidden="1">
              <a:extLst>
                <a:ext uri="{63B3BB69-23CF-44E3-9099-C40C66FF867C}">
                  <a14:compatExt spid="_x0000_s75895"/>
                </a:ext>
                <a:ext uri="{FF2B5EF4-FFF2-40B4-BE49-F238E27FC236}">
                  <a16:creationId xmlns="" xmlns:a16="http://schemas.microsoft.com/office/drawing/2014/main" id="{00000000-0008-0000-0C00-00007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83820</xdr:colOff>
          <xdr:row>36</xdr:row>
          <xdr:rowOff>30480</xdr:rowOff>
        </xdr:from>
        <xdr:to>
          <xdr:col>13</xdr:col>
          <xdr:colOff>22860</xdr:colOff>
          <xdr:row>36</xdr:row>
          <xdr:rowOff>213360</xdr:rowOff>
        </xdr:to>
        <xdr:sp macro="" textlink="">
          <xdr:nvSpPr>
            <xdr:cNvPr id="75902" name="Option Button 2174" hidden="1">
              <a:extLst>
                <a:ext uri="{63B3BB69-23CF-44E3-9099-C40C66FF867C}">
                  <a14:compatExt spid="_x0000_s75902"/>
                </a:ext>
                <a:ext uri="{FF2B5EF4-FFF2-40B4-BE49-F238E27FC236}">
                  <a16:creationId xmlns="" xmlns:a16="http://schemas.microsoft.com/office/drawing/2014/main" id="{00000000-0008-0000-0C00-00007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30480</xdr:rowOff>
        </xdr:from>
        <xdr:to>
          <xdr:col>21</xdr:col>
          <xdr:colOff>30480</xdr:colOff>
          <xdr:row>36</xdr:row>
          <xdr:rowOff>213360</xdr:rowOff>
        </xdr:to>
        <xdr:sp macro="" textlink="">
          <xdr:nvSpPr>
            <xdr:cNvPr id="75903" name="Option Button 2175" hidden="1">
              <a:extLst>
                <a:ext uri="{63B3BB69-23CF-44E3-9099-C40C66FF867C}">
                  <a14:compatExt spid="_x0000_s75903"/>
                </a:ext>
                <a:ext uri="{FF2B5EF4-FFF2-40B4-BE49-F238E27FC236}">
                  <a16:creationId xmlns="" xmlns:a16="http://schemas.microsoft.com/office/drawing/2014/main" id="{00000000-0008-0000-0C00-00007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44</xdr:row>
          <xdr:rowOff>30480</xdr:rowOff>
        </xdr:from>
        <xdr:to>
          <xdr:col>22</xdr:col>
          <xdr:colOff>30480</xdr:colOff>
          <xdr:row>44</xdr:row>
          <xdr:rowOff>213360</xdr:rowOff>
        </xdr:to>
        <xdr:sp macro="" textlink="">
          <xdr:nvSpPr>
            <xdr:cNvPr id="75904" name="Option Button 2176" hidden="1">
              <a:extLst>
                <a:ext uri="{63B3BB69-23CF-44E3-9099-C40C66FF867C}">
                  <a14:compatExt spid="_x0000_s75904"/>
                </a:ext>
                <a:ext uri="{FF2B5EF4-FFF2-40B4-BE49-F238E27FC236}">
                  <a16:creationId xmlns="" xmlns:a16="http://schemas.microsoft.com/office/drawing/2014/main" id="{00000000-0008-0000-0C00-00008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175260</xdr:colOff>
          <xdr:row>44</xdr:row>
          <xdr:rowOff>30480</xdr:rowOff>
        </xdr:from>
        <xdr:to>
          <xdr:col>24</xdr:col>
          <xdr:colOff>99060</xdr:colOff>
          <xdr:row>44</xdr:row>
          <xdr:rowOff>213360</xdr:rowOff>
        </xdr:to>
        <xdr:sp macro="" textlink="">
          <xdr:nvSpPr>
            <xdr:cNvPr id="75905" name="Option Button 2177" hidden="1">
              <a:extLst>
                <a:ext uri="{63B3BB69-23CF-44E3-9099-C40C66FF867C}">
                  <a14:compatExt spid="_x0000_s75905"/>
                </a:ext>
                <a:ext uri="{FF2B5EF4-FFF2-40B4-BE49-F238E27FC236}">
                  <a16:creationId xmlns="" xmlns:a16="http://schemas.microsoft.com/office/drawing/2014/main" id="{00000000-0008-0000-0C00-00008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56</xdr:row>
          <xdr:rowOff>22860</xdr:rowOff>
        </xdr:from>
        <xdr:to>
          <xdr:col>12</xdr:col>
          <xdr:colOff>22860</xdr:colOff>
          <xdr:row>56</xdr:row>
          <xdr:rowOff>160020</xdr:rowOff>
        </xdr:to>
        <xdr:sp macro="" textlink="">
          <xdr:nvSpPr>
            <xdr:cNvPr id="75906" name="Option Button 2178" hidden="1">
              <a:extLst>
                <a:ext uri="{63B3BB69-23CF-44E3-9099-C40C66FF867C}">
                  <a14:compatExt spid="_x0000_s75906"/>
                </a:ext>
                <a:ext uri="{FF2B5EF4-FFF2-40B4-BE49-F238E27FC236}">
                  <a16:creationId xmlns="" xmlns:a16="http://schemas.microsoft.com/office/drawing/2014/main" id="{00000000-0008-0000-0C00-00008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56</xdr:row>
          <xdr:rowOff>30480</xdr:rowOff>
        </xdr:from>
        <xdr:to>
          <xdr:col>16</xdr:col>
          <xdr:colOff>0</xdr:colOff>
          <xdr:row>56</xdr:row>
          <xdr:rowOff>152400</xdr:rowOff>
        </xdr:to>
        <xdr:sp macro="" textlink="">
          <xdr:nvSpPr>
            <xdr:cNvPr id="75907" name="Option Button 2179" hidden="1">
              <a:extLst>
                <a:ext uri="{63B3BB69-23CF-44E3-9099-C40C66FF867C}">
                  <a14:compatExt spid="_x0000_s75907"/>
                </a:ext>
                <a:ext uri="{FF2B5EF4-FFF2-40B4-BE49-F238E27FC236}">
                  <a16:creationId xmlns="" xmlns:a16="http://schemas.microsoft.com/office/drawing/2014/main" id="{00000000-0008-0000-0C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30480</xdr:rowOff>
        </xdr:from>
        <xdr:to>
          <xdr:col>10</xdr:col>
          <xdr:colOff>60960</xdr:colOff>
          <xdr:row>60</xdr:row>
          <xdr:rowOff>198120</xdr:rowOff>
        </xdr:to>
        <xdr:sp macro="" textlink="">
          <xdr:nvSpPr>
            <xdr:cNvPr id="75908" name="Option Button 2180" hidden="1">
              <a:extLst>
                <a:ext uri="{63B3BB69-23CF-44E3-9099-C40C66FF867C}">
                  <a14:compatExt spid="_x0000_s75908"/>
                </a:ext>
                <a:ext uri="{FF2B5EF4-FFF2-40B4-BE49-F238E27FC236}">
                  <a16:creationId xmlns="" xmlns:a16="http://schemas.microsoft.com/office/drawing/2014/main" id="{00000000-0008-0000-0C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137160</xdr:colOff>
          <xdr:row>60</xdr:row>
          <xdr:rowOff>30480</xdr:rowOff>
        </xdr:from>
        <xdr:to>
          <xdr:col>12</xdr:col>
          <xdr:colOff>76200</xdr:colOff>
          <xdr:row>60</xdr:row>
          <xdr:rowOff>198120</xdr:rowOff>
        </xdr:to>
        <xdr:sp macro="" textlink="">
          <xdr:nvSpPr>
            <xdr:cNvPr id="75909" name="Option Button 2181" hidden="1">
              <a:extLst>
                <a:ext uri="{63B3BB69-23CF-44E3-9099-C40C66FF867C}">
                  <a14:compatExt spid="_x0000_s75909"/>
                </a:ext>
                <a:ext uri="{FF2B5EF4-FFF2-40B4-BE49-F238E27FC236}">
                  <a16:creationId xmlns="" xmlns:a16="http://schemas.microsoft.com/office/drawing/2014/main" id="{00000000-0008-0000-0C00-00008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30480</xdr:rowOff>
        </xdr:from>
        <xdr:to>
          <xdr:col>14</xdr:col>
          <xdr:colOff>99060</xdr:colOff>
          <xdr:row>60</xdr:row>
          <xdr:rowOff>198120</xdr:rowOff>
        </xdr:to>
        <xdr:sp macro="" textlink="">
          <xdr:nvSpPr>
            <xdr:cNvPr id="75910" name="Option Button 2182" hidden="1">
              <a:extLst>
                <a:ext uri="{63B3BB69-23CF-44E3-9099-C40C66FF867C}">
                  <a14:compatExt spid="_x0000_s75910"/>
                </a:ext>
                <a:ext uri="{FF2B5EF4-FFF2-40B4-BE49-F238E27FC236}">
                  <a16:creationId xmlns="" xmlns:a16="http://schemas.microsoft.com/office/drawing/2014/main" id="{00000000-0008-0000-0C00-00008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62</xdr:row>
          <xdr:rowOff>38100</xdr:rowOff>
        </xdr:from>
        <xdr:to>
          <xdr:col>11</xdr:col>
          <xdr:colOff>152400</xdr:colOff>
          <xdr:row>62</xdr:row>
          <xdr:rowOff>228600</xdr:rowOff>
        </xdr:to>
        <xdr:sp macro="" textlink="">
          <xdr:nvSpPr>
            <xdr:cNvPr id="75911" name="Option Button 2183" hidden="1">
              <a:extLst>
                <a:ext uri="{63B3BB69-23CF-44E3-9099-C40C66FF867C}">
                  <a14:compatExt spid="_x0000_s75911"/>
                </a:ext>
                <a:ext uri="{FF2B5EF4-FFF2-40B4-BE49-F238E27FC236}">
                  <a16:creationId xmlns="" xmlns:a16="http://schemas.microsoft.com/office/drawing/2014/main" id="{00000000-0008-0000-0C00-00008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62</xdr:row>
          <xdr:rowOff>30480</xdr:rowOff>
        </xdr:from>
        <xdr:to>
          <xdr:col>15</xdr:col>
          <xdr:colOff>160020</xdr:colOff>
          <xdr:row>62</xdr:row>
          <xdr:rowOff>236220</xdr:rowOff>
        </xdr:to>
        <xdr:sp macro="" textlink="">
          <xdr:nvSpPr>
            <xdr:cNvPr id="75912" name="Option Button 2184" hidden="1">
              <a:extLst>
                <a:ext uri="{63B3BB69-23CF-44E3-9099-C40C66FF867C}">
                  <a14:compatExt spid="_x0000_s75912"/>
                </a:ext>
                <a:ext uri="{FF2B5EF4-FFF2-40B4-BE49-F238E27FC236}">
                  <a16:creationId xmlns="" xmlns:a16="http://schemas.microsoft.com/office/drawing/2014/main" id="{00000000-0008-0000-0C00-00008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60960</xdr:rowOff>
        </xdr:from>
        <xdr:to>
          <xdr:col>28</xdr:col>
          <xdr:colOff>99060</xdr:colOff>
          <xdr:row>59</xdr:row>
          <xdr:rowOff>228600</xdr:rowOff>
        </xdr:to>
        <xdr:sp macro="" textlink="">
          <xdr:nvSpPr>
            <xdr:cNvPr id="75913" name="Option Button 2185" hidden="1">
              <a:extLst>
                <a:ext uri="{63B3BB69-23CF-44E3-9099-C40C66FF867C}">
                  <a14:compatExt spid="_x0000_s75913"/>
                </a:ext>
                <a:ext uri="{FF2B5EF4-FFF2-40B4-BE49-F238E27FC236}">
                  <a16:creationId xmlns="" xmlns:a16="http://schemas.microsoft.com/office/drawing/2014/main" id="{00000000-0008-0000-0C00-00008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59</xdr:row>
          <xdr:rowOff>60960</xdr:rowOff>
        </xdr:from>
        <xdr:to>
          <xdr:col>32</xdr:col>
          <xdr:colOff>76200</xdr:colOff>
          <xdr:row>59</xdr:row>
          <xdr:rowOff>228600</xdr:rowOff>
        </xdr:to>
        <xdr:sp macro="" textlink="">
          <xdr:nvSpPr>
            <xdr:cNvPr id="75914" name="Option Button 2186" hidden="1">
              <a:extLst>
                <a:ext uri="{63B3BB69-23CF-44E3-9099-C40C66FF867C}">
                  <a14:compatExt spid="_x0000_s75914"/>
                </a:ext>
                <a:ext uri="{FF2B5EF4-FFF2-40B4-BE49-F238E27FC236}">
                  <a16:creationId xmlns="" xmlns:a16="http://schemas.microsoft.com/office/drawing/2014/main" id="{00000000-0008-0000-0C00-00008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198120</xdr:rowOff>
        </xdr:to>
        <xdr:sp macro="" textlink="">
          <xdr:nvSpPr>
            <xdr:cNvPr id="75915" name="Option Button 2187" hidden="1">
              <a:extLst>
                <a:ext uri="{63B3BB69-23CF-44E3-9099-C40C66FF867C}">
                  <a14:compatExt spid="_x0000_s75915"/>
                </a:ext>
                <a:ext uri="{FF2B5EF4-FFF2-40B4-BE49-F238E27FC236}">
                  <a16:creationId xmlns="" xmlns:a16="http://schemas.microsoft.com/office/drawing/2014/main" id="{00000000-0008-0000-0C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182880</xdr:colOff>
          <xdr:row>60</xdr:row>
          <xdr:rowOff>198120</xdr:rowOff>
        </xdr:to>
        <xdr:sp macro="" textlink="">
          <xdr:nvSpPr>
            <xdr:cNvPr id="75916" name="Option Button 2188" hidden="1">
              <a:extLst>
                <a:ext uri="{63B3BB69-23CF-44E3-9099-C40C66FF867C}">
                  <a14:compatExt spid="_x0000_s75916"/>
                </a:ext>
                <a:ext uri="{FF2B5EF4-FFF2-40B4-BE49-F238E27FC236}">
                  <a16:creationId xmlns="" xmlns:a16="http://schemas.microsoft.com/office/drawing/2014/main" id="{00000000-0008-0000-0C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64</xdr:row>
          <xdr:rowOff>22860</xdr:rowOff>
        </xdr:from>
        <xdr:to>
          <xdr:col>11</xdr:col>
          <xdr:colOff>152400</xdr:colOff>
          <xdr:row>64</xdr:row>
          <xdr:rowOff>220980</xdr:rowOff>
        </xdr:to>
        <xdr:sp macro="" textlink="">
          <xdr:nvSpPr>
            <xdr:cNvPr id="75917" name="Option Button 2189" hidden="1">
              <a:extLst>
                <a:ext uri="{63B3BB69-23CF-44E3-9099-C40C66FF867C}">
                  <a14:compatExt spid="_x0000_s75917"/>
                </a:ext>
                <a:ext uri="{FF2B5EF4-FFF2-40B4-BE49-F238E27FC236}">
                  <a16:creationId xmlns="" xmlns:a16="http://schemas.microsoft.com/office/drawing/2014/main" id="{00000000-0008-0000-0C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64</xdr:row>
          <xdr:rowOff>38100</xdr:rowOff>
        </xdr:from>
        <xdr:to>
          <xdr:col>15</xdr:col>
          <xdr:colOff>160020</xdr:colOff>
          <xdr:row>64</xdr:row>
          <xdr:rowOff>198120</xdr:rowOff>
        </xdr:to>
        <xdr:sp macro="" textlink="">
          <xdr:nvSpPr>
            <xdr:cNvPr id="75918" name="Option Button 2190" hidden="1">
              <a:extLst>
                <a:ext uri="{63B3BB69-23CF-44E3-9099-C40C66FF867C}">
                  <a14:compatExt spid="_x0000_s75918"/>
                </a:ext>
                <a:ext uri="{FF2B5EF4-FFF2-40B4-BE49-F238E27FC236}">
                  <a16:creationId xmlns="" xmlns:a16="http://schemas.microsoft.com/office/drawing/2014/main" id="{00000000-0008-0000-0C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22860</xdr:rowOff>
        </xdr:from>
        <xdr:to>
          <xdr:col>28</xdr:col>
          <xdr:colOff>76200</xdr:colOff>
          <xdr:row>64</xdr:row>
          <xdr:rowOff>198120</xdr:rowOff>
        </xdr:to>
        <xdr:sp macro="" textlink="">
          <xdr:nvSpPr>
            <xdr:cNvPr id="75925" name="Option Button 2197" hidden="1">
              <a:extLst>
                <a:ext uri="{63B3BB69-23CF-44E3-9099-C40C66FF867C}">
                  <a14:compatExt spid="_x0000_s75925"/>
                </a:ext>
                <a:ext uri="{FF2B5EF4-FFF2-40B4-BE49-F238E27FC236}">
                  <a16:creationId xmlns="" xmlns:a16="http://schemas.microsoft.com/office/drawing/2014/main" id="{00000000-0008-0000-0C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30480</xdr:rowOff>
        </xdr:from>
        <xdr:to>
          <xdr:col>32</xdr:col>
          <xdr:colOff>182880</xdr:colOff>
          <xdr:row>64</xdr:row>
          <xdr:rowOff>198120</xdr:rowOff>
        </xdr:to>
        <xdr:sp macro="" textlink="">
          <xdr:nvSpPr>
            <xdr:cNvPr id="75926" name="Option Button 2198" hidden="1">
              <a:extLst>
                <a:ext uri="{63B3BB69-23CF-44E3-9099-C40C66FF867C}">
                  <a14:compatExt spid="_x0000_s75926"/>
                </a:ext>
                <a:ext uri="{FF2B5EF4-FFF2-40B4-BE49-F238E27FC236}">
                  <a16:creationId xmlns="" xmlns:a16="http://schemas.microsoft.com/office/drawing/2014/main" id="{00000000-0008-0000-0C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82</xdr:row>
          <xdr:rowOff>22860</xdr:rowOff>
        </xdr:from>
        <xdr:to>
          <xdr:col>11</xdr:col>
          <xdr:colOff>121920</xdr:colOff>
          <xdr:row>82</xdr:row>
          <xdr:rowOff>175260</xdr:rowOff>
        </xdr:to>
        <xdr:sp macro="" textlink="">
          <xdr:nvSpPr>
            <xdr:cNvPr id="75939" name="Option Button 2211" hidden="1">
              <a:extLst>
                <a:ext uri="{63B3BB69-23CF-44E3-9099-C40C66FF867C}">
                  <a14:compatExt spid="_x0000_s75939"/>
                </a:ext>
                <a:ext uri="{FF2B5EF4-FFF2-40B4-BE49-F238E27FC236}">
                  <a16:creationId xmlns="" xmlns:a16="http://schemas.microsoft.com/office/drawing/2014/main" id="{00000000-0008-0000-0C00-0000A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82</xdr:row>
          <xdr:rowOff>22860</xdr:rowOff>
        </xdr:from>
        <xdr:to>
          <xdr:col>15</xdr:col>
          <xdr:colOff>60960</xdr:colOff>
          <xdr:row>82</xdr:row>
          <xdr:rowOff>182880</xdr:rowOff>
        </xdr:to>
        <xdr:sp macro="" textlink="">
          <xdr:nvSpPr>
            <xdr:cNvPr id="75940" name="Option Button 2212" hidden="1">
              <a:extLst>
                <a:ext uri="{63B3BB69-23CF-44E3-9099-C40C66FF867C}">
                  <a14:compatExt spid="_x0000_s75940"/>
                </a:ext>
                <a:ext uri="{FF2B5EF4-FFF2-40B4-BE49-F238E27FC236}">
                  <a16:creationId xmlns="" xmlns:a16="http://schemas.microsoft.com/office/drawing/2014/main" id="{00000000-0008-0000-0C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175260</xdr:colOff>
          <xdr:row>60</xdr:row>
          <xdr:rowOff>30480</xdr:rowOff>
        </xdr:from>
        <xdr:to>
          <xdr:col>16</xdr:col>
          <xdr:colOff>114300</xdr:colOff>
          <xdr:row>60</xdr:row>
          <xdr:rowOff>213360</xdr:rowOff>
        </xdr:to>
        <xdr:sp macro="" textlink="">
          <xdr:nvSpPr>
            <xdr:cNvPr id="76043" name="Option Button 2315" hidden="1">
              <a:extLst>
                <a:ext uri="{63B3BB69-23CF-44E3-9099-C40C66FF867C}">
                  <a14:compatExt spid="_x0000_s76043"/>
                </a:ext>
                <a:ext uri="{FF2B5EF4-FFF2-40B4-BE49-F238E27FC236}">
                  <a16:creationId xmlns="" xmlns:a16="http://schemas.microsoft.com/office/drawing/2014/main" id="{00000000-0008-0000-0C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76044" name="Group Box 2316" hidden="1">
              <a:extLst>
                <a:ext uri="{63B3BB69-23CF-44E3-9099-C40C66FF867C}">
                  <a14:compatExt spid="_x0000_s76044"/>
                </a:ext>
                <a:ext uri="{FF2B5EF4-FFF2-40B4-BE49-F238E27FC236}">
                  <a16:creationId xmlns="" xmlns:a16="http://schemas.microsoft.com/office/drawing/2014/main" id="{00000000-0008-0000-0C00-00000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61</xdr:row>
          <xdr:rowOff>45720</xdr:rowOff>
        </xdr:from>
        <xdr:to>
          <xdr:col>11</xdr:col>
          <xdr:colOff>152400</xdr:colOff>
          <xdr:row>61</xdr:row>
          <xdr:rowOff>236220</xdr:rowOff>
        </xdr:to>
        <xdr:sp macro="" textlink="">
          <xdr:nvSpPr>
            <xdr:cNvPr id="76045" name="Option Button 2317" hidden="1">
              <a:extLst>
                <a:ext uri="{63B3BB69-23CF-44E3-9099-C40C66FF867C}">
                  <a14:compatExt spid="_x0000_s76045"/>
                </a:ext>
                <a:ext uri="{FF2B5EF4-FFF2-40B4-BE49-F238E27FC236}">
                  <a16:creationId xmlns="" xmlns:a16="http://schemas.microsoft.com/office/drawing/2014/main" id="{00000000-0008-0000-0C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61</xdr:row>
          <xdr:rowOff>38100</xdr:rowOff>
        </xdr:from>
        <xdr:to>
          <xdr:col>15</xdr:col>
          <xdr:colOff>160020</xdr:colOff>
          <xdr:row>61</xdr:row>
          <xdr:rowOff>251460</xdr:rowOff>
        </xdr:to>
        <xdr:sp macro="" textlink="">
          <xdr:nvSpPr>
            <xdr:cNvPr id="76046" name="Option Button 2318" hidden="1">
              <a:extLst>
                <a:ext uri="{63B3BB69-23CF-44E3-9099-C40C66FF867C}">
                  <a14:compatExt spid="_x0000_s76046"/>
                </a:ext>
                <a:ext uri="{FF2B5EF4-FFF2-40B4-BE49-F238E27FC236}">
                  <a16:creationId xmlns="" xmlns:a16="http://schemas.microsoft.com/office/drawing/2014/main" id="{00000000-0008-0000-0C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36</xdr:col>
          <xdr:colOff>0</xdr:colOff>
          <xdr:row>62</xdr:row>
          <xdr:rowOff>0</xdr:rowOff>
        </xdr:to>
        <xdr:sp macro="" textlink="">
          <xdr:nvSpPr>
            <xdr:cNvPr id="76047" name="Group Box 2319" hidden="1">
              <a:extLst>
                <a:ext uri="{63B3BB69-23CF-44E3-9099-C40C66FF867C}">
                  <a14:compatExt spid="_x0000_s76047"/>
                </a:ext>
                <a:ext uri="{FF2B5EF4-FFF2-40B4-BE49-F238E27FC236}">
                  <a16:creationId xmlns="" xmlns:a16="http://schemas.microsoft.com/office/drawing/2014/main" id="{00000000-0008-0000-0C00-00000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60960</xdr:rowOff>
        </xdr:from>
        <xdr:to>
          <xdr:col>28</xdr:col>
          <xdr:colOff>76200</xdr:colOff>
          <xdr:row>61</xdr:row>
          <xdr:rowOff>220980</xdr:rowOff>
        </xdr:to>
        <xdr:sp macro="" textlink="">
          <xdr:nvSpPr>
            <xdr:cNvPr id="76048" name="Option Button 2320" hidden="1">
              <a:extLst>
                <a:ext uri="{63B3BB69-23CF-44E3-9099-C40C66FF867C}">
                  <a14:compatExt spid="_x0000_s76048"/>
                </a:ext>
                <a:ext uri="{FF2B5EF4-FFF2-40B4-BE49-F238E27FC236}">
                  <a16:creationId xmlns="" xmlns:a16="http://schemas.microsoft.com/office/drawing/2014/main" id="{00000000-0008-0000-0C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60960</xdr:rowOff>
        </xdr:from>
        <xdr:to>
          <xdr:col>32</xdr:col>
          <xdr:colOff>182880</xdr:colOff>
          <xdr:row>61</xdr:row>
          <xdr:rowOff>220980</xdr:rowOff>
        </xdr:to>
        <xdr:sp macro="" textlink="">
          <xdr:nvSpPr>
            <xdr:cNvPr id="76049" name="Option Button 2321" hidden="1">
              <a:extLst>
                <a:ext uri="{63B3BB69-23CF-44E3-9099-C40C66FF867C}">
                  <a14:compatExt spid="_x0000_s76049"/>
                </a:ext>
                <a:ext uri="{FF2B5EF4-FFF2-40B4-BE49-F238E27FC236}">
                  <a16:creationId xmlns="" xmlns:a16="http://schemas.microsoft.com/office/drawing/2014/main" id="{00000000-0008-0000-0C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16</xdr:col>
          <xdr:colOff>0</xdr:colOff>
          <xdr:row>97</xdr:row>
          <xdr:rowOff>0</xdr:rowOff>
        </xdr:to>
        <xdr:sp macro="" textlink="">
          <xdr:nvSpPr>
            <xdr:cNvPr id="76050" name="Drop Down 2322" hidden="1">
              <a:extLst>
                <a:ext uri="{63B3BB69-23CF-44E3-9099-C40C66FF867C}">
                  <a14:compatExt spid="_x0000_s76050"/>
                </a:ext>
                <a:ext uri="{FF2B5EF4-FFF2-40B4-BE49-F238E27FC236}">
                  <a16:creationId xmlns="" xmlns:a16="http://schemas.microsoft.com/office/drawing/2014/main" id="{00000000-0008-0000-0C00-00001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16</xdr:col>
          <xdr:colOff>0</xdr:colOff>
          <xdr:row>124</xdr:row>
          <xdr:rowOff>0</xdr:rowOff>
        </xdr:to>
        <xdr:sp macro="" textlink="">
          <xdr:nvSpPr>
            <xdr:cNvPr id="76051" name="Drop Down 2323" hidden="1">
              <a:extLst>
                <a:ext uri="{63B3BB69-23CF-44E3-9099-C40C66FF867C}">
                  <a14:compatExt spid="_x0000_s76051"/>
                </a:ext>
                <a:ext uri="{FF2B5EF4-FFF2-40B4-BE49-F238E27FC236}">
                  <a16:creationId xmlns="" xmlns:a16="http://schemas.microsoft.com/office/drawing/2014/main" id="{00000000-0008-0000-0C00-00001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36</xdr:row>
          <xdr:rowOff>30480</xdr:rowOff>
        </xdr:from>
        <xdr:to>
          <xdr:col>28</xdr:col>
          <xdr:colOff>45720</xdr:colOff>
          <xdr:row>36</xdr:row>
          <xdr:rowOff>213360</xdr:rowOff>
        </xdr:to>
        <xdr:sp macro="" textlink="">
          <xdr:nvSpPr>
            <xdr:cNvPr id="76078" name="Option Button 2350" hidden="1">
              <a:extLst>
                <a:ext uri="{63B3BB69-23CF-44E3-9099-C40C66FF867C}">
                  <a14:compatExt spid="_x0000_s76078"/>
                </a:ext>
                <a:ext uri="{FF2B5EF4-FFF2-40B4-BE49-F238E27FC236}">
                  <a16:creationId xmlns="" xmlns:a16="http://schemas.microsoft.com/office/drawing/2014/main" id="{00000000-0008-0000-0C00-00002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76079" name="Group Box 2351" hidden="1">
              <a:extLst>
                <a:ext uri="{63B3BB69-23CF-44E3-9099-C40C66FF867C}">
                  <a14:compatExt spid="_x0000_s76079"/>
                </a:ext>
                <a:ext uri="{FF2B5EF4-FFF2-40B4-BE49-F238E27FC236}">
                  <a16:creationId xmlns="" xmlns:a16="http://schemas.microsoft.com/office/drawing/2014/main" id="{00000000-0008-0000-0C00-00002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76080" name="Group Box 2352" hidden="1">
              <a:extLst>
                <a:ext uri="{63B3BB69-23CF-44E3-9099-C40C66FF867C}">
                  <a14:compatExt spid="_x0000_s76080"/>
                </a:ext>
                <a:ext uri="{FF2B5EF4-FFF2-40B4-BE49-F238E27FC236}">
                  <a16:creationId xmlns="" xmlns:a16="http://schemas.microsoft.com/office/drawing/2014/main" id="{00000000-0008-0000-0C00-00003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72</xdr:row>
          <xdr:rowOff>0</xdr:rowOff>
        </xdr:to>
        <xdr:sp macro="" textlink="">
          <xdr:nvSpPr>
            <xdr:cNvPr id="76081" name="Group Box 2353" hidden="1">
              <a:extLst>
                <a:ext uri="{63B3BB69-23CF-44E3-9099-C40C66FF867C}">
                  <a14:compatExt spid="_x0000_s76081"/>
                </a:ext>
                <a:ext uri="{FF2B5EF4-FFF2-40B4-BE49-F238E27FC236}">
                  <a16:creationId xmlns="" xmlns:a16="http://schemas.microsoft.com/office/drawing/2014/main"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76082" name="Group Box 2354" hidden="1">
              <a:extLst>
                <a:ext uri="{63B3BB69-23CF-44E3-9099-C40C66FF867C}">
                  <a14:compatExt spid="_x0000_s76082"/>
                </a:ext>
                <a:ext uri="{FF2B5EF4-FFF2-40B4-BE49-F238E27FC236}">
                  <a16:creationId xmlns=""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65</xdr:row>
          <xdr:rowOff>30480</xdr:rowOff>
        </xdr:from>
        <xdr:to>
          <xdr:col>11</xdr:col>
          <xdr:colOff>152400</xdr:colOff>
          <xdr:row>65</xdr:row>
          <xdr:rowOff>190500</xdr:rowOff>
        </xdr:to>
        <xdr:sp macro="" textlink="">
          <xdr:nvSpPr>
            <xdr:cNvPr id="76083" name="Option Button 2355" hidden="1">
              <a:extLst>
                <a:ext uri="{63B3BB69-23CF-44E3-9099-C40C66FF867C}">
                  <a14:compatExt spid="_x0000_s76083"/>
                </a:ext>
                <a:ext uri="{FF2B5EF4-FFF2-40B4-BE49-F238E27FC236}">
                  <a16:creationId xmlns="" xmlns:a16="http://schemas.microsoft.com/office/drawing/2014/main" id="{00000000-0008-0000-0C00-00003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65</xdr:row>
          <xdr:rowOff>30480</xdr:rowOff>
        </xdr:from>
        <xdr:to>
          <xdr:col>15</xdr:col>
          <xdr:colOff>160020</xdr:colOff>
          <xdr:row>65</xdr:row>
          <xdr:rowOff>190500</xdr:rowOff>
        </xdr:to>
        <xdr:sp macro="" textlink="">
          <xdr:nvSpPr>
            <xdr:cNvPr id="76084" name="Option Button 2356" hidden="1">
              <a:extLst>
                <a:ext uri="{63B3BB69-23CF-44E3-9099-C40C66FF867C}">
                  <a14:compatExt spid="_x0000_s76084"/>
                </a:ext>
                <a:ext uri="{FF2B5EF4-FFF2-40B4-BE49-F238E27FC236}">
                  <a16:creationId xmlns="" xmlns:a16="http://schemas.microsoft.com/office/drawing/2014/main" id="{00000000-0008-0000-0C00-00003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66</xdr:row>
          <xdr:rowOff>60960</xdr:rowOff>
        </xdr:from>
        <xdr:to>
          <xdr:col>11</xdr:col>
          <xdr:colOff>152400</xdr:colOff>
          <xdr:row>66</xdr:row>
          <xdr:rowOff>220980</xdr:rowOff>
        </xdr:to>
        <xdr:sp macro="" textlink="">
          <xdr:nvSpPr>
            <xdr:cNvPr id="76085" name="Option Button 2357" hidden="1">
              <a:extLst>
                <a:ext uri="{63B3BB69-23CF-44E3-9099-C40C66FF867C}">
                  <a14:compatExt spid="_x0000_s76085"/>
                </a:ext>
                <a:ext uri="{FF2B5EF4-FFF2-40B4-BE49-F238E27FC236}">
                  <a16:creationId xmlns="" xmlns:a16="http://schemas.microsoft.com/office/drawing/2014/main" id="{00000000-0008-0000-0C00-00003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66</xdr:row>
          <xdr:rowOff>60960</xdr:rowOff>
        </xdr:from>
        <xdr:to>
          <xdr:col>15</xdr:col>
          <xdr:colOff>160020</xdr:colOff>
          <xdr:row>66</xdr:row>
          <xdr:rowOff>220980</xdr:rowOff>
        </xdr:to>
        <xdr:sp macro="" textlink="">
          <xdr:nvSpPr>
            <xdr:cNvPr id="76086" name="Option Button 2358" hidden="1">
              <a:extLst>
                <a:ext uri="{63B3BB69-23CF-44E3-9099-C40C66FF867C}">
                  <a14:compatExt spid="_x0000_s76086"/>
                </a:ext>
                <a:ext uri="{FF2B5EF4-FFF2-40B4-BE49-F238E27FC236}">
                  <a16:creationId xmlns="" xmlns:a16="http://schemas.microsoft.com/office/drawing/2014/main" id="{00000000-0008-0000-0C00-00003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67</xdr:row>
          <xdr:rowOff>45720</xdr:rowOff>
        </xdr:from>
        <xdr:to>
          <xdr:col>11</xdr:col>
          <xdr:colOff>160020</xdr:colOff>
          <xdr:row>67</xdr:row>
          <xdr:rowOff>213360</xdr:rowOff>
        </xdr:to>
        <xdr:sp macro="" textlink="">
          <xdr:nvSpPr>
            <xdr:cNvPr id="76087" name="Option Button 2359" hidden="1">
              <a:extLst>
                <a:ext uri="{63B3BB69-23CF-44E3-9099-C40C66FF867C}">
                  <a14:compatExt spid="_x0000_s76087"/>
                </a:ext>
                <a:ext uri="{FF2B5EF4-FFF2-40B4-BE49-F238E27FC236}">
                  <a16:creationId xmlns=""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67</xdr:row>
          <xdr:rowOff>38100</xdr:rowOff>
        </xdr:from>
        <xdr:to>
          <xdr:col>15</xdr:col>
          <xdr:colOff>160020</xdr:colOff>
          <xdr:row>67</xdr:row>
          <xdr:rowOff>198120</xdr:rowOff>
        </xdr:to>
        <xdr:sp macro="" textlink="">
          <xdr:nvSpPr>
            <xdr:cNvPr id="76088" name="Option Button 2360" hidden="1">
              <a:extLst>
                <a:ext uri="{63B3BB69-23CF-44E3-9099-C40C66FF867C}">
                  <a14:compatExt spid="_x0000_s76088"/>
                </a:ext>
                <a:ext uri="{FF2B5EF4-FFF2-40B4-BE49-F238E27FC236}">
                  <a16:creationId xmlns=""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137160</xdr:colOff>
          <xdr:row>65</xdr:row>
          <xdr:rowOff>198120</xdr:rowOff>
        </xdr:to>
        <xdr:sp macro="" textlink="">
          <xdr:nvSpPr>
            <xdr:cNvPr id="76090" name="Option Button 2362" hidden="1">
              <a:extLst>
                <a:ext uri="{63B3BB69-23CF-44E3-9099-C40C66FF867C}">
                  <a14:compatExt spid="_x0000_s76090"/>
                </a:ext>
                <a:ext uri="{FF2B5EF4-FFF2-40B4-BE49-F238E27FC236}">
                  <a16:creationId xmlns=""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175260</xdr:colOff>
          <xdr:row>65</xdr:row>
          <xdr:rowOff>198120</xdr:rowOff>
        </xdr:to>
        <xdr:sp macro="" textlink="">
          <xdr:nvSpPr>
            <xdr:cNvPr id="76091" name="Option Button 2363" hidden="1">
              <a:extLst>
                <a:ext uri="{63B3BB69-23CF-44E3-9099-C40C66FF867C}">
                  <a14:compatExt spid="_x0000_s76091"/>
                </a:ext>
                <a:ext uri="{FF2B5EF4-FFF2-40B4-BE49-F238E27FC236}">
                  <a16:creationId xmlns=""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95</xdr:row>
          <xdr:rowOff>0</xdr:rowOff>
        </xdr:from>
        <xdr:to>
          <xdr:col>27</xdr:col>
          <xdr:colOff>0</xdr:colOff>
          <xdr:row>97</xdr:row>
          <xdr:rowOff>0</xdr:rowOff>
        </xdr:to>
        <xdr:sp macro="" textlink="">
          <xdr:nvSpPr>
            <xdr:cNvPr id="76092" name="Group Box 2364" hidden="1">
              <a:extLst>
                <a:ext uri="{63B3BB69-23CF-44E3-9099-C40C66FF867C}">
                  <a14:compatExt spid="_x0000_s76092"/>
                </a:ext>
                <a:ext uri="{FF2B5EF4-FFF2-40B4-BE49-F238E27FC236}">
                  <a16:creationId xmlns="" xmlns:a16="http://schemas.microsoft.com/office/drawing/2014/main" id="{00000000-0008-0000-0C00-00003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96</xdr:row>
          <xdr:rowOff>76200</xdr:rowOff>
        </xdr:from>
        <xdr:to>
          <xdr:col>23</xdr:col>
          <xdr:colOff>144780</xdr:colOff>
          <xdr:row>96</xdr:row>
          <xdr:rowOff>251460</xdr:rowOff>
        </xdr:to>
        <xdr:sp macro="" textlink="">
          <xdr:nvSpPr>
            <xdr:cNvPr id="76093" name="Option Button 2365" hidden="1">
              <a:extLst>
                <a:ext uri="{63B3BB69-23CF-44E3-9099-C40C66FF867C}">
                  <a14:compatExt spid="_x0000_s76093"/>
                </a:ext>
                <a:ext uri="{FF2B5EF4-FFF2-40B4-BE49-F238E27FC236}">
                  <a16:creationId xmlns="" xmlns:a16="http://schemas.microsoft.com/office/drawing/2014/main" id="{00000000-0008-0000-0C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96</xdr:row>
          <xdr:rowOff>68580</xdr:rowOff>
        </xdr:from>
        <xdr:to>
          <xdr:col>26</xdr:col>
          <xdr:colOff>106680</xdr:colOff>
          <xdr:row>96</xdr:row>
          <xdr:rowOff>236220</xdr:rowOff>
        </xdr:to>
        <xdr:sp macro="" textlink="">
          <xdr:nvSpPr>
            <xdr:cNvPr id="76094" name="Option Button 2366" hidden="1">
              <a:extLst>
                <a:ext uri="{63B3BB69-23CF-44E3-9099-C40C66FF867C}">
                  <a14:compatExt spid="_x0000_s76094"/>
                </a:ext>
                <a:ext uri="{FF2B5EF4-FFF2-40B4-BE49-F238E27FC236}">
                  <a16:creationId xmlns="" xmlns:a16="http://schemas.microsoft.com/office/drawing/2014/main" id="{00000000-0008-0000-0C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122</xdr:row>
          <xdr:rowOff>0</xdr:rowOff>
        </xdr:from>
        <xdr:to>
          <xdr:col>27</xdr:col>
          <xdr:colOff>0</xdr:colOff>
          <xdr:row>124</xdr:row>
          <xdr:rowOff>0</xdr:rowOff>
        </xdr:to>
        <xdr:sp macro="" textlink="">
          <xdr:nvSpPr>
            <xdr:cNvPr id="76095" name="Group Box 2367" hidden="1">
              <a:extLst>
                <a:ext uri="{63B3BB69-23CF-44E3-9099-C40C66FF867C}">
                  <a14:compatExt spid="_x0000_s76095"/>
                </a:ext>
                <a:ext uri="{FF2B5EF4-FFF2-40B4-BE49-F238E27FC236}">
                  <a16:creationId xmlns="" xmlns:a16="http://schemas.microsoft.com/office/drawing/2014/main" id="{00000000-0008-0000-0C00-00003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123</xdr:row>
          <xdr:rowOff>99060</xdr:rowOff>
        </xdr:from>
        <xdr:to>
          <xdr:col>23</xdr:col>
          <xdr:colOff>144780</xdr:colOff>
          <xdr:row>123</xdr:row>
          <xdr:rowOff>266700</xdr:rowOff>
        </xdr:to>
        <xdr:sp macro="" textlink="">
          <xdr:nvSpPr>
            <xdr:cNvPr id="76096" name="Option Button 2368" hidden="1">
              <a:extLst>
                <a:ext uri="{63B3BB69-23CF-44E3-9099-C40C66FF867C}">
                  <a14:compatExt spid="_x0000_s76096"/>
                </a:ext>
                <a:ext uri="{FF2B5EF4-FFF2-40B4-BE49-F238E27FC236}">
                  <a16:creationId xmlns="" xmlns:a16="http://schemas.microsoft.com/office/drawing/2014/main" id="{00000000-0008-0000-0C00-00004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123</xdr:row>
          <xdr:rowOff>83820</xdr:rowOff>
        </xdr:from>
        <xdr:to>
          <xdr:col>26</xdr:col>
          <xdr:colOff>106680</xdr:colOff>
          <xdr:row>123</xdr:row>
          <xdr:rowOff>259080</xdr:rowOff>
        </xdr:to>
        <xdr:sp macro="" textlink="">
          <xdr:nvSpPr>
            <xdr:cNvPr id="76097" name="Option Button 2369" hidden="1">
              <a:extLst>
                <a:ext uri="{63B3BB69-23CF-44E3-9099-C40C66FF867C}">
                  <a14:compatExt spid="_x0000_s76097"/>
                </a:ext>
                <a:ext uri="{FF2B5EF4-FFF2-40B4-BE49-F238E27FC236}">
                  <a16:creationId xmlns="" xmlns:a16="http://schemas.microsoft.com/office/drawing/2014/main" id="{00000000-0008-0000-0C00-00004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76177" name="Group Box 2449" hidden="1">
              <a:extLst>
                <a:ext uri="{63B3BB69-23CF-44E3-9099-C40C66FF867C}">
                  <a14:compatExt spid="_x0000_s76177"/>
                </a:ext>
                <a:ext uri="{FF2B5EF4-FFF2-40B4-BE49-F238E27FC236}">
                  <a16:creationId xmlns="" xmlns:a16="http://schemas.microsoft.com/office/drawing/2014/main"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63</xdr:row>
          <xdr:rowOff>45720</xdr:rowOff>
        </xdr:from>
        <xdr:to>
          <xdr:col>11</xdr:col>
          <xdr:colOff>160020</xdr:colOff>
          <xdr:row>63</xdr:row>
          <xdr:rowOff>213360</xdr:rowOff>
        </xdr:to>
        <xdr:sp macro="" textlink="">
          <xdr:nvSpPr>
            <xdr:cNvPr id="76178" name="Option Button 2450" hidden="1">
              <a:extLst>
                <a:ext uri="{63B3BB69-23CF-44E3-9099-C40C66FF867C}">
                  <a14:compatExt spid="_x0000_s76178"/>
                </a:ext>
                <a:ext uri="{FF2B5EF4-FFF2-40B4-BE49-F238E27FC236}">
                  <a16:creationId xmlns=""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63</xdr:row>
          <xdr:rowOff>38100</xdr:rowOff>
        </xdr:from>
        <xdr:to>
          <xdr:col>15</xdr:col>
          <xdr:colOff>160020</xdr:colOff>
          <xdr:row>63</xdr:row>
          <xdr:rowOff>198120</xdr:rowOff>
        </xdr:to>
        <xdr:sp macro="" textlink="">
          <xdr:nvSpPr>
            <xdr:cNvPr id="76179" name="Option Button 2451" hidden="1">
              <a:extLst>
                <a:ext uri="{63B3BB69-23CF-44E3-9099-C40C66FF867C}">
                  <a14:compatExt spid="_x0000_s76179"/>
                </a:ext>
                <a:ext uri="{FF2B5EF4-FFF2-40B4-BE49-F238E27FC236}">
                  <a16:creationId xmlns=""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76180" name="Drop Down 2452" hidden="1">
              <a:extLst>
                <a:ext uri="{63B3BB69-23CF-44E3-9099-C40C66FF867C}">
                  <a14:compatExt spid="_x0000_s761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36</xdr:col>
      <xdr:colOff>9525</xdr:colOff>
      <xdr:row>5</xdr:row>
      <xdr:rowOff>47625</xdr:rowOff>
    </xdr:from>
    <xdr:to>
      <xdr:col>42</xdr:col>
      <xdr:colOff>57150</xdr:colOff>
      <xdr:row>9</xdr:row>
      <xdr:rowOff>161924</xdr:rowOff>
    </xdr:to>
    <xdr:grpSp>
      <xdr:nvGrpSpPr>
        <xdr:cNvPr id="449" name="グループ化 448"/>
        <xdr:cNvGrpSpPr/>
      </xdr:nvGrpSpPr>
      <xdr:grpSpPr>
        <a:xfrm>
          <a:off x="6044565" y="1000125"/>
          <a:ext cx="1175385" cy="876299"/>
          <a:chOff x="6924674" y="457200"/>
          <a:chExt cx="1323975" cy="876299"/>
        </a:xfrm>
      </xdr:grpSpPr>
      <xdr:sp macro="" textlink="">
        <xdr:nvSpPr>
          <xdr:cNvPr id="450" name="テキスト ボックス 449"/>
          <xdr:cNvSpPr txBox="1"/>
        </xdr:nvSpPr>
        <xdr:spPr>
          <a:xfrm>
            <a:off x="7124700" y="457200"/>
            <a:ext cx="1123949" cy="771525"/>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「様式第１号</a:t>
            </a:r>
            <a:r>
              <a:rPr kumimoji="1" lang="en-US" altLang="ja-JP" sz="1100"/>
              <a:t>―</a:t>
            </a:r>
            <a:r>
              <a:rPr kumimoji="1" lang="ja-JP" altLang="en-US" sz="1100"/>
              <a:t>２」から転記されます。</a:t>
            </a:r>
          </a:p>
        </xdr:txBody>
      </xdr:sp>
      <xdr:sp macro="" textlink="">
        <xdr:nvSpPr>
          <xdr:cNvPr id="451" name="右中かっこ 450"/>
          <xdr:cNvSpPr/>
        </xdr:nvSpPr>
        <xdr:spPr>
          <a:xfrm>
            <a:off x="6924674" y="466724"/>
            <a:ext cx="171450" cy="866775"/>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22</xdr:col>
      <xdr:colOff>0</xdr:colOff>
      <xdr:row>16</xdr:row>
      <xdr:rowOff>142875</xdr:rowOff>
    </xdr:from>
    <xdr:to>
      <xdr:col>35</xdr:col>
      <xdr:colOff>161925</xdr:colOff>
      <xdr:row>20</xdr:row>
      <xdr:rowOff>38100</xdr:rowOff>
    </xdr:to>
    <xdr:sp macro="" textlink="">
      <xdr:nvSpPr>
        <xdr:cNvPr id="452" name="AutoShape 188"/>
        <xdr:cNvSpPr>
          <a:spLocks noChangeArrowheads="1"/>
        </xdr:cNvSpPr>
      </xdr:nvSpPr>
      <xdr:spPr bwMode="auto">
        <a:xfrm>
          <a:off x="4191000" y="3190875"/>
          <a:ext cx="2638425" cy="657225"/>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76200</xdr:colOff>
      <xdr:row>12</xdr:row>
      <xdr:rowOff>161925</xdr:rowOff>
    </xdr:from>
    <xdr:to>
      <xdr:col>42</xdr:col>
      <xdr:colOff>114300</xdr:colOff>
      <xdr:row>19</xdr:row>
      <xdr:rowOff>57149</xdr:rowOff>
    </xdr:to>
    <xdr:sp macro="" textlink="">
      <xdr:nvSpPr>
        <xdr:cNvPr id="453" name="AutoShape 176"/>
        <xdr:cNvSpPr>
          <a:spLocks/>
        </xdr:cNvSpPr>
      </xdr:nvSpPr>
      <xdr:spPr bwMode="auto">
        <a:xfrm>
          <a:off x="6934200" y="2447925"/>
          <a:ext cx="1314450" cy="1228724"/>
        </a:xfrm>
        <a:prstGeom prst="borderCallout2">
          <a:avLst>
            <a:gd name="adj1" fmla="val 14116"/>
            <a:gd name="adj2" fmla="val -871"/>
            <a:gd name="adj3" fmla="val 47875"/>
            <a:gd name="adj4" fmla="val -22417"/>
            <a:gd name="adj5" fmla="val 70371"/>
            <a:gd name="adj6" fmla="val -36216"/>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管理者が他事業所、施設又は医療機関において兼務する場合、記載してください。</a:t>
          </a:r>
        </a:p>
      </xdr:txBody>
    </xdr:sp>
    <xdr:clientData/>
  </xdr:twoCellAnchor>
  <xdr:twoCellAnchor>
    <xdr:from>
      <xdr:col>36</xdr:col>
      <xdr:colOff>114299</xdr:colOff>
      <xdr:row>27</xdr:row>
      <xdr:rowOff>28575</xdr:rowOff>
    </xdr:from>
    <xdr:to>
      <xdr:col>42</xdr:col>
      <xdr:colOff>76200</xdr:colOff>
      <xdr:row>32</xdr:row>
      <xdr:rowOff>123825</xdr:rowOff>
    </xdr:to>
    <xdr:sp macro="" textlink="">
      <xdr:nvSpPr>
        <xdr:cNvPr id="454" name="AutoShape 191"/>
        <xdr:cNvSpPr>
          <a:spLocks/>
        </xdr:cNvSpPr>
      </xdr:nvSpPr>
      <xdr:spPr bwMode="auto">
        <a:xfrm>
          <a:off x="6972299" y="5181600"/>
          <a:ext cx="1238251" cy="1047750"/>
        </a:xfrm>
        <a:prstGeom prst="borderCallout2">
          <a:avLst>
            <a:gd name="adj1" fmla="val 52309"/>
            <a:gd name="adj2" fmla="val -990"/>
            <a:gd name="adj3" fmla="val 55925"/>
            <a:gd name="adj4" fmla="val -144603"/>
            <a:gd name="adj5" fmla="val 57924"/>
            <a:gd name="adj6" fmla="val -199163"/>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添付する「勤務形態一覧表」等と合致するよう記載してください。</a:t>
          </a:r>
        </a:p>
      </xdr:txBody>
    </xdr:sp>
    <xdr:clientData/>
  </xdr:twoCellAnchor>
  <xdr:twoCellAnchor>
    <xdr:from>
      <xdr:col>8</xdr:col>
      <xdr:colOff>76200</xdr:colOff>
      <xdr:row>29</xdr:row>
      <xdr:rowOff>28575</xdr:rowOff>
    </xdr:from>
    <xdr:to>
      <xdr:col>25</xdr:col>
      <xdr:colOff>123825</xdr:colOff>
      <xdr:row>31</xdr:row>
      <xdr:rowOff>161925</xdr:rowOff>
    </xdr:to>
    <xdr:sp macro="" textlink="">
      <xdr:nvSpPr>
        <xdr:cNvPr id="455" name="AutoShape 192"/>
        <xdr:cNvSpPr>
          <a:spLocks noChangeArrowheads="1"/>
        </xdr:cNvSpPr>
      </xdr:nvSpPr>
      <xdr:spPr bwMode="auto">
        <a:xfrm>
          <a:off x="1600200" y="5562600"/>
          <a:ext cx="3286125" cy="51435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114299</xdr:colOff>
      <xdr:row>76</xdr:row>
      <xdr:rowOff>38100</xdr:rowOff>
    </xdr:from>
    <xdr:to>
      <xdr:col>42</xdr:col>
      <xdr:colOff>66674</xdr:colOff>
      <xdr:row>80</xdr:row>
      <xdr:rowOff>180975</xdr:rowOff>
    </xdr:to>
    <xdr:sp macro="" textlink="">
      <xdr:nvSpPr>
        <xdr:cNvPr id="458" name="Rectangle 529"/>
        <xdr:cNvSpPr>
          <a:spLocks noChangeArrowheads="1"/>
        </xdr:cNvSpPr>
      </xdr:nvSpPr>
      <xdr:spPr bwMode="auto">
        <a:xfrm>
          <a:off x="6972299" y="14639925"/>
          <a:ext cx="1228725" cy="904875"/>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panose="020B0600070205080204" pitchFamily="50" charset="-128"/>
              <a:ea typeface="ＭＳ Ｐゴシック" panose="020B0600070205080204" pitchFamily="50" charset="-128"/>
            </a:rPr>
            <a:t>共同生活住居名称に英数字を使用する場合は全角入力。</a:t>
          </a:r>
        </a:p>
      </xdr:txBody>
    </xdr:sp>
    <xdr:clientData/>
  </xdr:twoCellAnchor>
  <xdr:twoCellAnchor>
    <xdr:from>
      <xdr:col>16</xdr:col>
      <xdr:colOff>85724</xdr:colOff>
      <xdr:row>78</xdr:row>
      <xdr:rowOff>68581</xdr:rowOff>
    </xdr:from>
    <xdr:to>
      <xdr:col>36</xdr:col>
      <xdr:colOff>114297</xdr:colOff>
      <xdr:row>78</xdr:row>
      <xdr:rowOff>114300</xdr:rowOff>
    </xdr:to>
    <xdr:sp macro="" textlink="">
      <xdr:nvSpPr>
        <xdr:cNvPr id="459" name="Line 530"/>
        <xdr:cNvSpPr>
          <a:spLocks noChangeShapeType="1"/>
        </xdr:cNvSpPr>
      </xdr:nvSpPr>
      <xdr:spPr bwMode="auto">
        <a:xfrm flipH="1">
          <a:off x="3133724" y="15051406"/>
          <a:ext cx="3838573" cy="45719"/>
        </a:xfrm>
        <a:custGeom>
          <a:avLst/>
          <a:gdLst>
            <a:gd name="connsiteX0" fmla="*/ 0 w 5610226"/>
            <a:gd name="connsiteY0" fmla="*/ 0 h 228600"/>
            <a:gd name="connsiteX1" fmla="*/ 5610226 w 5610226"/>
            <a:gd name="connsiteY1" fmla="*/ 228600 h 228600"/>
            <a:gd name="connsiteX0" fmla="*/ 0 w 5610226"/>
            <a:gd name="connsiteY0" fmla="*/ 0 h 228600"/>
            <a:gd name="connsiteX1" fmla="*/ 2257425 w 5610226"/>
            <a:gd name="connsiteY1" fmla="*/ 209550 h 228600"/>
            <a:gd name="connsiteX2" fmla="*/ 5610226 w 5610226"/>
            <a:gd name="connsiteY2" fmla="*/ 228600 h 228600"/>
            <a:gd name="connsiteX0" fmla="*/ 0 w 5610226"/>
            <a:gd name="connsiteY0" fmla="*/ 0 h 228600"/>
            <a:gd name="connsiteX1" fmla="*/ 2238375 w 5610226"/>
            <a:gd name="connsiteY1" fmla="*/ 66675 h 228600"/>
            <a:gd name="connsiteX2" fmla="*/ 5610226 w 5610226"/>
            <a:gd name="connsiteY2" fmla="*/ 228600 h 228600"/>
            <a:gd name="connsiteX0" fmla="*/ 0 w 5610226"/>
            <a:gd name="connsiteY0" fmla="*/ 0 h 228600"/>
            <a:gd name="connsiteX1" fmla="*/ 2238375 w 5610226"/>
            <a:gd name="connsiteY1" fmla="*/ 66675 h 228600"/>
            <a:gd name="connsiteX2" fmla="*/ 5610226 w 5610226"/>
            <a:gd name="connsiteY2" fmla="*/ 228600 h 228600"/>
            <a:gd name="connsiteX0" fmla="*/ 0 w 5610226"/>
            <a:gd name="connsiteY0" fmla="*/ 0 h 228600"/>
            <a:gd name="connsiteX1" fmla="*/ 2209800 w 5610226"/>
            <a:gd name="connsiteY1" fmla="*/ 66675 h 228600"/>
            <a:gd name="connsiteX2" fmla="*/ 5610226 w 5610226"/>
            <a:gd name="connsiteY2" fmla="*/ 228600 h 228600"/>
          </a:gdLst>
          <a:ahLst/>
          <a:cxnLst>
            <a:cxn ang="0">
              <a:pos x="connsiteX0" y="connsiteY0"/>
            </a:cxn>
            <a:cxn ang="0">
              <a:pos x="connsiteX1" y="connsiteY1"/>
            </a:cxn>
            <a:cxn ang="0">
              <a:pos x="connsiteX2" y="connsiteY2"/>
            </a:cxn>
          </a:cxnLst>
          <a:rect l="l" t="t" r="r" b="b"/>
          <a:pathLst>
            <a:path w="5610226" h="228600">
              <a:moveTo>
                <a:pt x="0" y="0"/>
              </a:moveTo>
              <a:lnTo>
                <a:pt x="2209800" y="66675"/>
              </a:lnTo>
              <a:lnTo>
                <a:pt x="5610226" y="228600"/>
              </a:lnTo>
            </a:path>
          </a:pathLst>
        </a:custGeom>
        <a:noFill/>
        <a:ln w="19050">
          <a:solidFill>
            <a:srgbClr val="FF0000"/>
          </a:solidFill>
          <a:round/>
          <a:headEnd/>
          <a:tailEnd type="diamond" w="med" len="med"/>
        </a:ln>
      </xdr:spPr>
    </xdr:sp>
    <xdr:clientData/>
  </xdr:twoCellAnchor>
  <xdr:twoCellAnchor>
    <xdr:from>
      <xdr:col>8</xdr:col>
      <xdr:colOff>0</xdr:colOff>
      <xdr:row>79</xdr:row>
      <xdr:rowOff>171450</xdr:rowOff>
    </xdr:from>
    <xdr:to>
      <xdr:col>35</xdr:col>
      <xdr:colOff>47625</xdr:colOff>
      <xdr:row>81</xdr:row>
      <xdr:rowOff>152400</xdr:rowOff>
    </xdr:to>
    <xdr:sp macro="" textlink="">
      <xdr:nvSpPr>
        <xdr:cNvPr id="462" name="AutoShape 528"/>
        <xdr:cNvSpPr>
          <a:spLocks noChangeArrowheads="1"/>
        </xdr:cNvSpPr>
      </xdr:nvSpPr>
      <xdr:spPr bwMode="auto">
        <a:xfrm>
          <a:off x="1524000" y="15344775"/>
          <a:ext cx="5191125" cy="361950"/>
        </a:xfrm>
        <a:prstGeom prst="roundRect">
          <a:avLst>
            <a:gd name="adj" fmla="val 16667"/>
          </a:avLst>
        </a:prstGeom>
        <a:noFill/>
        <a:ln w="25400">
          <a:solidFill>
            <a:srgbClr val="000080"/>
          </a:solidFill>
          <a:prstDash val="sysDot"/>
          <a:round/>
          <a:headEnd/>
          <a:tailEnd/>
        </a:ln>
      </xdr:spPr>
    </xdr:sp>
    <xdr:clientData/>
  </xdr:twoCellAnchor>
  <xdr:twoCellAnchor>
    <xdr:from>
      <xdr:col>28</xdr:col>
      <xdr:colOff>28575</xdr:colOff>
      <xdr:row>91</xdr:row>
      <xdr:rowOff>19050</xdr:rowOff>
    </xdr:from>
    <xdr:to>
      <xdr:col>30</xdr:col>
      <xdr:colOff>190500</xdr:colOff>
      <xdr:row>92</xdr:row>
      <xdr:rowOff>0</xdr:rowOff>
    </xdr:to>
    <xdr:sp macro="" textlink="">
      <xdr:nvSpPr>
        <xdr:cNvPr id="463" name="AutoShape 533"/>
        <xdr:cNvSpPr>
          <a:spLocks noChangeArrowheads="1"/>
        </xdr:cNvSpPr>
      </xdr:nvSpPr>
      <xdr:spPr bwMode="auto">
        <a:xfrm>
          <a:off x="5638800" y="13696950"/>
          <a:ext cx="561975" cy="161925"/>
        </a:xfrm>
        <a:prstGeom prst="roundRect">
          <a:avLst>
            <a:gd name="adj" fmla="val 16667"/>
          </a:avLst>
        </a:prstGeom>
        <a:noFill/>
        <a:ln w="25400">
          <a:solidFill>
            <a:srgbClr val="000080"/>
          </a:solidFill>
          <a:prstDash val="sysDot"/>
          <a:round/>
          <a:headEnd/>
          <a:tailEnd/>
        </a:ln>
      </xdr:spPr>
    </xdr:sp>
    <xdr:clientData/>
  </xdr:twoCellAnchor>
  <xdr:twoCellAnchor>
    <xdr:from>
      <xdr:col>1</xdr:col>
      <xdr:colOff>76200</xdr:colOff>
      <xdr:row>75</xdr:row>
      <xdr:rowOff>0</xdr:rowOff>
    </xdr:from>
    <xdr:to>
      <xdr:col>22</xdr:col>
      <xdr:colOff>133350</xdr:colOff>
      <xdr:row>76</xdr:row>
      <xdr:rowOff>133350</xdr:rowOff>
    </xdr:to>
    <xdr:sp macro="" textlink="">
      <xdr:nvSpPr>
        <xdr:cNvPr id="464" name="Rectangle 483"/>
        <xdr:cNvSpPr>
          <a:spLocks noChangeArrowheads="1"/>
        </xdr:cNvSpPr>
      </xdr:nvSpPr>
      <xdr:spPr bwMode="auto">
        <a:xfrm>
          <a:off x="266700" y="14411325"/>
          <a:ext cx="4057650" cy="323850"/>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algn="ctr" rtl="0">
            <a:defRPr sz="1000"/>
          </a:pPr>
          <a:r>
            <a:rPr lang="ja-JP" altLang="en-US" sz="1400" b="0" i="0" u="none" strike="noStrike" baseline="0">
              <a:solidFill>
                <a:srgbClr val="000000"/>
              </a:solidFill>
              <a:latin typeface="ＭＳ Ｐゴシック"/>
              <a:ea typeface="ＭＳ Ｐゴシック"/>
            </a:rPr>
            <a:t>各共同生活住居ごとの情報を記載してください。</a:t>
          </a:r>
        </a:p>
      </xdr:txBody>
    </xdr:sp>
    <xdr:clientData/>
  </xdr:twoCellAnchor>
  <xdr:twoCellAnchor>
    <xdr:from>
      <xdr:col>36</xdr:col>
      <xdr:colOff>152399</xdr:colOff>
      <xdr:row>89</xdr:row>
      <xdr:rowOff>152399</xdr:rowOff>
    </xdr:from>
    <xdr:to>
      <xdr:col>42</xdr:col>
      <xdr:colOff>104774</xdr:colOff>
      <xdr:row>94</xdr:row>
      <xdr:rowOff>133350</xdr:rowOff>
    </xdr:to>
    <xdr:sp macro="" textlink="">
      <xdr:nvSpPr>
        <xdr:cNvPr id="465" name="Rectangle 534"/>
        <xdr:cNvSpPr>
          <a:spLocks noChangeArrowheads="1"/>
        </xdr:cNvSpPr>
      </xdr:nvSpPr>
      <xdr:spPr bwMode="auto">
        <a:xfrm>
          <a:off x="7010399" y="17421224"/>
          <a:ext cx="1228725" cy="971551"/>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panose="020B0600070205080204" pitchFamily="50" charset="-128"/>
              <a:ea typeface="ＭＳ Ｐゴシック" panose="020B0600070205080204" pitchFamily="50" charset="-128"/>
            </a:rPr>
            <a:t>小数点第１位まで記載してください（小数点第２位以下切捨て）</a:t>
          </a:r>
        </a:p>
      </xdr:txBody>
    </xdr:sp>
    <xdr:clientData/>
  </xdr:twoCellAnchor>
  <xdr:twoCellAnchor>
    <xdr:from>
      <xdr:col>32</xdr:col>
      <xdr:colOff>0</xdr:colOff>
      <xdr:row>91</xdr:row>
      <xdr:rowOff>95250</xdr:rowOff>
    </xdr:from>
    <xdr:to>
      <xdr:col>36</xdr:col>
      <xdr:colOff>171450</xdr:colOff>
      <xdr:row>91</xdr:row>
      <xdr:rowOff>95250</xdr:rowOff>
    </xdr:to>
    <xdr:sp macro="" textlink="">
      <xdr:nvSpPr>
        <xdr:cNvPr id="466" name="Line 535"/>
        <xdr:cNvSpPr>
          <a:spLocks noChangeShapeType="1"/>
        </xdr:cNvSpPr>
      </xdr:nvSpPr>
      <xdr:spPr bwMode="auto">
        <a:xfrm flipH="1" flipV="1">
          <a:off x="6096000" y="17745075"/>
          <a:ext cx="933450" cy="0"/>
        </a:xfrm>
        <a:prstGeom prst="line">
          <a:avLst/>
        </a:prstGeom>
        <a:noFill/>
        <a:ln w="19050">
          <a:solidFill>
            <a:srgbClr val="FF0000"/>
          </a:solidFill>
          <a:round/>
          <a:headEnd/>
          <a:tailEnd type="diamond" w="med" len="med"/>
        </a:ln>
      </xdr:spPr>
    </xdr:sp>
    <xdr:clientData/>
  </xdr:twoCellAnchor>
  <xdr:twoCellAnchor>
    <xdr:from>
      <xdr:col>20</xdr:col>
      <xdr:colOff>180975</xdr:colOff>
      <xdr:row>107</xdr:row>
      <xdr:rowOff>47625</xdr:rowOff>
    </xdr:from>
    <xdr:to>
      <xdr:col>42</xdr:col>
      <xdr:colOff>104775</xdr:colOff>
      <xdr:row>108</xdr:row>
      <xdr:rowOff>180975</xdr:rowOff>
    </xdr:to>
    <xdr:sp macro="" textlink="">
      <xdr:nvSpPr>
        <xdr:cNvPr id="467" name="Rectangle 483"/>
        <xdr:cNvSpPr>
          <a:spLocks noChangeArrowheads="1"/>
        </xdr:cNvSpPr>
      </xdr:nvSpPr>
      <xdr:spPr bwMode="auto">
        <a:xfrm>
          <a:off x="3990975" y="19869150"/>
          <a:ext cx="4248150" cy="323850"/>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algn="ctr" rtl="0">
            <a:defRPr sz="1000"/>
          </a:pPr>
          <a:r>
            <a:rPr lang="ja-JP" altLang="en-US" sz="1400" b="0" i="0" u="none" strike="noStrike" baseline="0">
              <a:solidFill>
                <a:srgbClr val="000000"/>
              </a:solidFill>
              <a:latin typeface="ＭＳ Ｐゴシック"/>
              <a:ea typeface="ＭＳ Ｐゴシック"/>
            </a:rPr>
            <a:t>各共同生活住居ごとの情報を記載してください。</a:t>
          </a:r>
        </a:p>
      </xdr:txBody>
    </xdr:sp>
    <xdr:clientData/>
  </xdr:twoCellAnchor>
  <xdr:twoCellAnchor>
    <xdr:from>
      <xdr:col>17</xdr:col>
      <xdr:colOff>76200</xdr:colOff>
      <xdr:row>3</xdr:row>
      <xdr:rowOff>0</xdr:rowOff>
    </xdr:from>
    <xdr:to>
      <xdr:col>25</xdr:col>
      <xdr:colOff>137160</xdr:colOff>
      <xdr:row>5</xdr:row>
      <xdr:rowOff>133350</xdr:rowOff>
    </xdr:to>
    <xdr:grpSp>
      <xdr:nvGrpSpPr>
        <xdr:cNvPr id="468" name="グループ化 467"/>
        <xdr:cNvGrpSpPr/>
      </xdr:nvGrpSpPr>
      <xdr:grpSpPr>
        <a:xfrm>
          <a:off x="2926080" y="571500"/>
          <a:ext cx="1402080" cy="514350"/>
          <a:chOff x="3552826" y="142875"/>
          <a:chExt cx="1457324" cy="514350"/>
        </a:xfrm>
      </xdr:grpSpPr>
      <xdr:sp macro="" textlink="">
        <xdr:nvSpPr>
          <xdr:cNvPr id="469" name="角丸四角形 468"/>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470" name="テキスト ボックス 469"/>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36</xdr:col>
      <xdr:colOff>57151</xdr:colOff>
      <xdr:row>0</xdr:row>
      <xdr:rowOff>180975</xdr:rowOff>
    </xdr:from>
    <xdr:to>
      <xdr:col>42</xdr:col>
      <xdr:colOff>142875</xdr:colOff>
      <xdr:row>4</xdr:row>
      <xdr:rowOff>161925</xdr:rowOff>
    </xdr:to>
    <xdr:sp macro="" textlink="">
      <xdr:nvSpPr>
        <xdr:cNvPr id="150" name="AutoShape 479"/>
        <xdr:cNvSpPr>
          <a:spLocks noChangeArrowheads="1"/>
        </xdr:cNvSpPr>
      </xdr:nvSpPr>
      <xdr:spPr bwMode="auto">
        <a:xfrm>
          <a:off x="6915151" y="180975"/>
          <a:ext cx="1362074" cy="742950"/>
        </a:xfrm>
        <a:prstGeom prst="roundRect">
          <a:avLst>
            <a:gd name="adj" fmla="val 16667"/>
          </a:avLst>
        </a:prstGeom>
        <a:solidFill>
          <a:srgbClr val="FFFFFF"/>
        </a:solidFill>
        <a:ln w="25400">
          <a:solidFill>
            <a:srgbClr val="FF0000"/>
          </a:solidFill>
          <a:round/>
          <a:headEnd/>
          <a:tailEnd/>
        </a:ln>
      </xdr:spPr>
      <xdr:txBody>
        <a:bodyPr vertOverflow="clip" wrap="square" lIns="27432" tIns="18288" rIns="0" bIns="0" anchor="ctr" upright="1"/>
        <a:lstStyle/>
        <a:p>
          <a:pPr algn="l" rtl="0">
            <a:defRPr sz="1000"/>
          </a:pPr>
          <a:r>
            <a:rPr lang="ja-JP" altLang="en-US" sz="1000" b="1" i="0" u="none" strike="noStrike" baseline="0">
              <a:solidFill>
                <a:srgbClr val="FF0000"/>
              </a:solidFill>
              <a:latin typeface="ＭＳ Ｐゴシック"/>
              <a:ea typeface="ＭＳ Ｐゴシック"/>
            </a:rPr>
            <a:t>「</a:t>
          </a:r>
          <a:r>
            <a:rPr lang="en-US" altLang="ja-JP" sz="1000" b="1" i="0" u="none" strike="noStrike" baseline="0">
              <a:solidFill>
                <a:srgbClr val="FF0000"/>
              </a:solidFill>
              <a:latin typeface="ＭＳ Ｐゴシック"/>
              <a:ea typeface="ＭＳ Ｐゴシック"/>
            </a:rPr>
            <a:t>※</a:t>
          </a:r>
          <a:r>
            <a:rPr lang="ja-JP" altLang="en-US" sz="1000" b="1" i="0" u="none" strike="noStrike" baseline="0">
              <a:solidFill>
                <a:srgbClr val="FF0000"/>
              </a:solidFill>
              <a:latin typeface="ＭＳ Ｐゴシック"/>
              <a:ea typeface="ＭＳ Ｐゴシック"/>
            </a:rPr>
            <a:t>」のついた欄には記載しないでください。</a:t>
          </a:r>
        </a:p>
      </xdr:txBody>
    </xdr:sp>
    <xdr:clientData/>
  </xdr:twoCellAnchor>
  <xdr:twoCellAnchor>
    <xdr:from>
      <xdr:col>34</xdr:col>
      <xdr:colOff>152400</xdr:colOff>
      <xdr:row>10</xdr:row>
      <xdr:rowOff>28575</xdr:rowOff>
    </xdr:from>
    <xdr:to>
      <xdr:col>42</xdr:col>
      <xdr:colOff>85725</xdr:colOff>
      <xdr:row>11</xdr:row>
      <xdr:rowOff>171450</xdr:rowOff>
    </xdr:to>
    <xdr:grpSp>
      <xdr:nvGrpSpPr>
        <xdr:cNvPr id="153" name="グループ化 152"/>
        <xdr:cNvGrpSpPr/>
      </xdr:nvGrpSpPr>
      <xdr:grpSpPr>
        <a:xfrm>
          <a:off x="5852160" y="1933575"/>
          <a:ext cx="1396365" cy="333375"/>
          <a:chOff x="6105524" y="5486400"/>
          <a:chExt cx="1590675" cy="333375"/>
        </a:xfrm>
      </xdr:grpSpPr>
      <xdr:sp macro="" textlink="">
        <xdr:nvSpPr>
          <xdr:cNvPr id="154" name="Text Box 34"/>
          <xdr:cNvSpPr txBox="1">
            <a:spLocks noChangeArrowheads="1"/>
          </xdr:cNvSpPr>
        </xdr:nvSpPr>
        <xdr:spPr bwMode="auto">
          <a:xfrm>
            <a:off x="6496049" y="5486400"/>
            <a:ext cx="1200150" cy="333375"/>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155" name="Line 35"/>
          <xdr:cNvSpPr>
            <a:spLocks noChangeShapeType="1"/>
          </xdr:cNvSpPr>
        </xdr:nvSpPr>
        <xdr:spPr bwMode="auto">
          <a:xfrm flipH="1" flipV="1">
            <a:off x="6105524" y="5553075"/>
            <a:ext cx="381000" cy="171450"/>
          </a:xfrm>
          <a:prstGeom prst="line">
            <a:avLst/>
          </a:prstGeom>
          <a:noFill/>
          <a:ln w="19050">
            <a:solidFill>
              <a:srgbClr val="FF0000"/>
            </a:solidFill>
            <a:round/>
            <a:headEnd/>
            <a:tailEnd type="diamond" w="med" len="med"/>
          </a:ln>
        </xdr:spPr>
      </xdr:sp>
    </xdr:grpSp>
    <xdr:clientData/>
  </xdr:twoCellAnchor>
  <xdr:twoCellAnchor>
    <xdr:from>
      <xdr:col>17</xdr:col>
      <xdr:colOff>0</xdr:colOff>
      <xdr:row>37</xdr:row>
      <xdr:rowOff>28575</xdr:rowOff>
    </xdr:from>
    <xdr:to>
      <xdr:col>35</xdr:col>
      <xdr:colOff>133350</xdr:colOff>
      <xdr:row>40</xdr:row>
      <xdr:rowOff>190500</xdr:rowOff>
    </xdr:to>
    <xdr:sp macro="" textlink="">
      <xdr:nvSpPr>
        <xdr:cNvPr id="132" name="AutoShape 192"/>
        <xdr:cNvSpPr>
          <a:spLocks noChangeArrowheads="1"/>
        </xdr:cNvSpPr>
      </xdr:nvSpPr>
      <xdr:spPr bwMode="auto">
        <a:xfrm>
          <a:off x="3238500" y="7162800"/>
          <a:ext cx="3562350" cy="847725"/>
        </a:xfrm>
        <a:prstGeom prst="roundRect">
          <a:avLst>
            <a:gd name="adj" fmla="val 16667"/>
          </a:avLst>
        </a:prstGeom>
        <a:noFill/>
        <a:ln w="25400">
          <a:solidFill>
            <a:srgbClr val="000080"/>
          </a:solidFill>
          <a:prstDash val="sysDot"/>
          <a:round/>
          <a:headEnd/>
          <a:tailEnd/>
        </a:ln>
      </xdr:spPr>
    </xdr:sp>
    <xdr:clientData/>
  </xdr:twoCellAnchor>
  <xdr:twoCellAnchor>
    <xdr:from>
      <xdr:col>33</xdr:col>
      <xdr:colOff>114299</xdr:colOff>
      <xdr:row>38</xdr:row>
      <xdr:rowOff>133349</xdr:rowOff>
    </xdr:from>
    <xdr:to>
      <xdr:col>42</xdr:col>
      <xdr:colOff>76200</xdr:colOff>
      <xdr:row>43</xdr:row>
      <xdr:rowOff>123824</xdr:rowOff>
    </xdr:to>
    <xdr:grpSp>
      <xdr:nvGrpSpPr>
        <xdr:cNvPr id="136" name="グループ化 135"/>
        <xdr:cNvGrpSpPr/>
      </xdr:nvGrpSpPr>
      <xdr:grpSpPr>
        <a:xfrm>
          <a:off x="5646419" y="7486649"/>
          <a:ext cx="1592581" cy="1057275"/>
          <a:chOff x="7277099" y="3962399"/>
          <a:chExt cx="1809751" cy="1057275"/>
        </a:xfrm>
      </xdr:grpSpPr>
      <xdr:sp macro="" textlink="">
        <xdr:nvSpPr>
          <xdr:cNvPr id="137" name="Line 35"/>
          <xdr:cNvSpPr>
            <a:spLocks noChangeShapeType="1"/>
          </xdr:cNvSpPr>
        </xdr:nvSpPr>
        <xdr:spPr bwMode="auto">
          <a:xfrm flipH="1" flipV="1">
            <a:off x="7277099" y="4210048"/>
            <a:ext cx="581025" cy="2"/>
          </a:xfrm>
          <a:prstGeom prst="line">
            <a:avLst/>
          </a:prstGeom>
          <a:noFill/>
          <a:ln w="19050">
            <a:solidFill>
              <a:srgbClr val="FF0000"/>
            </a:solidFill>
            <a:round/>
            <a:headEnd/>
            <a:tailEnd type="diamond" w="med" len="med"/>
          </a:ln>
        </xdr:spPr>
      </xdr:sp>
      <xdr:sp macro="" textlink="">
        <xdr:nvSpPr>
          <xdr:cNvPr id="138" name="テキスト ボックス 137"/>
          <xdr:cNvSpPr txBox="1"/>
        </xdr:nvSpPr>
        <xdr:spPr>
          <a:xfrm>
            <a:off x="7858125" y="3962399"/>
            <a:ext cx="1228725" cy="1057275"/>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外部サービス利用型の場合は必ず記載してください。</a:t>
            </a:r>
          </a:p>
        </xdr:txBody>
      </xdr:sp>
    </xdr:grpSp>
    <xdr:clientData/>
  </xdr:twoCellAnchor>
  <xdr:twoCellAnchor>
    <xdr:from>
      <xdr:col>36</xdr:col>
      <xdr:colOff>171450</xdr:colOff>
      <xdr:row>34</xdr:row>
      <xdr:rowOff>114300</xdr:rowOff>
    </xdr:from>
    <xdr:to>
      <xdr:col>42</xdr:col>
      <xdr:colOff>95250</xdr:colOff>
      <xdr:row>37</xdr:row>
      <xdr:rowOff>180975</xdr:rowOff>
    </xdr:to>
    <xdr:sp macro="" textlink="">
      <xdr:nvSpPr>
        <xdr:cNvPr id="133" name="Text Box 34"/>
        <xdr:cNvSpPr txBox="1">
          <a:spLocks noChangeArrowheads="1"/>
        </xdr:cNvSpPr>
      </xdr:nvSpPr>
      <xdr:spPr bwMode="auto">
        <a:xfrm>
          <a:off x="7029450" y="6600825"/>
          <a:ext cx="1200150" cy="714375"/>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100"/>
            <a:t>「施設等の区分」のチェックをしてください。</a:t>
          </a:r>
        </a:p>
      </xdr:txBody>
    </xdr:sp>
    <xdr:clientData/>
  </xdr:twoCellAnchor>
  <xdr:twoCellAnchor>
    <xdr:from>
      <xdr:col>28</xdr:col>
      <xdr:colOff>95249</xdr:colOff>
      <xdr:row>36</xdr:row>
      <xdr:rowOff>47624</xdr:rowOff>
    </xdr:from>
    <xdr:to>
      <xdr:col>36</xdr:col>
      <xdr:colOff>180973</xdr:colOff>
      <xdr:row>36</xdr:row>
      <xdr:rowOff>123825</xdr:rowOff>
    </xdr:to>
    <xdr:sp macro="" textlink="">
      <xdr:nvSpPr>
        <xdr:cNvPr id="134" name="Line 35"/>
        <xdr:cNvSpPr>
          <a:spLocks noChangeShapeType="1"/>
        </xdr:cNvSpPr>
      </xdr:nvSpPr>
      <xdr:spPr bwMode="auto">
        <a:xfrm flipH="1">
          <a:off x="5429249" y="6953249"/>
          <a:ext cx="1609724" cy="76201"/>
        </a:xfrm>
        <a:prstGeom prst="line">
          <a:avLst/>
        </a:prstGeom>
        <a:noFill/>
        <a:ln w="19050">
          <a:solidFill>
            <a:srgbClr val="FF0000"/>
          </a:solidFill>
          <a:round/>
          <a:headEnd/>
          <a:tailEnd type="diamond" w="med" len="med"/>
        </a:ln>
      </xdr:spPr>
    </xdr:sp>
    <xdr:clientData/>
  </xdr:twoCellAnchor>
  <xdr:twoCellAnchor>
    <xdr:from>
      <xdr:col>36</xdr:col>
      <xdr:colOff>66675</xdr:colOff>
      <xdr:row>20</xdr:row>
      <xdr:rowOff>104775</xdr:rowOff>
    </xdr:from>
    <xdr:to>
      <xdr:col>42</xdr:col>
      <xdr:colOff>133350</xdr:colOff>
      <xdr:row>25</xdr:row>
      <xdr:rowOff>152400</xdr:rowOff>
    </xdr:to>
    <xdr:sp macro="" textlink="">
      <xdr:nvSpPr>
        <xdr:cNvPr id="135" name="AutoShape 180"/>
        <xdr:cNvSpPr>
          <a:spLocks/>
        </xdr:cNvSpPr>
      </xdr:nvSpPr>
      <xdr:spPr bwMode="auto">
        <a:xfrm>
          <a:off x="6924675" y="3914775"/>
          <a:ext cx="1343025" cy="1009650"/>
        </a:xfrm>
        <a:prstGeom prst="borderCallout2">
          <a:avLst>
            <a:gd name="adj1" fmla="val 20908"/>
            <a:gd name="adj2" fmla="val 171"/>
            <a:gd name="adj3" fmla="val 26397"/>
            <a:gd name="adj4" fmla="val -69589"/>
            <a:gd name="adj5" fmla="val 24135"/>
            <a:gd name="adj6" fmla="val -333378"/>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前年度の全利用者の延べ人数を開所日数で除した数を記載してください。</a:t>
          </a:r>
        </a:p>
      </xdr:txBody>
    </xdr:sp>
    <xdr:clientData/>
  </xdr:twoCellAnchor>
  <xdr:twoCellAnchor>
    <xdr:from>
      <xdr:col>10</xdr:col>
      <xdr:colOff>0</xdr:colOff>
      <xdr:row>20</xdr:row>
      <xdr:rowOff>209550</xdr:rowOff>
    </xdr:from>
    <xdr:to>
      <xdr:col>12</xdr:col>
      <xdr:colOff>76200</xdr:colOff>
      <xdr:row>21</xdr:row>
      <xdr:rowOff>161925</xdr:rowOff>
    </xdr:to>
    <xdr:sp macro="" textlink="">
      <xdr:nvSpPr>
        <xdr:cNvPr id="139" name="AutoShape 56"/>
        <xdr:cNvSpPr>
          <a:spLocks noChangeArrowheads="1"/>
        </xdr:cNvSpPr>
      </xdr:nvSpPr>
      <xdr:spPr bwMode="auto">
        <a:xfrm>
          <a:off x="1905000" y="4019550"/>
          <a:ext cx="457200" cy="171450"/>
        </a:xfrm>
        <a:prstGeom prst="roundRect">
          <a:avLst>
            <a:gd name="adj" fmla="val 16667"/>
          </a:avLst>
        </a:prstGeom>
        <a:noFill/>
        <a:ln w="25400">
          <a:solidFill>
            <a:srgbClr val="000080"/>
          </a:solidFill>
          <a:prstDash val="sysDot"/>
          <a:round/>
          <a:headEnd/>
          <a:tailEnd/>
        </a:ln>
      </xdr:spPr>
    </xdr:sp>
    <xdr:clientData/>
  </xdr:twoCellAnchor>
  <xdr:twoCellAnchor>
    <xdr:from>
      <xdr:col>8</xdr:col>
      <xdr:colOff>95251</xdr:colOff>
      <xdr:row>36</xdr:row>
      <xdr:rowOff>28574</xdr:rowOff>
    </xdr:from>
    <xdr:to>
      <xdr:col>29</xdr:col>
      <xdr:colOff>161925</xdr:colOff>
      <xdr:row>37</xdr:row>
      <xdr:rowOff>0</xdr:rowOff>
    </xdr:to>
    <xdr:sp macro="" textlink="">
      <xdr:nvSpPr>
        <xdr:cNvPr id="140" name="AutoShape 56"/>
        <xdr:cNvSpPr>
          <a:spLocks noChangeArrowheads="1"/>
        </xdr:cNvSpPr>
      </xdr:nvSpPr>
      <xdr:spPr bwMode="auto">
        <a:xfrm>
          <a:off x="1619251" y="6934199"/>
          <a:ext cx="4067174" cy="200026"/>
        </a:xfrm>
        <a:prstGeom prst="roundRect">
          <a:avLst>
            <a:gd name="adj" fmla="val 16667"/>
          </a:avLst>
        </a:prstGeom>
        <a:noFill/>
        <a:ln w="25400">
          <a:solidFill>
            <a:srgbClr val="000080"/>
          </a:solidFill>
          <a:prstDash val="sysDot"/>
          <a:round/>
          <a:headEnd/>
          <a:tailEnd/>
        </a:ln>
      </xdr:spPr>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4340" name="Group Box 4" hidden="1">
              <a:extLst>
                <a:ext uri="{63B3BB69-23CF-44E3-9099-C40C66FF867C}">
                  <a14:compatExt spid="_x0000_s14340"/>
                </a:ext>
                <a:ext uri="{FF2B5EF4-FFF2-40B4-BE49-F238E27FC236}">
                  <a16:creationId xmlns="" xmlns:a16="http://schemas.microsoft.com/office/drawing/2014/main" id="{00000000-0008-0000-0E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4341" name="Option Button 5" hidden="1">
              <a:extLst>
                <a:ext uri="{63B3BB69-23CF-44E3-9099-C40C66FF867C}">
                  <a14:compatExt spid="_x0000_s14341"/>
                </a:ext>
                <a:ext uri="{FF2B5EF4-FFF2-40B4-BE49-F238E27FC236}">
                  <a16:creationId xmlns=""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4342" name="Option Button 6" hidden="1">
              <a:extLst>
                <a:ext uri="{63B3BB69-23CF-44E3-9099-C40C66FF867C}">
                  <a14:compatExt spid="_x0000_s14342"/>
                </a:ext>
                <a:ext uri="{FF2B5EF4-FFF2-40B4-BE49-F238E27FC236}">
                  <a16:creationId xmlns=""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4355" name="Group Box 19" hidden="1">
              <a:extLst>
                <a:ext uri="{63B3BB69-23CF-44E3-9099-C40C66FF867C}">
                  <a14:compatExt spid="_x0000_s14355"/>
                </a:ext>
                <a:ext uri="{FF2B5EF4-FFF2-40B4-BE49-F238E27FC236}">
                  <a16:creationId xmlns="" xmlns:a16="http://schemas.microsoft.com/office/drawing/2014/main" id="{00000000-0008-0000-0E00-00001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4356" name="Option Button 20" hidden="1">
              <a:extLst>
                <a:ext uri="{63B3BB69-23CF-44E3-9099-C40C66FF867C}">
                  <a14:compatExt spid="_x0000_s14356"/>
                </a:ext>
                <a:ext uri="{FF2B5EF4-FFF2-40B4-BE49-F238E27FC236}">
                  <a16:creationId xmlns="" xmlns:a16="http://schemas.microsoft.com/office/drawing/2014/main" id="{00000000-0008-0000-0E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4357" name="Option Button 21" hidden="1">
              <a:extLst>
                <a:ext uri="{63B3BB69-23CF-44E3-9099-C40C66FF867C}">
                  <a14:compatExt spid="_x0000_s14357"/>
                </a:ext>
                <a:ext uri="{FF2B5EF4-FFF2-40B4-BE49-F238E27FC236}">
                  <a16:creationId xmlns="" xmlns:a16="http://schemas.microsoft.com/office/drawing/2014/main" id="{00000000-0008-0000-0E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4358" name="Group Box 22" hidden="1">
              <a:extLst>
                <a:ext uri="{63B3BB69-23CF-44E3-9099-C40C66FF867C}">
                  <a14:compatExt spid="_x0000_s14358"/>
                </a:ext>
                <a:ext uri="{FF2B5EF4-FFF2-40B4-BE49-F238E27FC236}">
                  <a16:creationId xmlns="" xmlns:a16="http://schemas.microsoft.com/office/drawing/2014/main" id="{00000000-0008-0000-0E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4359" name="Option Button 23" hidden="1">
              <a:extLst>
                <a:ext uri="{63B3BB69-23CF-44E3-9099-C40C66FF867C}">
                  <a14:compatExt spid="_x0000_s14359"/>
                </a:ext>
                <a:ext uri="{FF2B5EF4-FFF2-40B4-BE49-F238E27FC236}">
                  <a16:creationId xmlns="" xmlns:a16="http://schemas.microsoft.com/office/drawing/2014/main" id="{00000000-0008-0000-0E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4360" name="Option Button 24" hidden="1">
              <a:extLst>
                <a:ext uri="{63B3BB69-23CF-44E3-9099-C40C66FF867C}">
                  <a14:compatExt spid="_x0000_s14360"/>
                </a:ext>
                <a:ext uri="{FF2B5EF4-FFF2-40B4-BE49-F238E27FC236}">
                  <a16:creationId xmlns="" xmlns:a16="http://schemas.microsoft.com/office/drawing/2014/main" id="{00000000-0008-0000-0E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4361" name="Group Box 25" hidden="1">
              <a:extLst>
                <a:ext uri="{63B3BB69-23CF-44E3-9099-C40C66FF867C}">
                  <a14:compatExt spid="_x0000_s14361"/>
                </a:ext>
                <a:ext uri="{FF2B5EF4-FFF2-40B4-BE49-F238E27FC236}">
                  <a16:creationId xmlns="" xmlns:a16="http://schemas.microsoft.com/office/drawing/2014/main" id="{00000000-0008-0000-0E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4362" name="Check Box 26" hidden="1">
              <a:extLst>
                <a:ext uri="{63B3BB69-23CF-44E3-9099-C40C66FF867C}">
                  <a14:compatExt spid="_x0000_s14362"/>
                </a:ext>
                <a:ext uri="{FF2B5EF4-FFF2-40B4-BE49-F238E27FC236}">
                  <a16:creationId xmlns="" xmlns:a16="http://schemas.microsoft.com/office/drawing/2014/main" id="{00000000-0008-0000-0E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4363" name="Check Box 27" hidden="1">
              <a:extLst>
                <a:ext uri="{63B3BB69-23CF-44E3-9099-C40C66FF867C}">
                  <a14:compatExt spid="_x0000_s14363"/>
                </a:ext>
                <a:ext uri="{FF2B5EF4-FFF2-40B4-BE49-F238E27FC236}">
                  <a16:creationId xmlns="" xmlns:a16="http://schemas.microsoft.com/office/drawing/2014/main" id="{00000000-0008-0000-0E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4364" name="Check Box 28" hidden="1">
              <a:extLst>
                <a:ext uri="{63B3BB69-23CF-44E3-9099-C40C66FF867C}">
                  <a14:compatExt spid="_x0000_s14364"/>
                </a:ext>
                <a:ext uri="{FF2B5EF4-FFF2-40B4-BE49-F238E27FC236}">
                  <a16:creationId xmlns="" xmlns:a16="http://schemas.microsoft.com/office/drawing/2014/main" id="{00000000-0008-0000-0E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137160</xdr:colOff>
          <xdr:row>42</xdr:row>
          <xdr:rowOff>0</xdr:rowOff>
        </xdr:to>
        <xdr:sp macro="" textlink="">
          <xdr:nvSpPr>
            <xdr:cNvPr id="14365" name="Check Box 29" hidden="1">
              <a:extLst>
                <a:ext uri="{63B3BB69-23CF-44E3-9099-C40C66FF867C}">
                  <a14:compatExt spid="_x0000_s14365"/>
                </a:ext>
                <a:ext uri="{FF2B5EF4-FFF2-40B4-BE49-F238E27FC236}">
                  <a16:creationId xmlns="" xmlns:a16="http://schemas.microsoft.com/office/drawing/2014/main" id="{00000000-0008-0000-0E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4366" name="Check Box 30" hidden="1">
              <a:extLst>
                <a:ext uri="{63B3BB69-23CF-44E3-9099-C40C66FF867C}">
                  <a14:compatExt spid="_x0000_s14366"/>
                </a:ext>
                <a:ext uri="{FF2B5EF4-FFF2-40B4-BE49-F238E27FC236}">
                  <a16:creationId xmlns="" xmlns:a16="http://schemas.microsoft.com/office/drawing/2014/main" id="{00000000-0008-0000-0E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4367" name="Group Box 31" hidden="1">
              <a:extLst>
                <a:ext uri="{63B3BB69-23CF-44E3-9099-C40C66FF867C}">
                  <a14:compatExt spid="_x0000_s14367"/>
                </a:ext>
                <a:ext uri="{FF2B5EF4-FFF2-40B4-BE49-F238E27FC236}">
                  <a16:creationId xmlns="" xmlns:a16="http://schemas.microsoft.com/office/drawing/2014/main" id="{00000000-0008-0000-0E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4368" name="Group Box 32" hidden="1">
              <a:extLst>
                <a:ext uri="{63B3BB69-23CF-44E3-9099-C40C66FF867C}">
                  <a14:compatExt spid="_x0000_s14368"/>
                </a:ext>
                <a:ext uri="{FF2B5EF4-FFF2-40B4-BE49-F238E27FC236}">
                  <a16:creationId xmlns="" xmlns:a16="http://schemas.microsoft.com/office/drawing/2014/main" id="{00000000-0008-0000-0E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4369" name="Check Box 33" hidden="1">
              <a:extLst>
                <a:ext uri="{63B3BB69-23CF-44E3-9099-C40C66FF867C}">
                  <a14:compatExt spid="_x0000_s14369"/>
                </a:ext>
                <a:ext uri="{FF2B5EF4-FFF2-40B4-BE49-F238E27FC236}">
                  <a16:creationId xmlns="" xmlns:a16="http://schemas.microsoft.com/office/drawing/2014/main" id="{00000000-0008-0000-0E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4370" name="Check Box 34" hidden="1">
              <a:extLst>
                <a:ext uri="{63B3BB69-23CF-44E3-9099-C40C66FF867C}">
                  <a14:compatExt spid="_x0000_s14370"/>
                </a:ext>
                <a:ext uri="{FF2B5EF4-FFF2-40B4-BE49-F238E27FC236}">
                  <a16:creationId xmlns="" xmlns:a16="http://schemas.microsoft.com/office/drawing/2014/main" id="{00000000-0008-0000-0E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7620</xdr:rowOff>
        </xdr:from>
        <xdr:to>
          <xdr:col>19</xdr:col>
          <xdr:colOff>22860</xdr:colOff>
          <xdr:row>56</xdr:row>
          <xdr:rowOff>7620</xdr:rowOff>
        </xdr:to>
        <xdr:sp macro="" textlink="">
          <xdr:nvSpPr>
            <xdr:cNvPr id="14425" name="Drop Down 89" hidden="1">
              <a:extLst>
                <a:ext uri="{63B3BB69-23CF-44E3-9099-C40C66FF867C}">
                  <a14:compatExt spid="_x0000_s14425"/>
                </a:ext>
                <a:ext uri="{FF2B5EF4-FFF2-40B4-BE49-F238E27FC236}">
                  <a16:creationId xmlns="" xmlns:a16="http://schemas.microsoft.com/office/drawing/2014/main" id="{00000000-0008-0000-0E00-00005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56</xdr:row>
          <xdr:rowOff>7620</xdr:rowOff>
        </xdr:from>
        <xdr:to>
          <xdr:col>19</xdr:col>
          <xdr:colOff>0</xdr:colOff>
          <xdr:row>56</xdr:row>
          <xdr:rowOff>312420</xdr:rowOff>
        </xdr:to>
        <xdr:sp macro="" textlink="">
          <xdr:nvSpPr>
            <xdr:cNvPr id="14426" name="Drop Down 90" hidden="1">
              <a:extLst>
                <a:ext uri="{63B3BB69-23CF-44E3-9099-C40C66FF867C}">
                  <a14:compatExt spid="_x0000_s14426"/>
                </a:ext>
                <a:ext uri="{FF2B5EF4-FFF2-40B4-BE49-F238E27FC236}">
                  <a16:creationId xmlns="" xmlns:a16="http://schemas.microsoft.com/office/drawing/2014/main" id="{00000000-0008-0000-0E00-00005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182880</xdr:colOff>
          <xdr:row>56</xdr:row>
          <xdr:rowOff>0</xdr:rowOff>
        </xdr:to>
        <xdr:sp macro="" textlink="">
          <xdr:nvSpPr>
            <xdr:cNvPr id="14427" name="Group Box 91" hidden="1">
              <a:extLst>
                <a:ext uri="{63B3BB69-23CF-44E3-9099-C40C66FF867C}">
                  <a14:compatExt spid="_x0000_s14427"/>
                </a:ext>
                <a:ext uri="{FF2B5EF4-FFF2-40B4-BE49-F238E27FC236}">
                  <a16:creationId xmlns="" xmlns:a16="http://schemas.microsoft.com/office/drawing/2014/main" id="{00000000-0008-0000-0E00-00005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144780</xdr:colOff>
          <xdr:row>55</xdr:row>
          <xdr:rowOff>0</xdr:rowOff>
        </xdr:from>
        <xdr:to>
          <xdr:col>28</xdr:col>
          <xdr:colOff>68580</xdr:colOff>
          <xdr:row>55</xdr:row>
          <xdr:rowOff>213360</xdr:rowOff>
        </xdr:to>
        <xdr:sp macro="" textlink="">
          <xdr:nvSpPr>
            <xdr:cNvPr id="14428" name="Option Button 92" hidden="1">
              <a:extLst>
                <a:ext uri="{63B3BB69-23CF-44E3-9099-C40C66FF867C}">
                  <a14:compatExt spid="_x0000_s14428"/>
                </a:ext>
                <a:ext uri="{FF2B5EF4-FFF2-40B4-BE49-F238E27FC236}">
                  <a16:creationId xmlns="" xmlns:a16="http://schemas.microsoft.com/office/drawing/2014/main" id="{00000000-0008-0000-0E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182880</xdr:colOff>
          <xdr:row>55</xdr:row>
          <xdr:rowOff>0</xdr:rowOff>
        </xdr:from>
        <xdr:to>
          <xdr:col>32</xdr:col>
          <xdr:colOff>175260</xdr:colOff>
          <xdr:row>55</xdr:row>
          <xdr:rowOff>213360</xdr:rowOff>
        </xdr:to>
        <xdr:sp macro="" textlink="">
          <xdr:nvSpPr>
            <xdr:cNvPr id="14429" name="Option Button 93" hidden="1">
              <a:extLst>
                <a:ext uri="{63B3BB69-23CF-44E3-9099-C40C66FF867C}">
                  <a14:compatExt spid="_x0000_s14429"/>
                </a:ext>
                <a:ext uri="{FF2B5EF4-FFF2-40B4-BE49-F238E27FC236}">
                  <a16:creationId xmlns="" xmlns:a16="http://schemas.microsoft.com/office/drawing/2014/main" id="{00000000-0008-0000-0E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36</xdr:col>
      <xdr:colOff>38099</xdr:colOff>
      <xdr:row>1</xdr:row>
      <xdr:rowOff>161925</xdr:rowOff>
    </xdr:from>
    <xdr:to>
      <xdr:col>43</xdr:col>
      <xdr:colOff>0</xdr:colOff>
      <xdr:row>7</xdr:row>
      <xdr:rowOff>123825</xdr:rowOff>
    </xdr:to>
    <xdr:grpSp>
      <xdr:nvGrpSpPr>
        <xdr:cNvPr id="29" name="グループ化 28"/>
        <xdr:cNvGrpSpPr/>
      </xdr:nvGrpSpPr>
      <xdr:grpSpPr>
        <a:xfrm>
          <a:off x="6073139" y="329565"/>
          <a:ext cx="1135381" cy="800100"/>
          <a:chOff x="6953248" y="457200"/>
          <a:chExt cx="1295401" cy="819150"/>
        </a:xfrm>
      </xdr:grpSpPr>
      <xdr:sp macro="" textlink="">
        <xdr:nvSpPr>
          <xdr:cNvPr id="30" name="テキスト ボックス 29"/>
          <xdr:cNvSpPr txBox="1"/>
        </xdr:nvSpPr>
        <xdr:spPr>
          <a:xfrm>
            <a:off x="7124700" y="457200"/>
            <a:ext cx="1123949" cy="733425"/>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「様式第１号</a:t>
            </a:r>
            <a:r>
              <a:rPr kumimoji="1" lang="en-US" altLang="ja-JP" sz="1100"/>
              <a:t>―</a:t>
            </a:r>
            <a:r>
              <a:rPr kumimoji="1" lang="ja-JP" altLang="en-US" sz="1100"/>
              <a:t>２」から転記されます。</a:t>
            </a:r>
          </a:p>
        </xdr:txBody>
      </xdr:sp>
      <xdr:sp macro="" textlink="">
        <xdr:nvSpPr>
          <xdr:cNvPr id="31" name="右中かっこ 30"/>
          <xdr:cNvSpPr/>
        </xdr:nvSpPr>
        <xdr:spPr>
          <a:xfrm>
            <a:off x="6953248" y="466725"/>
            <a:ext cx="142875" cy="809625"/>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36</xdr:col>
      <xdr:colOff>104775</xdr:colOff>
      <xdr:row>24</xdr:row>
      <xdr:rowOff>38100</xdr:rowOff>
    </xdr:from>
    <xdr:to>
      <xdr:col>43</xdr:col>
      <xdr:colOff>123825</xdr:colOff>
      <xdr:row>29</xdr:row>
      <xdr:rowOff>0</xdr:rowOff>
    </xdr:to>
    <xdr:sp macro="" textlink="">
      <xdr:nvSpPr>
        <xdr:cNvPr id="32" name="AutoShape 191"/>
        <xdr:cNvSpPr>
          <a:spLocks/>
        </xdr:cNvSpPr>
      </xdr:nvSpPr>
      <xdr:spPr bwMode="auto">
        <a:xfrm>
          <a:off x="6962775" y="4038600"/>
          <a:ext cx="1352550" cy="819150"/>
        </a:xfrm>
        <a:prstGeom prst="borderCallout2">
          <a:avLst>
            <a:gd name="adj1" fmla="val 51146"/>
            <a:gd name="adj2" fmla="val -918"/>
            <a:gd name="adj3" fmla="val 49572"/>
            <a:gd name="adj4" fmla="val -27960"/>
            <a:gd name="adj5" fmla="val 34349"/>
            <a:gd name="adj6" fmla="val -81149"/>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a:t>
          </a:r>
          <a:r>
            <a:rPr lang="ja-JP" altLang="ja-JP" sz="1000" b="0" i="0" baseline="0">
              <a:effectLst/>
              <a:latin typeface="+mn-lt"/>
              <a:ea typeface="+mn-ea"/>
              <a:cs typeface="+mn-cs"/>
            </a:rPr>
            <a:t>形態一覧</a:t>
          </a:r>
          <a:r>
            <a:rPr lang="ja-JP" altLang="en-US" sz="1100" b="0" i="0" u="none" strike="noStrike" baseline="0">
              <a:solidFill>
                <a:srgbClr val="000000"/>
              </a:solidFill>
              <a:latin typeface="ＭＳ Ｐゴシック"/>
              <a:ea typeface="ＭＳ Ｐゴシック"/>
            </a:rPr>
            <a:t>表」等と合致するよう記載してください。</a:t>
          </a:r>
        </a:p>
      </xdr:txBody>
    </xdr:sp>
    <xdr:clientData/>
  </xdr:twoCellAnchor>
  <xdr:twoCellAnchor>
    <xdr:from>
      <xdr:col>8</xdr:col>
      <xdr:colOff>57150</xdr:colOff>
      <xdr:row>23</xdr:row>
      <xdr:rowOff>28575</xdr:rowOff>
    </xdr:from>
    <xdr:to>
      <xdr:col>35</xdr:col>
      <xdr:colOff>142875</xdr:colOff>
      <xdr:row>40</xdr:row>
      <xdr:rowOff>9525</xdr:rowOff>
    </xdr:to>
    <xdr:sp macro="" textlink="">
      <xdr:nvSpPr>
        <xdr:cNvPr id="33" name="AutoShape 192"/>
        <xdr:cNvSpPr>
          <a:spLocks noChangeArrowheads="1"/>
        </xdr:cNvSpPr>
      </xdr:nvSpPr>
      <xdr:spPr bwMode="auto">
        <a:xfrm>
          <a:off x="1581150" y="3857625"/>
          <a:ext cx="5229225" cy="2895600"/>
        </a:xfrm>
        <a:prstGeom prst="roundRect">
          <a:avLst>
            <a:gd name="adj" fmla="val 6368"/>
          </a:avLst>
        </a:prstGeom>
        <a:noFill/>
        <a:ln w="25400">
          <a:solidFill>
            <a:srgbClr val="000080"/>
          </a:solidFill>
          <a:prstDash val="sysDot"/>
          <a:round/>
          <a:headEnd/>
          <a:tailEnd/>
        </a:ln>
      </xdr:spPr>
    </xdr:sp>
    <xdr:clientData/>
  </xdr:twoCellAnchor>
  <xdr:twoCellAnchor>
    <xdr:from>
      <xdr:col>1</xdr:col>
      <xdr:colOff>38100</xdr:colOff>
      <xdr:row>57</xdr:row>
      <xdr:rowOff>152399</xdr:rowOff>
    </xdr:from>
    <xdr:to>
      <xdr:col>15</xdr:col>
      <xdr:colOff>19050</xdr:colOff>
      <xdr:row>59</xdr:row>
      <xdr:rowOff>9524</xdr:rowOff>
    </xdr:to>
    <xdr:sp macro="" textlink="">
      <xdr:nvSpPr>
        <xdr:cNvPr id="34" name="AutoShape 45"/>
        <xdr:cNvSpPr>
          <a:spLocks noChangeArrowheads="1"/>
        </xdr:cNvSpPr>
      </xdr:nvSpPr>
      <xdr:spPr bwMode="auto">
        <a:xfrm>
          <a:off x="228600" y="10401299"/>
          <a:ext cx="2647950" cy="161925"/>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47625</xdr:colOff>
      <xdr:row>57</xdr:row>
      <xdr:rowOff>38100</xdr:rowOff>
    </xdr:from>
    <xdr:to>
      <xdr:col>16</xdr:col>
      <xdr:colOff>133350</xdr:colOff>
      <xdr:row>59</xdr:row>
      <xdr:rowOff>19050</xdr:rowOff>
    </xdr:to>
    <xdr:sp macro="" textlink="">
      <xdr:nvSpPr>
        <xdr:cNvPr id="36" name="Oval 46"/>
        <xdr:cNvSpPr>
          <a:spLocks noChangeArrowheads="1"/>
        </xdr:cNvSpPr>
      </xdr:nvSpPr>
      <xdr:spPr bwMode="auto">
        <a:xfrm>
          <a:off x="2905125" y="10287000"/>
          <a:ext cx="276225" cy="28575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17</xdr:col>
      <xdr:colOff>114300</xdr:colOff>
      <xdr:row>0</xdr:row>
      <xdr:rowOff>142875</xdr:rowOff>
    </xdr:from>
    <xdr:to>
      <xdr:col>26</xdr:col>
      <xdr:colOff>91440</xdr:colOff>
      <xdr:row>4</xdr:row>
      <xdr:rowOff>142875</xdr:rowOff>
    </xdr:to>
    <xdr:grpSp>
      <xdr:nvGrpSpPr>
        <xdr:cNvPr id="35" name="グループ化 34"/>
        <xdr:cNvGrpSpPr/>
      </xdr:nvGrpSpPr>
      <xdr:grpSpPr>
        <a:xfrm>
          <a:off x="2964180" y="142875"/>
          <a:ext cx="1485900" cy="502920"/>
          <a:chOff x="3552826" y="142875"/>
          <a:chExt cx="1457324" cy="514350"/>
        </a:xfrm>
      </xdr:grpSpPr>
      <xdr:sp macro="" textlink="">
        <xdr:nvSpPr>
          <xdr:cNvPr id="37" name="角丸四角形 36"/>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38" name="テキスト ボックス 37"/>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36</xdr:col>
      <xdr:colOff>28575</xdr:colOff>
      <xdr:row>17</xdr:row>
      <xdr:rowOff>47625</xdr:rowOff>
    </xdr:from>
    <xdr:to>
      <xdr:col>43</xdr:col>
      <xdr:colOff>142875</xdr:colOff>
      <xdr:row>22</xdr:row>
      <xdr:rowOff>152400</xdr:rowOff>
    </xdr:to>
    <xdr:sp macro="" textlink="">
      <xdr:nvSpPr>
        <xdr:cNvPr id="41" name="Rectangle 24"/>
        <xdr:cNvSpPr>
          <a:spLocks noChangeArrowheads="1"/>
        </xdr:cNvSpPr>
      </xdr:nvSpPr>
      <xdr:spPr bwMode="auto">
        <a:xfrm>
          <a:off x="6886575" y="2847975"/>
          <a:ext cx="1447800" cy="962025"/>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昼間実施サービスを含めた、障害者支援施設全体としての情報を記載してください。</a:t>
          </a:r>
        </a:p>
      </xdr:txBody>
    </xdr:sp>
    <xdr:clientData/>
  </xdr:twoCellAnchor>
  <xdr:twoCellAnchor>
    <xdr:from>
      <xdr:col>35</xdr:col>
      <xdr:colOff>38100</xdr:colOff>
      <xdr:row>8</xdr:row>
      <xdr:rowOff>95250</xdr:rowOff>
    </xdr:from>
    <xdr:to>
      <xdr:col>42</xdr:col>
      <xdr:colOff>171449</xdr:colOff>
      <xdr:row>10</xdr:row>
      <xdr:rowOff>95250</xdr:rowOff>
    </xdr:to>
    <xdr:grpSp>
      <xdr:nvGrpSpPr>
        <xdr:cNvPr id="43" name="グループ化 42"/>
        <xdr:cNvGrpSpPr/>
      </xdr:nvGrpSpPr>
      <xdr:grpSpPr>
        <a:xfrm>
          <a:off x="5905500" y="1268730"/>
          <a:ext cx="1306829" cy="335280"/>
          <a:chOff x="6105524" y="5524500"/>
          <a:chExt cx="1466849" cy="342900"/>
        </a:xfrm>
      </xdr:grpSpPr>
      <xdr:sp macro="" textlink="">
        <xdr:nvSpPr>
          <xdr:cNvPr id="44" name="Text Box 34"/>
          <xdr:cNvSpPr txBox="1">
            <a:spLocks noChangeArrowheads="1"/>
          </xdr:cNvSpPr>
        </xdr:nvSpPr>
        <xdr:spPr bwMode="auto">
          <a:xfrm>
            <a:off x="6391274" y="5524500"/>
            <a:ext cx="1181099" cy="342900"/>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45" name="Line 35"/>
          <xdr:cNvSpPr>
            <a:spLocks noChangeShapeType="1"/>
          </xdr:cNvSpPr>
        </xdr:nvSpPr>
        <xdr:spPr bwMode="auto">
          <a:xfrm flipH="1" flipV="1">
            <a:off x="6105524" y="5553075"/>
            <a:ext cx="285750" cy="95250"/>
          </a:xfrm>
          <a:prstGeom prst="line">
            <a:avLst/>
          </a:prstGeom>
          <a:noFill/>
          <a:ln w="19050">
            <a:solidFill>
              <a:srgbClr val="FF0000"/>
            </a:solidFill>
            <a:round/>
            <a:headEnd/>
            <a:tailEnd type="diamond" w="med" len="med"/>
          </a:ln>
        </xdr:spPr>
      </xdr:sp>
    </xdr:grp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5370" name="Group Box 10" hidden="1">
              <a:extLst>
                <a:ext uri="{63B3BB69-23CF-44E3-9099-C40C66FF867C}">
                  <a14:compatExt spid="_x0000_s15370"/>
                </a:ext>
                <a:ext uri="{FF2B5EF4-FFF2-40B4-BE49-F238E27FC236}">
                  <a16:creationId xmlns="" xmlns:a16="http://schemas.microsoft.com/office/drawing/2014/main" id="{00000000-0008-0000-0F00-00000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5371" name="Check Box 11" hidden="1">
              <a:extLst>
                <a:ext uri="{63B3BB69-23CF-44E3-9099-C40C66FF867C}">
                  <a14:compatExt spid="_x0000_s15371"/>
                </a:ext>
                <a:ext uri="{FF2B5EF4-FFF2-40B4-BE49-F238E27FC236}">
                  <a16:creationId xmlns="" xmlns:a16="http://schemas.microsoft.com/office/drawing/2014/main"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5372" name="Check Box 12" hidden="1">
              <a:extLst>
                <a:ext uri="{63B3BB69-23CF-44E3-9099-C40C66FF867C}">
                  <a14:compatExt spid="_x0000_s15372"/>
                </a:ext>
                <a:ext uri="{FF2B5EF4-FFF2-40B4-BE49-F238E27FC236}">
                  <a16:creationId xmlns="" xmlns:a16="http://schemas.microsoft.com/office/drawing/2014/main"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5373" name="Check Box 13" hidden="1">
              <a:extLst>
                <a:ext uri="{63B3BB69-23CF-44E3-9099-C40C66FF867C}">
                  <a14:compatExt spid="_x0000_s15373"/>
                </a:ext>
                <a:ext uri="{FF2B5EF4-FFF2-40B4-BE49-F238E27FC236}">
                  <a16:creationId xmlns="" xmlns:a16="http://schemas.microsoft.com/office/drawing/2014/main"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0</xdr:rowOff>
        </xdr:to>
        <xdr:sp macro="" textlink="">
          <xdr:nvSpPr>
            <xdr:cNvPr id="15374" name="Check Box 14" hidden="1">
              <a:extLst>
                <a:ext uri="{63B3BB69-23CF-44E3-9099-C40C66FF867C}">
                  <a14:compatExt spid="_x0000_s15374"/>
                </a:ext>
                <a:ext uri="{FF2B5EF4-FFF2-40B4-BE49-F238E27FC236}">
                  <a16:creationId xmlns="" xmlns:a16="http://schemas.microsoft.com/office/drawing/2014/main"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5375" name="Check Box 15" hidden="1">
              <a:extLst>
                <a:ext uri="{63B3BB69-23CF-44E3-9099-C40C66FF867C}">
                  <a14:compatExt spid="_x0000_s15375"/>
                </a:ext>
                <a:ext uri="{FF2B5EF4-FFF2-40B4-BE49-F238E27FC236}">
                  <a16:creationId xmlns="" xmlns:a16="http://schemas.microsoft.com/office/drawing/2014/main"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5376" name="Group Box 16" hidden="1">
              <a:extLst>
                <a:ext uri="{63B3BB69-23CF-44E3-9099-C40C66FF867C}">
                  <a14:compatExt spid="_x0000_s15376"/>
                </a:ext>
                <a:ext uri="{FF2B5EF4-FFF2-40B4-BE49-F238E27FC236}">
                  <a16:creationId xmlns="" xmlns:a16="http://schemas.microsoft.com/office/drawing/2014/main" id="{00000000-0008-0000-0F00-00001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5377" name="Group Box 17" hidden="1">
              <a:extLst>
                <a:ext uri="{63B3BB69-23CF-44E3-9099-C40C66FF867C}">
                  <a14:compatExt spid="_x0000_s15377"/>
                </a:ext>
                <a:ext uri="{FF2B5EF4-FFF2-40B4-BE49-F238E27FC236}">
                  <a16:creationId xmlns="" xmlns:a16="http://schemas.microsoft.com/office/drawing/2014/main" id="{00000000-0008-0000-0F00-00001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5378" name="Check Box 18" hidden="1">
              <a:extLst>
                <a:ext uri="{63B3BB69-23CF-44E3-9099-C40C66FF867C}">
                  <a14:compatExt spid="_x0000_s15378"/>
                </a:ext>
                <a:ext uri="{FF2B5EF4-FFF2-40B4-BE49-F238E27FC236}">
                  <a16:creationId xmlns="" xmlns:a16="http://schemas.microsoft.com/office/drawing/2014/main"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5379" name="Check Box 19" hidden="1">
              <a:extLst>
                <a:ext uri="{63B3BB69-23CF-44E3-9099-C40C66FF867C}">
                  <a14:compatExt spid="_x0000_s15379"/>
                </a:ext>
                <a:ext uri="{FF2B5EF4-FFF2-40B4-BE49-F238E27FC236}">
                  <a16:creationId xmlns="" xmlns:a16="http://schemas.microsoft.com/office/drawing/2014/main"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5385" name="Group Box 25" hidden="1">
              <a:extLst>
                <a:ext uri="{63B3BB69-23CF-44E3-9099-C40C66FF867C}">
                  <a14:compatExt spid="_x0000_s15385"/>
                </a:ext>
                <a:ext uri="{FF2B5EF4-FFF2-40B4-BE49-F238E27FC236}">
                  <a16:creationId xmlns="" xmlns:a16="http://schemas.microsoft.com/office/drawing/2014/main" id="{00000000-0008-0000-0F00-00001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5386" name="Option Button 26" hidden="1">
              <a:extLst>
                <a:ext uri="{63B3BB69-23CF-44E3-9099-C40C66FF867C}">
                  <a14:compatExt spid="_x0000_s15386"/>
                </a:ext>
                <a:ext uri="{FF2B5EF4-FFF2-40B4-BE49-F238E27FC236}">
                  <a16:creationId xmlns="" xmlns:a16="http://schemas.microsoft.com/office/drawing/2014/main"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5387" name="Option Button 27" hidden="1">
              <a:extLst>
                <a:ext uri="{63B3BB69-23CF-44E3-9099-C40C66FF867C}">
                  <a14:compatExt spid="_x0000_s15387"/>
                </a:ext>
                <a:ext uri="{FF2B5EF4-FFF2-40B4-BE49-F238E27FC236}">
                  <a16:creationId xmlns="" xmlns:a16="http://schemas.microsoft.com/office/drawing/2014/main"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5388" name="Group Box 28" hidden="1">
              <a:extLst>
                <a:ext uri="{63B3BB69-23CF-44E3-9099-C40C66FF867C}">
                  <a14:compatExt spid="_x0000_s15388"/>
                </a:ext>
                <a:ext uri="{FF2B5EF4-FFF2-40B4-BE49-F238E27FC236}">
                  <a16:creationId xmlns="" xmlns:a16="http://schemas.microsoft.com/office/drawing/2014/main" id="{00000000-0008-0000-0F00-00001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5389" name="Check Box 29" hidden="1">
              <a:extLst>
                <a:ext uri="{63B3BB69-23CF-44E3-9099-C40C66FF867C}">
                  <a14:compatExt spid="_x0000_s15389"/>
                </a:ext>
                <a:ext uri="{FF2B5EF4-FFF2-40B4-BE49-F238E27FC236}">
                  <a16:creationId xmlns="" xmlns:a16="http://schemas.microsoft.com/office/drawing/2014/main"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5390" name="Check Box 30" hidden="1">
              <a:extLst>
                <a:ext uri="{63B3BB69-23CF-44E3-9099-C40C66FF867C}">
                  <a14:compatExt spid="_x0000_s15390"/>
                </a:ext>
                <a:ext uri="{FF2B5EF4-FFF2-40B4-BE49-F238E27FC236}">
                  <a16:creationId xmlns="" xmlns:a16="http://schemas.microsoft.com/office/drawing/2014/main"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5391" name="Check Box 31" hidden="1">
              <a:extLst>
                <a:ext uri="{63B3BB69-23CF-44E3-9099-C40C66FF867C}">
                  <a14:compatExt spid="_x0000_s15391"/>
                </a:ext>
                <a:ext uri="{FF2B5EF4-FFF2-40B4-BE49-F238E27FC236}">
                  <a16:creationId xmlns="" xmlns:a16="http://schemas.microsoft.com/office/drawing/2014/main"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5392" name="Check Box 32" hidden="1">
              <a:extLst>
                <a:ext uri="{63B3BB69-23CF-44E3-9099-C40C66FF867C}">
                  <a14:compatExt spid="_x0000_s15392"/>
                </a:ext>
                <a:ext uri="{FF2B5EF4-FFF2-40B4-BE49-F238E27FC236}">
                  <a16:creationId xmlns="" xmlns:a16="http://schemas.microsoft.com/office/drawing/2014/main"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5393" name="Check Box 33" hidden="1">
              <a:extLst>
                <a:ext uri="{63B3BB69-23CF-44E3-9099-C40C66FF867C}">
                  <a14:compatExt spid="_x0000_s15393"/>
                </a:ext>
                <a:ext uri="{FF2B5EF4-FFF2-40B4-BE49-F238E27FC236}">
                  <a16:creationId xmlns="" xmlns:a16="http://schemas.microsoft.com/office/drawing/2014/main"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5394" name="Check Box 34" hidden="1">
              <a:extLst>
                <a:ext uri="{63B3BB69-23CF-44E3-9099-C40C66FF867C}">
                  <a14:compatExt spid="_x0000_s15394"/>
                </a:ext>
                <a:ext uri="{FF2B5EF4-FFF2-40B4-BE49-F238E27FC236}">
                  <a16:creationId xmlns="" xmlns:a16="http://schemas.microsoft.com/office/drawing/2014/main"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5395" name="Group Box 35" hidden="1">
              <a:extLst>
                <a:ext uri="{63B3BB69-23CF-44E3-9099-C40C66FF867C}">
                  <a14:compatExt spid="_x0000_s15395"/>
                </a:ext>
                <a:ext uri="{FF2B5EF4-FFF2-40B4-BE49-F238E27FC236}">
                  <a16:creationId xmlns="" xmlns:a16="http://schemas.microsoft.com/office/drawing/2014/main" id="{00000000-0008-0000-0F00-00002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5396" name="Option Button 36" hidden="1">
              <a:extLst>
                <a:ext uri="{63B3BB69-23CF-44E3-9099-C40C66FF867C}">
                  <a14:compatExt spid="_x0000_s15396"/>
                </a:ext>
                <a:ext uri="{FF2B5EF4-FFF2-40B4-BE49-F238E27FC236}">
                  <a16:creationId xmlns="" xmlns:a16="http://schemas.microsoft.com/office/drawing/2014/main"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5397" name="Option Button 37" hidden="1">
              <a:extLst>
                <a:ext uri="{63B3BB69-23CF-44E3-9099-C40C66FF867C}">
                  <a14:compatExt spid="_x0000_s15397"/>
                </a:ext>
                <a:ext uri="{FF2B5EF4-FFF2-40B4-BE49-F238E27FC236}">
                  <a16:creationId xmlns="" xmlns:a16="http://schemas.microsoft.com/office/drawing/2014/main"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5398" name="Group Box 38" hidden="1">
              <a:extLst>
                <a:ext uri="{63B3BB69-23CF-44E3-9099-C40C66FF867C}">
                  <a14:compatExt spid="_x0000_s15398"/>
                </a:ext>
                <a:ext uri="{FF2B5EF4-FFF2-40B4-BE49-F238E27FC236}">
                  <a16:creationId xmlns="" xmlns:a16="http://schemas.microsoft.com/office/drawing/2014/main" id="{00000000-0008-0000-0F00-00002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21</xdr:row>
          <xdr:rowOff>7620</xdr:rowOff>
        </xdr:from>
        <xdr:to>
          <xdr:col>19</xdr:col>
          <xdr:colOff>60960</xdr:colOff>
          <xdr:row>21</xdr:row>
          <xdr:rowOff>220980</xdr:rowOff>
        </xdr:to>
        <xdr:sp macro="" textlink="">
          <xdr:nvSpPr>
            <xdr:cNvPr id="15399" name="Option Button 39" hidden="1">
              <a:extLst>
                <a:ext uri="{63B3BB69-23CF-44E3-9099-C40C66FF867C}">
                  <a14:compatExt spid="_x0000_s15399"/>
                </a:ext>
                <a:ext uri="{FF2B5EF4-FFF2-40B4-BE49-F238E27FC236}">
                  <a16:creationId xmlns="" xmlns:a16="http://schemas.microsoft.com/office/drawing/2014/main" id="{00000000-0008-0000-0F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21</xdr:row>
          <xdr:rowOff>7620</xdr:rowOff>
        </xdr:from>
        <xdr:to>
          <xdr:col>23</xdr:col>
          <xdr:colOff>76200</xdr:colOff>
          <xdr:row>21</xdr:row>
          <xdr:rowOff>220980</xdr:rowOff>
        </xdr:to>
        <xdr:sp macro="" textlink="">
          <xdr:nvSpPr>
            <xdr:cNvPr id="15400" name="Option Button 40" hidden="1">
              <a:extLst>
                <a:ext uri="{63B3BB69-23CF-44E3-9099-C40C66FF867C}">
                  <a14:compatExt spid="_x0000_s15400"/>
                </a:ext>
                <a:ext uri="{FF2B5EF4-FFF2-40B4-BE49-F238E27FC236}">
                  <a16:creationId xmlns="" xmlns:a16="http://schemas.microsoft.com/office/drawing/2014/main" id="{00000000-0008-0000-0F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60960</xdr:colOff>
          <xdr:row>21</xdr:row>
          <xdr:rowOff>213360</xdr:rowOff>
        </xdr:to>
        <xdr:sp macro="" textlink="">
          <xdr:nvSpPr>
            <xdr:cNvPr id="15401" name="Option Button 41" hidden="1">
              <a:extLst>
                <a:ext uri="{63B3BB69-23CF-44E3-9099-C40C66FF867C}">
                  <a14:compatExt spid="_x0000_s15401"/>
                </a:ext>
                <a:ext uri="{FF2B5EF4-FFF2-40B4-BE49-F238E27FC236}">
                  <a16:creationId xmlns="" xmlns:a16="http://schemas.microsoft.com/office/drawing/2014/main" id="{00000000-0008-0000-0F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5402" name="Group Box 42" hidden="1">
              <a:extLst>
                <a:ext uri="{63B3BB69-23CF-44E3-9099-C40C66FF867C}">
                  <a14:compatExt spid="_x0000_s15402"/>
                </a:ext>
                <a:ext uri="{FF2B5EF4-FFF2-40B4-BE49-F238E27FC236}">
                  <a16:creationId xmlns="" xmlns:a16="http://schemas.microsoft.com/office/drawing/2014/main" id="{00000000-0008-0000-0F00-00002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5403" name="Group Box 43" hidden="1">
              <a:extLst>
                <a:ext uri="{63B3BB69-23CF-44E3-9099-C40C66FF867C}">
                  <a14:compatExt spid="_x0000_s15403"/>
                </a:ext>
                <a:ext uri="{FF2B5EF4-FFF2-40B4-BE49-F238E27FC236}">
                  <a16:creationId xmlns="" xmlns:a16="http://schemas.microsoft.com/office/drawing/2014/main" id="{00000000-0008-0000-0F00-00002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5404" name="Group Box 44" hidden="1">
              <a:extLst>
                <a:ext uri="{63B3BB69-23CF-44E3-9099-C40C66FF867C}">
                  <a14:compatExt spid="_x0000_s15404"/>
                </a:ext>
                <a:ext uri="{FF2B5EF4-FFF2-40B4-BE49-F238E27FC236}">
                  <a16:creationId xmlns="" xmlns:a16="http://schemas.microsoft.com/office/drawing/2014/main" id="{00000000-0008-0000-0F00-00002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22</xdr:row>
          <xdr:rowOff>7620</xdr:rowOff>
        </xdr:from>
        <xdr:to>
          <xdr:col>19</xdr:col>
          <xdr:colOff>60960</xdr:colOff>
          <xdr:row>22</xdr:row>
          <xdr:rowOff>220980</xdr:rowOff>
        </xdr:to>
        <xdr:sp macro="" textlink="">
          <xdr:nvSpPr>
            <xdr:cNvPr id="15405" name="Option Button 45" hidden="1">
              <a:extLst>
                <a:ext uri="{63B3BB69-23CF-44E3-9099-C40C66FF867C}">
                  <a14:compatExt spid="_x0000_s15405"/>
                </a:ext>
                <a:ext uri="{FF2B5EF4-FFF2-40B4-BE49-F238E27FC236}">
                  <a16:creationId xmlns="" xmlns:a16="http://schemas.microsoft.com/office/drawing/2014/main" id="{00000000-0008-0000-0F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22</xdr:row>
          <xdr:rowOff>7620</xdr:rowOff>
        </xdr:from>
        <xdr:to>
          <xdr:col>23</xdr:col>
          <xdr:colOff>114300</xdr:colOff>
          <xdr:row>22</xdr:row>
          <xdr:rowOff>220980</xdr:rowOff>
        </xdr:to>
        <xdr:sp macro="" textlink="">
          <xdr:nvSpPr>
            <xdr:cNvPr id="15406" name="Option Button 46" hidden="1">
              <a:extLst>
                <a:ext uri="{63B3BB69-23CF-44E3-9099-C40C66FF867C}">
                  <a14:compatExt spid="_x0000_s15406"/>
                </a:ext>
                <a:ext uri="{FF2B5EF4-FFF2-40B4-BE49-F238E27FC236}">
                  <a16:creationId xmlns="" xmlns:a16="http://schemas.microsoft.com/office/drawing/2014/main" id="{00000000-0008-0000-0F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7620</xdr:rowOff>
        </xdr:from>
        <xdr:to>
          <xdr:col>29</xdr:col>
          <xdr:colOff>60960</xdr:colOff>
          <xdr:row>22</xdr:row>
          <xdr:rowOff>220980</xdr:rowOff>
        </xdr:to>
        <xdr:sp macro="" textlink="">
          <xdr:nvSpPr>
            <xdr:cNvPr id="15407" name="Option Button 47" hidden="1">
              <a:extLst>
                <a:ext uri="{63B3BB69-23CF-44E3-9099-C40C66FF867C}">
                  <a14:compatExt spid="_x0000_s15407"/>
                </a:ext>
                <a:ext uri="{FF2B5EF4-FFF2-40B4-BE49-F238E27FC236}">
                  <a16:creationId xmlns="" xmlns:a16="http://schemas.microsoft.com/office/drawing/2014/main" id="{00000000-0008-0000-0F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23</xdr:row>
          <xdr:rowOff>7620</xdr:rowOff>
        </xdr:from>
        <xdr:to>
          <xdr:col>19</xdr:col>
          <xdr:colOff>60960</xdr:colOff>
          <xdr:row>23</xdr:row>
          <xdr:rowOff>220980</xdr:rowOff>
        </xdr:to>
        <xdr:sp macro="" textlink="">
          <xdr:nvSpPr>
            <xdr:cNvPr id="15408" name="Option Button 48" hidden="1">
              <a:extLst>
                <a:ext uri="{63B3BB69-23CF-44E3-9099-C40C66FF867C}">
                  <a14:compatExt spid="_x0000_s15408"/>
                </a:ext>
                <a:ext uri="{FF2B5EF4-FFF2-40B4-BE49-F238E27FC236}">
                  <a16:creationId xmlns="" xmlns:a16="http://schemas.microsoft.com/office/drawing/2014/main" id="{00000000-0008-0000-0F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23</xdr:row>
          <xdr:rowOff>7620</xdr:rowOff>
        </xdr:from>
        <xdr:to>
          <xdr:col>23</xdr:col>
          <xdr:colOff>114300</xdr:colOff>
          <xdr:row>23</xdr:row>
          <xdr:rowOff>220980</xdr:rowOff>
        </xdr:to>
        <xdr:sp macro="" textlink="">
          <xdr:nvSpPr>
            <xdr:cNvPr id="15409" name="Option Button 49" hidden="1">
              <a:extLst>
                <a:ext uri="{63B3BB69-23CF-44E3-9099-C40C66FF867C}">
                  <a14:compatExt spid="_x0000_s15409"/>
                </a:ext>
                <a:ext uri="{FF2B5EF4-FFF2-40B4-BE49-F238E27FC236}">
                  <a16:creationId xmlns="" xmlns:a16="http://schemas.microsoft.com/office/drawing/2014/main" id="{00000000-0008-0000-0F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60960</xdr:colOff>
          <xdr:row>23</xdr:row>
          <xdr:rowOff>213360</xdr:rowOff>
        </xdr:to>
        <xdr:sp macro="" textlink="">
          <xdr:nvSpPr>
            <xdr:cNvPr id="15410" name="Option Button 50" hidden="1">
              <a:extLst>
                <a:ext uri="{63B3BB69-23CF-44E3-9099-C40C66FF867C}">
                  <a14:compatExt spid="_x0000_s15410"/>
                </a:ext>
                <a:ext uri="{FF2B5EF4-FFF2-40B4-BE49-F238E27FC236}">
                  <a16:creationId xmlns="" xmlns:a16="http://schemas.microsoft.com/office/drawing/2014/main" id="{00000000-0008-0000-0F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24</xdr:row>
          <xdr:rowOff>7620</xdr:rowOff>
        </xdr:from>
        <xdr:to>
          <xdr:col>19</xdr:col>
          <xdr:colOff>60960</xdr:colOff>
          <xdr:row>24</xdr:row>
          <xdr:rowOff>220980</xdr:rowOff>
        </xdr:to>
        <xdr:sp macro="" textlink="">
          <xdr:nvSpPr>
            <xdr:cNvPr id="15411" name="Option Button 51" hidden="1">
              <a:extLst>
                <a:ext uri="{63B3BB69-23CF-44E3-9099-C40C66FF867C}">
                  <a14:compatExt spid="_x0000_s15411"/>
                </a:ext>
                <a:ext uri="{FF2B5EF4-FFF2-40B4-BE49-F238E27FC236}">
                  <a16:creationId xmlns="" xmlns:a16="http://schemas.microsoft.com/office/drawing/2014/main" id="{00000000-0008-0000-0F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24</xdr:row>
          <xdr:rowOff>7620</xdr:rowOff>
        </xdr:from>
        <xdr:to>
          <xdr:col>23</xdr:col>
          <xdr:colOff>114300</xdr:colOff>
          <xdr:row>24</xdr:row>
          <xdr:rowOff>220980</xdr:rowOff>
        </xdr:to>
        <xdr:sp macro="" textlink="">
          <xdr:nvSpPr>
            <xdr:cNvPr id="15412" name="Option Button 52" hidden="1">
              <a:extLst>
                <a:ext uri="{63B3BB69-23CF-44E3-9099-C40C66FF867C}">
                  <a14:compatExt spid="_x0000_s15412"/>
                </a:ext>
                <a:ext uri="{FF2B5EF4-FFF2-40B4-BE49-F238E27FC236}">
                  <a16:creationId xmlns="" xmlns:a16="http://schemas.microsoft.com/office/drawing/2014/main" id="{00000000-0008-0000-0F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22860</xdr:rowOff>
        </xdr:from>
        <xdr:to>
          <xdr:col>29</xdr:col>
          <xdr:colOff>60960</xdr:colOff>
          <xdr:row>25</xdr:row>
          <xdr:rowOff>0</xdr:rowOff>
        </xdr:to>
        <xdr:sp macro="" textlink="">
          <xdr:nvSpPr>
            <xdr:cNvPr id="15413" name="Option Button 53" hidden="1">
              <a:extLst>
                <a:ext uri="{63B3BB69-23CF-44E3-9099-C40C66FF867C}">
                  <a14:compatExt spid="_x0000_s15413"/>
                </a:ext>
                <a:ext uri="{FF2B5EF4-FFF2-40B4-BE49-F238E27FC236}">
                  <a16:creationId xmlns="" xmlns:a16="http://schemas.microsoft.com/office/drawing/2014/main" id="{00000000-0008-0000-0F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5414" name="Group Box 54" hidden="1">
              <a:extLst>
                <a:ext uri="{63B3BB69-23CF-44E3-9099-C40C66FF867C}">
                  <a14:compatExt spid="_x0000_s15414"/>
                </a:ext>
                <a:ext uri="{FF2B5EF4-FFF2-40B4-BE49-F238E27FC236}">
                  <a16:creationId xmlns="" xmlns:a16="http://schemas.microsoft.com/office/drawing/2014/main" id="{00000000-0008-0000-0F00-00003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5415" name="Check Box 55" hidden="1">
              <a:extLst>
                <a:ext uri="{63B3BB69-23CF-44E3-9099-C40C66FF867C}">
                  <a14:compatExt spid="_x0000_s15415"/>
                </a:ext>
                <a:ext uri="{FF2B5EF4-FFF2-40B4-BE49-F238E27FC236}">
                  <a16:creationId xmlns="" xmlns:a16="http://schemas.microsoft.com/office/drawing/2014/main" id="{00000000-0008-0000-0F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5416" name="Check Box 56" hidden="1">
              <a:extLst>
                <a:ext uri="{63B3BB69-23CF-44E3-9099-C40C66FF867C}">
                  <a14:compatExt spid="_x0000_s15416"/>
                </a:ext>
                <a:ext uri="{FF2B5EF4-FFF2-40B4-BE49-F238E27FC236}">
                  <a16:creationId xmlns="" xmlns:a16="http://schemas.microsoft.com/office/drawing/2014/main" id="{00000000-0008-0000-0F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5417" name="Check Box 57" hidden="1">
              <a:extLst>
                <a:ext uri="{63B3BB69-23CF-44E3-9099-C40C66FF867C}">
                  <a14:compatExt spid="_x0000_s15417"/>
                </a:ext>
                <a:ext uri="{FF2B5EF4-FFF2-40B4-BE49-F238E27FC236}">
                  <a16:creationId xmlns="" xmlns:a16="http://schemas.microsoft.com/office/drawing/2014/main" id="{00000000-0008-0000-0F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5418" name="Check Box 58" hidden="1">
              <a:extLst>
                <a:ext uri="{63B3BB69-23CF-44E3-9099-C40C66FF867C}">
                  <a14:compatExt spid="_x0000_s15418"/>
                </a:ext>
                <a:ext uri="{FF2B5EF4-FFF2-40B4-BE49-F238E27FC236}">
                  <a16:creationId xmlns="" xmlns:a16="http://schemas.microsoft.com/office/drawing/2014/main" id="{00000000-0008-0000-0F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5419" name="Check Box 59" hidden="1">
              <a:extLst>
                <a:ext uri="{63B3BB69-23CF-44E3-9099-C40C66FF867C}">
                  <a14:compatExt spid="_x0000_s15419"/>
                </a:ext>
                <a:ext uri="{FF2B5EF4-FFF2-40B4-BE49-F238E27FC236}">
                  <a16:creationId xmlns="" xmlns:a16="http://schemas.microsoft.com/office/drawing/2014/main" id="{00000000-0008-0000-0F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5420" name="Check Box 60" hidden="1">
              <a:extLst>
                <a:ext uri="{63B3BB69-23CF-44E3-9099-C40C66FF867C}">
                  <a14:compatExt spid="_x0000_s15420"/>
                </a:ext>
                <a:ext uri="{FF2B5EF4-FFF2-40B4-BE49-F238E27FC236}">
                  <a16:creationId xmlns="" xmlns:a16="http://schemas.microsoft.com/office/drawing/2014/main" id="{00000000-0008-0000-0F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5421" name="Check Box 61" hidden="1">
              <a:extLst>
                <a:ext uri="{63B3BB69-23CF-44E3-9099-C40C66FF867C}">
                  <a14:compatExt spid="_x0000_s15421"/>
                </a:ext>
                <a:ext uri="{FF2B5EF4-FFF2-40B4-BE49-F238E27FC236}">
                  <a16:creationId xmlns="" xmlns:a16="http://schemas.microsoft.com/office/drawing/2014/main" id="{00000000-0008-0000-0F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5422" name="Group Box 62" hidden="1">
              <a:extLst>
                <a:ext uri="{63B3BB69-23CF-44E3-9099-C40C66FF867C}">
                  <a14:compatExt spid="_x0000_s15422"/>
                </a:ext>
                <a:ext uri="{FF2B5EF4-FFF2-40B4-BE49-F238E27FC236}">
                  <a16:creationId xmlns="" xmlns:a16="http://schemas.microsoft.com/office/drawing/2014/main" id="{00000000-0008-0000-0F00-00003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5424" name="Check Box 64" hidden="1">
              <a:extLst>
                <a:ext uri="{63B3BB69-23CF-44E3-9099-C40C66FF867C}">
                  <a14:compatExt spid="_x0000_s15424"/>
                </a:ext>
                <a:ext uri="{FF2B5EF4-FFF2-40B4-BE49-F238E27FC236}">
                  <a16:creationId xmlns="" xmlns:a16="http://schemas.microsoft.com/office/drawing/2014/main" id="{00000000-0008-0000-0F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5425" name="Group Box 65" hidden="1">
              <a:extLst>
                <a:ext uri="{63B3BB69-23CF-44E3-9099-C40C66FF867C}">
                  <a14:compatExt spid="_x0000_s15425"/>
                </a:ext>
                <a:ext uri="{FF2B5EF4-FFF2-40B4-BE49-F238E27FC236}">
                  <a16:creationId xmlns="" xmlns:a16="http://schemas.microsoft.com/office/drawing/2014/main" id="{00000000-0008-0000-0F00-00004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5426" name="Check Box 66" hidden="1">
              <a:extLst>
                <a:ext uri="{63B3BB69-23CF-44E3-9099-C40C66FF867C}">
                  <a14:compatExt spid="_x0000_s15426"/>
                </a:ext>
                <a:ext uri="{FF2B5EF4-FFF2-40B4-BE49-F238E27FC236}">
                  <a16:creationId xmlns="" xmlns:a16="http://schemas.microsoft.com/office/drawing/2014/main" id="{00000000-0008-0000-0F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5427" name="Check Box 67" hidden="1">
              <a:extLst>
                <a:ext uri="{63B3BB69-23CF-44E3-9099-C40C66FF867C}">
                  <a14:compatExt spid="_x0000_s15427"/>
                </a:ext>
                <a:ext uri="{FF2B5EF4-FFF2-40B4-BE49-F238E27FC236}">
                  <a16:creationId xmlns="" xmlns:a16="http://schemas.microsoft.com/office/drawing/2014/main" id="{00000000-0008-0000-0F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5428" name="Check Box 68" hidden="1">
              <a:extLst>
                <a:ext uri="{63B3BB69-23CF-44E3-9099-C40C66FF867C}">
                  <a14:compatExt spid="_x0000_s15428"/>
                </a:ext>
                <a:ext uri="{FF2B5EF4-FFF2-40B4-BE49-F238E27FC236}">
                  <a16:creationId xmlns="" xmlns:a16="http://schemas.microsoft.com/office/drawing/2014/main" id="{00000000-0008-0000-0F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175260</xdr:colOff>
          <xdr:row>103</xdr:row>
          <xdr:rowOff>0</xdr:rowOff>
        </xdr:to>
        <xdr:sp macro="" textlink="">
          <xdr:nvSpPr>
            <xdr:cNvPr id="15429" name="Check Box 69" hidden="1">
              <a:extLst>
                <a:ext uri="{63B3BB69-23CF-44E3-9099-C40C66FF867C}">
                  <a14:compatExt spid="_x0000_s15429"/>
                </a:ext>
                <a:ext uri="{FF2B5EF4-FFF2-40B4-BE49-F238E27FC236}">
                  <a16:creationId xmlns="" xmlns:a16="http://schemas.microsoft.com/office/drawing/2014/main" id="{00000000-0008-0000-0F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5430" name="Check Box 70" hidden="1">
              <a:extLst>
                <a:ext uri="{63B3BB69-23CF-44E3-9099-C40C66FF867C}">
                  <a14:compatExt spid="_x0000_s15430"/>
                </a:ext>
                <a:ext uri="{FF2B5EF4-FFF2-40B4-BE49-F238E27FC236}">
                  <a16:creationId xmlns="" xmlns:a16="http://schemas.microsoft.com/office/drawing/2014/main" id="{00000000-0008-0000-0F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5431" name="Group Box 71" hidden="1">
              <a:extLst>
                <a:ext uri="{63B3BB69-23CF-44E3-9099-C40C66FF867C}">
                  <a14:compatExt spid="_x0000_s15431"/>
                </a:ext>
                <a:ext uri="{FF2B5EF4-FFF2-40B4-BE49-F238E27FC236}">
                  <a16:creationId xmlns="" xmlns:a16="http://schemas.microsoft.com/office/drawing/2014/main" id="{00000000-0008-0000-0F00-00004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5432" name="Group Box 72" hidden="1">
              <a:extLst>
                <a:ext uri="{63B3BB69-23CF-44E3-9099-C40C66FF867C}">
                  <a14:compatExt spid="_x0000_s15432"/>
                </a:ext>
                <a:ext uri="{FF2B5EF4-FFF2-40B4-BE49-F238E27FC236}">
                  <a16:creationId xmlns="" xmlns:a16="http://schemas.microsoft.com/office/drawing/2014/main" id="{00000000-0008-0000-0F00-00004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5433" name="Check Box 73" hidden="1">
              <a:extLst>
                <a:ext uri="{63B3BB69-23CF-44E3-9099-C40C66FF867C}">
                  <a14:compatExt spid="_x0000_s15433"/>
                </a:ext>
                <a:ext uri="{FF2B5EF4-FFF2-40B4-BE49-F238E27FC236}">
                  <a16:creationId xmlns="" xmlns:a16="http://schemas.microsoft.com/office/drawing/2014/main" id="{00000000-0008-0000-0F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5434" name="Check Box 74" hidden="1">
              <a:extLst>
                <a:ext uri="{63B3BB69-23CF-44E3-9099-C40C66FF867C}">
                  <a14:compatExt spid="_x0000_s15434"/>
                </a:ext>
                <a:ext uri="{FF2B5EF4-FFF2-40B4-BE49-F238E27FC236}">
                  <a16:creationId xmlns="" xmlns:a16="http://schemas.microsoft.com/office/drawing/2014/main" id="{00000000-0008-0000-0F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5435" name="Group Box 75" hidden="1">
              <a:extLst>
                <a:ext uri="{63B3BB69-23CF-44E3-9099-C40C66FF867C}">
                  <a14:compatExt spid="_x0000_s15435"/>
                </a:ext>
                <a:ext uri="{FF2B5EF4-FFF2-40B4-BE49-F238E27FC236}">
                  <a16:creationId xmlns="" xmlns:a16="http://schemas.microsoft.com/office/drawing/2014/main" id="{00000000-0008-0000-0F00-00004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5436" name="Check Box 76" hidden="1">
              <a:extLst>
                <a:ext uri="{63B3BB69-23CF-44E3-9099-C40C66FF867C}">
                  <a14:compatExt spid="_x0000_s15436"/>
                </a:ext>
                <a:ext uri="{FF2B5EF4-FFF2-40B4-BE49-F238E27FC236}">
                  <a16:creationId xmlns="" xmlns:a16="http://schemas.microsoft.com/office/drawing/2014/main" id="{00000000-0008-0000-0F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5437" name="Check Box 77" hidden="1">
              <a:extLst>
                <a:ext uri="{63B3BB69-23CF-44E3-9099-C40C66FF867C}">
                  <a14:compatExt spid="_x0000_s15437"/>
                </a:ext>
                <a:ext uri="{FF2B5EF4-FFF2-40B4-BE49-F238E27FC236}">
                  <a16:creationId xmlns="" xmlns:a16="http://schemas.microsoft.com/office/drawing/2014/main" id="{00000000-0008-0000-0F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5438" name="Check Box 78" hidden="1">
              <a:extLst>
                <a:ext uri="{63B3BB69-23CF-44E3-9099-C40C66FF867C}">
                  <a14:compatExt spid="_x0000_s15438"/>
                </a:ext>
                <a:ext uri="{FF2B5EF4-FFF2-40B4-BE49-F238E27FC236}">
                  <a16:creationId xmlns="" xmlns:a16="http://schemas.microsoft.com/office/drawing/2014/main" id="{00000000-0008-0000-0F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5439" name="Check Box 79" hidden="1">
              <a:extLst>
                <a:ext uri="{63B3BB69-23CF-44E3-9099-C40C66FF867C}">
                  <a14:compatExt spid="_x0000_s15439"/>
                </a:ext>
                <a:ext uri="{FF2B5EF4-FFF2-40B4-BE49-F238E27FC236}">
                  <a16:creationId xmlns="" xmlns:a16="http://schemas.microsoft.com/office/drawing/2014/main" id="{00000000-0008-0000-0F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5440" name="Check Box 80" hidden="1">
              <a:extLst>
                <a:ext uri="{63B3BB69-23CF-44E3-9099-C40C66FF867C}">
                  <a14:compatExt spid="_x0000_s15440"/>
                </a:ext>
                <a:ext uri="{FF2B5EF4-FFF2-40B4-BE49-F238E27FC236}">
                  <a16:creationId xmlns="" xmlns:a16="http://schemas.microsoft.com/office/drawing/2014/main" id="{00000000-0008-0000-0F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5441" name="Check Box 81" hidden="1">
              <a:extLst>
                <a:ext uri="{63B3BB69-23CF-44E3-9099-C40C66FF867C}">
                  <a14:compatExt spid="_x0000_s15441"/>
                </a:ext>
                <a:ext uri="{FF2B5EF4-FFF2-40B4-BE49-F238E27FC236}">
                  <a16:creationId xmlns="" xmlns:a16="http://schemas.microsoft.com/office/drawing/2014/main" id="{00000000-0008-0000-0F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5442" name="Check Box 82" hidden="1">
              <a:extLst>
                <a:ext uri="{63B3BB69-23CF-44E3-9099-C40C66FF867C}">
                  <a14:compatExt spid="_x0000_s15442"/>
                </a:ext>
                <a:ext uri="{FF2B5EF4-FFF2-40B4-BE49-F238E27FC236}">
                  <a16:creationId xmlns="" xmlns:a16="http://schemas.microsoft.com/office/drawing/2014/main" id="{00000000-0008-0000-0F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5443" name="Group Box 83" hidden="1">
              <a:extLst>
                <a:ext uri="{63B3BB69-23CF-44E3-9099-C40C66FF867C}">
                  <a14:compatExt spid="_x0000_s15443"/>
                </a:ext>
                <a:ext uri="{FF2B5EF4-FFF2-40B4-BE49-F238E27FC236}">
                  <a16:creationId xmlns="" xmlns:a16="http://schemas.microsoft.com/office/drawing/2014/main" id="{00000000-0008-0000-0F00-00005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5444" name="Check Box 84" hidden="1">
              <a:extLst>
                <a:ext uri="{63B3BB69-23CF-44E3-9099-C40C66FF867C}">
                  <a14:compatExt spid="_x0000_s15444"/>
                </a:ext>
                <a:ext uri="{FF2B5EF4-FFF2-40B4-BE49-F238E27FC236}">
                  <a16:creationId xmlns="" xmlns:a16="http://schemas.microsoft.com/office/drawing/2014/main" id="{00000000-0008-0000-0F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5445" name="Group Box 85" hidden="1">
              <a:extLst>
                <a:ext uri="{63B3BB69-23CF-44E3-9099-C40C66FF867C}">
                  <a14:compatExt spid="_x0000_s15445"/>
                </a:ext>
                <a:ext uri="{FF2B5EF4-FFF2-40B4-BE49-F238E27FC236}">
                  <a16:creationId xmlns="" xmlns:a16="http://schemas.microsoft.com/office/drawing/2014/main" id="{00000000-0008-0000-0F00-000055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5446" name="Check Box 86" hidden="1">
              <a:extLst>
                <a:ext uri="{63B3BB69-23CF-44E3-9099-C40C66FF867C}">
                  <a14:compatExt spid="_x0000_s15446"/>
                </a:ext>
                <a:ext uri="{FF2B5EF4-FFF2-40B4-BE49-F238E27FC236}">
                  <a16:creationId xmlns="" xmlns:a16="http://schemas.microsoft.com/office/drawing/2014/main" id="{00000000-0008-0000-0F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5447" name="Check Box 87" hidden="1">
              <a:extLst>
                <a:ext uri="{63B3BB69-23CF-44E3-9099-C40C66FF867C}">
                  <a14:compatExt spid="_x0000_s15447"/>
                </a:ext>
                <a:ext uri="{FF2B5EF4-FFF2-40B4-BE49-F238E27FC236}">
                  <a16:creationId xmlns="" xmlns:a16="http://schemas.microsoft.com/office/drawing/2014/main" id="{00000000-0008-0000-0F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5448" name="Check Box 88" hidden="1">
              <a:extLst>
                <a:ext uri="{63B3BB69-23CF-44E3-9099-C40C66FF867C}">
                  <a14:compatExt spid="_x0000_s15448"/>
                </a:ext>
                <a:ext uri="{FF2B5EF4-FFF2-40B4-BE49-F238E27FC236}">
                  <a16:creationId xmlns="" xmlns:a16="http://schemas.microsoft.com/office/drawing/2014/main" id="{00000000-0008-0000-0F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0</xdr:rowOff>
        </xdr:to>
        <xdr:sp macro="" textlink="">
          <xdr:nvSpPr>
            <xdr:cNvPr id="15449" name="Check Box 89" hidden="1">
              <a:extLst>
                <a:ext uri="{63B3BB69-23CF-44E3-9099-C40C66FF867C}">
                  <a14:compatExt spid="_x0000_s15449"/>
                </a:ext>
                <a:ext uri="{FF2B5EF4-FFF2-40B4-BE49-F238E27FC236}">
                  <a16:creationId xmlns="" xmlns:a16="http://schemas.microsoft.com/office/drawing/2014/main" id="{00000000-0008-0000-0F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5450" name="Check Box 90" hidden="1">
              <a:extLst>
                <a:ext uri="{63B3BB69-23CF-44E3-9099-C40C66FF867C}">
                  <a14:compatExt spid="_x0000_s15450"/>
                </a:ext>
                <a:ext uri="{FF2B5EF4-FFF2-40B4-BE49-F238E27FC236}">
                  <a16:creationId xmlns="" xmlns:a16="http://schemas.microsoft.com/office/drawing/2014/main" id="{00000000-0008-0000-0F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5451" name="Group Box 91" hidden="1">
              <a:extLst>
                <a:ext uri="{63B3BB69-23CF-44E3-9099-C40C66FF867C}">
                  <a14:compatExt spid="_x0000_s15451"/>
                </a:ext>
                <a:ext uri="{FF2B5EF4-FFF2-40B4-BE49-F238E27FC236}">
                  <a16:creationId xmlns="" xmlns:a16="http://schemas.microsoft.com/office/drawing/2014/main" id="{00000000-0008-0000-0F00-00005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5452" name="Group Box 92" hidden="1">
              <a:extLst>
                <a:ext uri="{63B3BB69-23CF-44E3-9099-C40C66FF867C}">
                  <a14:compatExt spid="_x0000_s15452"/>
                </a:ext>
                <a:ext uri="{FF2B5EF4-FFF2-40B4-BE49-F238E27FC236}">
                  <a16:creationId xmlns="" xmlns:a16="http://schemas.microsoft.com/office/drawing/2014/main" id="{00000000-0008-0000-0F00-00005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5453" name="Check Box 93" hidden="1">
              <a:extLst>
                <a:ext uri="{63B3BB69-23CF-44E3-9099-C40C66FF867C}">
                  <a14:compatExt spid="_x0000_s15453"/>
                </a:ext>
                <a:ext uri="{FF2B5EF4-FFF2-40B4-BE49-F238E27FC236}">
                  <a16:creationId xmlns="" xmlns:a16="http://schemas.microsoft.com/office/drawing/2014/main" id="{00000000-0008-0000-0F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5454" name="Check Box 94" hidden="1">
              <a:extLst>
                <a:ext uri="{63B3BB69-23CF-44E3-9099-C40C66FF867C}">
                  <a14:compatExt spid="_x0000_s15454"/>
                </a:ext>
                <a:ext uri="{FF2B5EF4-FFF2-40B4-BE49-F238E27FC236}">
                  <a16:creationId xmlns="" xmlns:a16="http://schemas.microsoft.com/office/drawing/2014/main" id="{00000000-0008-0000-0F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5455" name="Group Box 95" hidden="1">
              <a:extLst>
                <a:ext uri="{63B3BB69-23CF-44E3-9099-C40C66FF867C}">
                  <a14:compatExt spid="_x0000_s15455"/>
                </a:ext>
                <a:ext uri="{FF2B5EF4-FFF2-40B4-BE49-F238E27FC236}">
                  <a16:creationId xmlns="" xmlns:a16="http://schemas.microsoft.com/office/drawing/2014/main" id="{00000000-0008-0000-0F00-00005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5456" name="Check Box 96" hidden="1">
              <a:extLst>
                <a:ext uri="{63B3BB69-23CF-44E3-9099-C40C66FF867C}">
                  <a14:compatExt spid="_x0000_s15456"/>
                </a:ext>
                <a:ext uri="{FF2B5EF4-FFF2-40B4-BE49-F238E27FC236}">
                  <a16:creationId xmlns="" xmlns:a16="http://schemas.microsoft.com/office/drawing/2014/main" id="{00000000-0008-0000-0F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5457" name="Check Box 97" hidden="1">
              <a:extLst>
                <a:ext uri="{63B3BB69-23CF-44E3-9099-C40C66FF867C}">
                  <a14:compatExt spid="_x0000_s15457"/>
                </a:ext>
                <a:ext uri="{FF2B5EF4-FFF2-40B4-BE49-F238E27FC236}">
                  <a16:creationId xmlns="" xmlns:a16="http://schemas.microsoft.com/office/drawing/2014/main" id="{00000000-0008-0000-0F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5458" name="Check Box 98" hidden="1">
              <a:extLst>
                <a:ext uri="{63B3BB69-23CF-44E3-9099-C40C66FF867C}">
                  <a14:compatExt spid="_x0000_s15458"/>
                </a:ext>
                <a:ext uri="{FF2B5EF4-FFF2-40B4-BE49-F238E27FC236}">
                  <a16:creationId xmlns="" xmlns:a16="http://schemas.microsoft.com/office/drawing/2014/main" id="{00000000-0008-0000-0F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5459" name="Check Box 99" hidden="1">
              <a:extLst>
                <a:ext uri="{63B3BB69-23CF-44E3-9099-C40C66FF867C}">
                  <a14:compatExt spid="_x0000_s15459"/>
                </a:ext>
                <a:ext uri="{FF2B5EF4-FFF2-40B4-BE49-F238E27FC236}">
                  <a16:creationId xmlns="" xmlns:a16="http://schemas.microsoft.com/office/drawing/2014/main" id="{00000000-0008-0000-0F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5460" name="Check Box 100" hidden="1">
              <a:extLst>
                <a:ext uri="{63B3BB69-23CF-44E3-9099-C40C66FF867C}">
                  <a14:compatExt spid="_x0000_s15460"/>
                </a:ext>
                <a:ext uri="{FF2B5EF4-FFF2-40B4-BE49-F238E27FC236}">
                  <a16:creationId xmlns="" xmlns:a16="http://schemas.microsoft.com/office/drawing/2014/main" id="{00000000-0008-0000-0F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5461" name="Check Box 101" hidden="1">
              <a:extLst>
                <a:ext uri="{63B3BB69-23CF-44E3-9099-C40C66FF867C}">
                  <a14:compatExt spid="_x0000_s15461"/>
                </a:ext>
                <a:ext uri="{FF2B5EF4-FFF2-40B4-BE49-F238E27FC236}">
                  <a16:creationId xmlns="" xmlns:a16="http://schemas.microsoft.com/office/drawing/2014/main" id="{00000000-0008-0000-0F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5462" name="Check Box 102" hidden="1">
              <a:extLst>
                <a:ext uri="{63B3BB69-23CF-44E3-9099-C40C66FF867C}">
                  <a14:compatExt spid="_x0000_s15462"/>
                </a:ext>
                <a:ext uri="{FF2B5EF4-FFF2-40B4-BE49-F238E27FC236}">
                  <a16:creationId xmlns="" xmlns:a16="http://schemas.microsoft.com/office/drawing/2014/main" id="{00000000-0008-0000-0F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5463" name="Group Box 103" hidden="1">
              <a:extLst>
                <a:ext uri="{63B3BB69-23CF-44E3-9099-C40C66FF867C}">
                  <a14:compatExt spid="_x0000_s15463"/>
                </a:ext>
                <a:ext uri="{FF2B5EF4-FFF2-40B4-BE49-F238E27FC236}">
                  <a16:creationId xmlns="" xmlns:a16="http://schemas.microsoft.com/office/drawing/2014/main" id="{00000000-0008-0000-0F00-00006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5464" name="Check Box 104" hidden="1">
              <a:extLst>
                <a:ext uri="{63B3BB69-23CF-44E3-9099-C40C66FF867C}">
                  <a14:compatExt spid="_x0000_s15464"/>
                </a:ext>
                <a:ext uri="{FF2B5EF4-FFF2-40B4-BE49-F238E27FC236}">
                  <a16:creationId xmlns="" xmlns:a16="http://schemas.microsoft.com/office/drawing/2014/main" id="{00000000-0008-0000-0F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21</xdr:row>
          <xdr:rowOff>0</xdr:rowOff>
        </xdr:from>
        <xdr:to>
          <xdr:col>33</xdr:col>
          <xdr:colOff>137160</xdr:colOff>
          <xdr:row>21</xdr:row>
          <xdr:rowOff>213360</xdr:rowOff>
        </xdr:to>
        <xdr:sp macro="" textlink="">
          <xdr:nvSpPr>
            <xdr:cNvPr id="15507" name="Option Button 147" hidden="1">
              <a:extLst>
                <a:ext uri="{63B3BB69-23CF-44E3-9099-C40C66FF867C}">
                  <a14:compatExt spid="_x0000_s15507"/>
                </a:ext>
                <a:ext uri="{FF2B5EF4-FFF2-40B4-BE49-F238E27FC236}">
                  <a16:creationId xmlns="" xmlns:a16="http://schemas.microsoft.com/office/drawing/2014/main" id="{00000000-0008-0000-0F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22</xdr:row>
          <xdr:rowOff>7620</xdr:rowOff>
        </xdr:from>
        <xdr:to>
          <xdr:col>33</xdr:col>
          <xdr:colOff>175260</xdr:colOff>
          <xdr:row>22</xdr:row>
          <xdr:rowOff>220980</xdr:rowOff>
        </xdr:to>
        <xdr:sp macro="" textlink="">
          <xdr:nvSpPr>
            <xdr:cNvPr id="15508" name="Option Button 148" hidden="1">
              <a:extLst>
                <a:ext uri="{63B3BB69-23CF-44E3-9099-C40C66FF867C}">
                  <a14:compatExt spid="_x0000_s15508"/>
                </a:ext>
                <a:ext uri="{FF2B5EF4-FFF2-40B4-BE49-F238E27FC236}">
                  <a16:creationId xmlns="" xmlns:a16="http://schemas.microsoft.com/office/drawing/2014/main" id="{00000000-0008-0000-0F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23</xdr:row>
          <xdr:rowOff>0</xdr:rowOff>
        </xdr:from>
        <xdr:to>
          <xdr:col>33</xdr:col>
          <xdr:colOff>152400</xdr:colOff>
          <xdr:row>23</xdr:row>
          <xdr:rowOff>213360</xdr:rowOff>
        </xdr:to>
        <xdr:sp macro="" textlink="">
          <xdr:nvSpPr>
            <xdr:cNvPr id="15509" name="Option Button 149" hidden="1">
              <a:extLst>
                <a:ext uri="{63B3BB69-23CF-44E3-9099-C40C66FF867C}">
                  <a14:compatExt spid="_x0000_s15509"/>
                </a:ext>
                <a:ext uri="{FF2B5EF4-FFF2-40B4-BE49-F238E27FC236}">
                  <a16:creationId xmlns="" xmlns:a16="http://schemas.microsoft.com/office/drawing/2014/main" id="{00000000-0008-0000-0F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24</xdr:row>
          <xdr:rowOff>0</xdr:rowOff>
        </xdr:from>
        <xdr:to>
          <xdr:col>33</xdr:col>
          <xdr:colOff>182880</xdr:colOff>
          <xdr:row>24</xdr:row>
          <xdr:rowOff>213360</xdr:rowOff>
        </xdr:to>
        <xdr:sp macro="" textlink="">
          <xdr:nvSpPr>
            <xdr:cNvPr id="15510" name="Option Button 150" hidden="1">
              <a:extLst>
                <a:ext uri="{63B3BB69-23CF-44E3-9099-C40C66FF867C}">
                  <a14:compatExt spid="_x0000_s15510"/>
                </a:ext>
                <a:ext uri="{FF2B5EF4-FFF2-40B4-BE49-F238E27FC236}">
                  <a16:creationId xmlns="" xmlns:a16="http://schemas.microsoft.com/office/drawing/2014/main" id="{00000000-0008-0000-0F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twoCellAnchor>
    <xdr:from>
      <xdr:col>36</xdr:col>
      <xdr:colOff>19050</xdr:colOff>
      <xdr:row>2</xdr:row>
      <xdr:rowOff>0</xdr:rowOff>
    </xdr:from>
    <xdr:to>
      <xdr:col>44</xdr:col>
      <xdr:colOff>76200</xdr:colOff>
      <xdr:row>7</xdr:row>
      <xdr:rowOff>114299</xdr:rowOff>
    </xdr:to>
    <xdr:grpSp>
      <xdr:nvGrpSpPr>
        <xdr:cNvPr id="264" name="グループ化 263"/>
        <xdr:cNvGrpSpPr/>
      </xdr:nvGrpSpPr>
      <xdr:grpSpPr>
        <a:xfrm>
          <a:off x="6054090" y="335280"/>
          <a:ext cx="1398270" cy="784859"/>
          <a:chOff x="6857999" y="229949"/>
          <a:chExt cx="1333500" cy="792550"/>
        </a:xfrm>
      </xdr:grpSpPr>
      <xdr:sp macro="" textlink="">
        <xdr:nvSpPr>
          <xdr:cNvPr id="265" name="テキスト ボックス 264"/>
          <xdr:cNvSpPr txBox="1"/>
        </xdr:nvSpPr>
        <xdr:spPr>
          <a:xfrm>
            <a:off x="7067550" y="250977"/>
            <a:ext cx="1123949" cy="648868"/>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様式第１号</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２</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から転記されます。</a:t>
            </a:r>
            <a:endParaRPr kumimoji="1" lang="ja-JP" altLang="en-US" sz="1100"/>
          </a:p>
        </xdr:txBody>
      </xdr:sp>
      <xdr:sp macro="" textlink="">
        <xdr:nvSpPr>
          <xdr:cNvPr id="266" name="右中かっこ 265"/>
          <xdr:cNvSpPr/>
        </xdr:nvSpPr>
        <xdr:spPr>
          <a:xfrm>
            <a:off x="6857999" y="229949"/>
            <a:ext cx="171450" cy="792550"/>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10</xdr:col>
      <xdr:colOff>152400</xdr:colOff>
      <xdr:row>58</xdr:row>
      <xdr:rowOff>9525</xdr:rowOff>
    </xdr:from>
    <xdr:to>
      <xdr:col>30</xdr:col>
      <xdr:colOff>38100</xdr:colOff>
      <xdr:row>60</xdr:row>
      <xdr:rowOff>28575</xdr:rowOff>
    </xdr:to>
    <xdr:sp macro="" textlink="">
      <xdr:nvSpPr>
        <xdr:cNvPr id="267" name="AutoShape 52"/>
        <xdr:cNvSpPr>
          <a:spLocks noChangeArrowheads="1"/>
        </xdr:cNvSpPr>
      </xdr:nvSpPr>
      <xdr:spPr bwMode="auto">
        <a:xfrm>
          <a:off x="2057400" y="6810375"/>
          <a:ext cx="3695700" cy="47625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142876</xdr:colOff>
      <xdr:row>57</xdr:row>
      <xdr:rowOff>47624</xdr:rowOff>
    </xdr:from>
    <xdr:to>
      <xdr:col>44</xdr:col>
      <xdr:colOff>66676</xdr:colOff>
      <xdr:row>61</xdr:row>
      <xdr:rowOff>57150</xdr:rowOff>
    </xdr:to>
    <xdr:sp macro="" textlink="">
      <xdr:nvSpPr>
        <xdr:cNvPr id="269" name="AutoShape 51"/>
        <xdr:cNvSpPr>
          <a:spLocks/>
        </xdr:cNvSpPr>
      </xdr:nvSpPr>
      <xdr:spPr bwMode="auto">
        <a:xfrm>
          <a:off x="7000876" y="9991724"/>
          <a:ext cx="1447800" cy="809626"/>
        </a:xfrm>
        <a:prstGeom prst="borderCallout2">
          <a:avLst>
            <a:gd name="adj1" fmla="val 48889"/>
            <a:gd name="adj2" fmla="val -1"/>
            <a:gd name="adj3" fmla="val 50925"/>
            <a:gd name="adj4" fmla="val -80490"/>
            <a:gd name="adj5" fmla="val 51732"/>
            <a:gd name="adj6" fmla="val -80982"/>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記載例のとおり、半角</a:t>
          </a:r>
          <a:r>
            <a:rPr lang="en-US" altLang="ja-JP" sz="1100" b="0" i="0" u="none" strike="noStrike" baseline="0">
              <a:solidFill>
                <a:srgbClr val="000000"/>
              </a:solidFill>
              <a:latin typeface="ＭＳ Ｐゴシック"/>
              <a:ea typeface="ＭＳ Ｐゴシック"/>
            </a:rPr>
            <a:t>『00:00』</a:t>
          </a:r>
          <a:r>
            <a:rPr lang="ja-JP" altLang="en-US" sz="1100" b="0" i="0" u="none" strike="noStrike" baseline="0">
              <a:solidFill>
                <a:srgbClr val="000000"/>
              </a:solidFill>
              <a:latin typeface="ＭＳ Ｐゴシック"/>
              <a:ea typeface="ＭＳ Ｐゴシック"/>
            </a:rPr>
            <a:t>という形式で入力してください。</a:t>
          </a:r>
        </a:p>
      </xdr:txBody>
    </xdr:sp>
    <xdr:clientData/>
  </xdr:twoCellAnchor>
  <xdr:twoCellAnchor>
    <xdr:from>
      <xdr:col>1</xdr:col>
      <xdr:colOff>28574</xdr:colOff>
      <xdr:row>63</xdr:row>
      <xdr:rowOff>9524</xdr:rowOff>
    </xdr:from>
    <xdr:to>
      <xdr:col>15</xdr:col>
      <xdr:colOff>28575</xdr:colOff>
      <xdr:row>63</xdr:row>
      <xdr:rowOff>171449</xdr:rowOff>
    </xdr:to>
    <xdr:sp macro="" textlink="">
      <xdr:nvSpPr>
        <xdr:cNvPr id="270" name="AutoShape 45"/>
        <xdr:cNvSpPr>
          <a:spLocks noChangeArrowheads="1"/>
        </xdr:cNvSpPr>
      </xdr:nvSpPr>
      <xdr:spPr bwMode="auto">
        <a:xfrm>
          <a:off x="219074" y="11153774"/>
          <a:ext cx="2667001" cy="161925"/>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66675</xdr:colOff>
      <xdr:row>62</xdr:row>
      <xdr:rowOff>47625</xdr:rowOff>
    </xdr:from>
    <xdr:to>
      <xdr:col>17</xdr:col>
      <xdr:colOff>9525</xdr:colOff>
      <xdr:row>64</xdr:row>
      <xdr:rowOff>9525</xdr:rowOff>
    </xdr:to>
    <xdr:sp macro="" textlink="">
      <xdr:nvSpPr>
        <xdr:cNvPr id="271" name="Oval 46"/>
        <xdr:cNvSpPr>
          <a:spLocks noChangeArrowheads="1"/>
        </xdr:cNvSpPr>
      </xdr:nvSpPr>
      <xdr:spPr bwMode="auto">
        <a:xfrm>
          <a:off x="2924175" y="11020425"/>
          <a:ext cx="323850" cy="30480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ysClr val="windowText" lastClr="000000"/>
              </a:solidFill>
              <a:latin typeface="ＭＳ Ｐゴシック"/>
              <a:ea typeface="ＭＳ Ｐゴシック"/>
            </a:rPr>
            <a:t>注</a:t>
          </a:r>
        </a:p>
      </xdr:txBody>
    </xdr:sp>
    <xdr:clientData/>
  </xdr:twoCellAnchor>
  <xdr:twoCellAnchor>
    <xdr:from>
      <xdr:col>17</xdr:col>
      <xdr:colOff>53340</xdr:colOff>
      <xdr:row>0</xdr:row>
      <xdr:rowOff>104775</xdr:rowOff>
    </xdr:from>
    <xdr:to>
      <xdr:col>25</xdr:col>
      <xdr:colOff>161924</xdr:colOff>
      <xdr:row>4</xdr:row>
      <xdr:rowOff>104775</xdr:rowOff>
    </xdr:to>
    <xdr:grpSp>
      <xdr:nvGrpSpPr>
        <xdr:cNvPr id="262" name="グループ化 261"/>
        <xdr:cNvGrpSpPr/>
      </xdr:nvGrpSpPr>
      <xdr:grpSpPr>
        <a:xfrm>
          <a:off x="2903220" y="104775"/>
          <a:ext cx="1449704" cy="502920"/>
          <a:chOff x="3552826" y="142875"/>
          <a:chExt cx="1457324" cy="514350"/>
        </a:xfrm>
      </xdr:grpSpPr>
      <xdr:sp macro="" textlink="">
        <xdr:nvSpPr>
          <xdr:cNvPr id="263" name="角丸四角形 262"/>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268" name="テキスト ボックス 267"/>
          <xdr:cNvSpPr txBox="1"/>
        </xdr:nvSpPr>
        <xdr:spPr>
          <a:xfrm>
            <a:off x="3600451" y="200025"/>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36</xdr:col>
      <xdr:colOff>114299</xdr:colOff>
      <xdr:row>15</xdr:row>
      <xdr:rowOff>66674</xdr:rowOff>
    </xdr:from>
    <xdr:to>
      <xdr:col>44</xdr:col>
      <xdr:colOff>76200</xdr:colOff>
      <xdr:row>19</xdr:row>
      <xdr:rowOff>104775</xdr:rowOff>
    </xdr:to>
    <xdr:sp macro="" textlink="">
      <xdr:nvSpPr>
        <xdr:cNvPr id="273" name="AutoShape 197"/>
        <xdr:cNvSpPr>
          <a:spLocks/>
        </xdr:cNvSpPr>
      </xdr:nvSpPr>
      <xdr:spPr bwMode="auto">
        <a:xfrm>
          <a:off x="6972299" y="2466974"/>
          <a:ext cx="1485901" cy="838201"/>
        </a:xfrm>
        <a:prstGeom prst="borderCallout2">
          <a:avLst>
            <a:gd name="adj1" fmla="val 31384"/>
            <a:gd name="adj2" fmla="val -1170"/>
            <a:gd name="adj3" fmla="val 37879"/>
            <a:gd name="adj4" fmla="val -17646"/>
            <a:gd name="adj5" fmla="val 40260"/>
            <a:gd name="adj6" fmla="val -25272"/>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当該施設に係る昼間実施サービスについて記載してください。</a:t>
          </a:r>
        </a:p>
      </xdr:txBody>
    </xdr:sp>
    <xdr:clientData/>
  </xdr:twoCellAnchor>
  <xdr:twoCellAnchor>
    <xdr:from>
      <xdr:col>8</xdr:col>
      <xdr:colOff>57150</xdr:colOff>
      <xdr:row>16</xdr:row>
      <xdr:rowOff>28575</xdr:rowOff>
    </xdr:from>
    <xdr:to>
      <xdr:col>35</xdr:col>
      <xdr:colOff>152400</xdr:colOff>
      <xdr:row>18</xdr:row>
      <xdr:rowOff>190500</xdr:rowOff>
    </xdr:to>
    <xdr:sp macro="" textlink="">
      <xdr:nvSpPr>
        <xdr:cNvPr id="275" name="AutoShape 196"/>
        <xdr:cNvSpPr>
          <a:spLocks noChangeArrowheads="1"/>
        </xdr:cNvSpPr>
      </xdr:nvSpPr>
      <xdr:spPr bwMode="auto">
        <a:xfrm>
          <a:off x="1581150" y="2600325"/>
          <a:ext cx="5238750" cy="561975"/>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123826</xdr:colOff>
      <xdr:row>21</xdr:row>
      <xdr:rowOff>47625</xdr:rowOff>
    </xdr:from>
    <xdr:to>
      <xdr:col>44</xdr:col>
      <xdr:colOff>85726</xdr:colOff>
      <xdr:row>25</xdr:row>
      <xdr:rowOff>9525</xdr:rowOff>
    </xdr:to>
    <xdr:sp macro="" textlink="">
      <xdr:nvSpPr>
        <xdr:cNvPr id="277" name="AutoShape 198"/>
        <xdr:cNvSpPr>
          <a:spLocks/>
        </xdr:cNvSpPr>
      </xdr:nvSpPr>
      <xdr:spPr bwMode="auto">
        <a:xfrm>
          <a:off x="6981826" y="3590925"/>
          <a:ext cx="1485900" cy="876300"/>
        </a:xfrm>
        <a:prstGeom prst="borderCallout2">
          <a:avLst>
            <a:gd name="adj1" fmla="val 16825"/>
            <a:gd name="adj2" fmla="val 363"/>
            <a:gd name="adj3" fmla="val 15170"/>
            <a:gd name="adj4" fmla="val -17493"/>
            <a:gd name="adj5" fmla="val 14875"/>
            <a:gd name="adj6" fmla="val -33510"/>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昼間実施サービスとして、生活介護を実施する場合記載してください。</a:t>
          </a:r>
        </a:p>
      </xdr:txBody>
    </xdr:sp>
    <xdr:clientData/>
  </xdr:twoCellAnchor>
  <xdr:twoCellAnchor>
    <xdr:from>
      <xdr:col>36</xdr:col>
      <xdr:colOff>76201</xdr:colOff>
      <xdr:row>32</xdr:row>
      <xdr:rowOff>76201</xdr:rowOff>
    </xdr:from>
    <xdr:to>
      <xdr:col>44</xdr:col>
      <xdr:colOff>133351</xdr:colOff>
      <xdr:row>38</xdr:row>
      <xdr:rowOff>38101</xdr:rowOff>
    </xdr:to>
    <xdr:sp macro="" textlink="">
      <xdr:nvSpPr>
        <xdr:cNvPr id="278" name="Rectangle 210"/>
        <xdr:cNvSpPr>
          <a:spLocks noChangeArrowheads="1"/>
        </xdr:cNvSpPr>
      </xdr:nvSpPr>
      <xdr:spPr bwMode="auto">
        <a:xfrm>
          <a:off x="6934201" y="5734051"/>
          <a:ext cx="1581150" cy="990600"/>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algn="l" rtl="0">
            <a:defRPr sz="1000"/>
          </a:pPr>
          <a:r>
            <a:rPr lang="ja-JP" altLang="en-US" sz="1200" b="1" i="0" u="none" strike="noStrike" baseline="0">
              <a:solidFill>
                <a:srgbClr val="000000"/>
              </a:solidFill>
              <a:latin typeface="ＭＳ Ｐゴシック"/>
              <a:ea typeface="ＭＳ Ｐゴシック"/>
            </a:rPr>
            <a:t>実施する昼間実施サービス毎（各単位毎）に記載してください。</a:t>
          </a:r>
        </a:p>
      </xdr:txBody>
    </xdr:sp>
    <xdr:clientData/>
  </xdr:twoCellAnchor>
  <xdr:twoCellAnchor>
    <xdr:from>
      <xdr:col>8</xdr:col>
      <xdr:colOff>0</xdr:colOff>
      <xdr:row>33</xdr:row>
      <xdr:rowOff>19050</xdr:rowOff>
    </xdr:from>
    <xdr:to>
      <xdr:col>36</xdr:col>
      <xdr:colOff>38100</xdr:colOff>
      <xdr:row>53</xdr:row>
      <xdr:rowOff>28575</xdr:rowOff>
    </xdr:to>
    <xdr:sp macro="" textlink="">
      <xdr:nvSpPr>
        <xdr:cNvPr id="272" name="AutoShape 192"/>
        <xdr:cNvSpPr>
          <a:spLocks noChangeArrowheads="1"/>
        </xdr:cNvSpPr>
      </xdr:nvSpPr>
      <xdr:spPr bwMode="auto">
        <a:xfrm>
          <a:off x="1524000" y="5848350"/>
          <a:ext cx="5372100" cy="3438525"/>
        </a:xfrm>
        <a:prstGeom prst="roundRect">
          <a:avLst>
            <a:gd name="adj" fmla="val 4407"/>
          </a:avLst>
        </a:prstGeom>
        <a:noFill/>
        <a:ln w="25400">
          <a:solidFill>
            <a:srgbClr val="000080"/>
          </a:solidFill>
          <a:prstDash val="sysDot"/>
          <a:round/>
          <a:headEnd/>
          <a:tailEnd/>
        </a:ln>
      </xdr:spPr>
    </xdr:sp>
    <xdr:clientData/>
  </xdr:twoCellAnchor>
  <xdr:twoCellAnchor>
    <xdr:from>
      <xdr:col>36</xdr:col>
      <xdr:colOff>104774</xdr:colOff>
      <xdr:row>41</xdr:row>
      <xdr:rowOff>19049</xdr:rowOff>
    </xdr:from>
    <xdr:to>
      <xdr:col>44</xdr:col>
      <xdr:colOff>57150</xdr:colOff>
      <xdr:row>46</xdr:row>
      <xdr:rowOff>66674</xdr:rowOff>
    </xdr:to>
    <xdr:sp macro="" textlink="">
      <xdr:nvSpPr>
        <xdr:cNvPr id="274" name="AutoShape 191"/>
        <xdr:cNvSpPr>
          <a:spLocks/>
        </xdr:cNvSpPr>
      </xdr:nvSpPr>
      <xdr:spPr bwMode="auto">
        <a:xfrm>
          <a:off x="6962774" y="7219949"/>
          <a:ext cx="1476376" cy="904875"/>
        </a:xfrm>
        <a:prstGeom prst="borderCallout2">
          <a:avLst>
            <a:gd name="adj1" fmla="val 52309"/>
            <a:gd name="adj2" fmla="val -990"/>
            <a:gd name="adj3" fmla="val 55386"/>
            <a:gd name="adj4" fmla="val -16141"/>
            <a:gd name="adj5" fmla="val 61093"/>
            <a:gd name="adj6" fmla="val -52160"/>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a:t>
          </a:r>
          <a:r>
            <a:rPr lang="ja-JP" altLang="ja-JP" sz="1000" b="0" i="0" baseline="0">
              <a:effectLst/>
              <a:latin typeface="+mn-lt"/>
              <a:ea typeface="+mn-ea"/>
              <a:cs typeface="+mn-cs"/>
            </a:rPr>
            <a:t>形態一覧</a:t>
          </a:r>
          <a:r>
            <a:rPr lang="ja-JP" altLang="en-US" sz="1100" b="0" i="0" u="none" strike="noStrike" baseline="0">
              <a:solidFill>
                <a:srgbClr val="000000"/>
              </a:solidFill>
              <a:latin typeface="ＭＳ Ｐゴシック"/>
              <a:ea typeface="ＭＳ Ｐゴシック"/>
            </a:rPr>
            <a:t>表」等と合致するよう記載してください。</a:t>
          </a:r>
        </a:p>
      </xdr:txBody>
    </xdr:sp>
    <xdr:clientData/>
  </xdr:twoCellAnchor>
  <xdr:twoCellAnchor>
    <xdr:from>
      <xdr:col>36</xdr:col>
      <xdr:colOff>76201</xdr:colOff>
      <xdr:row>71</xdr:row>
      <xdr:rowOff>123825</xdr:rowOff>
    </xdr:from>
    <xdr:to>
      <xdr:col>44</xdr:col>
      <xdr:colOff>133351</xdr:colOff>
      <xdr:row>77</xdr:row>
      <xdr:rowOff>28575</xdr:rowOff>
    </xdr:to>
    <xdr:sp macro="" textlink="">
      <xdr:nvSpPr>
        <xdr:cNvPr id="276" name="Rectangle 210"/>
        <xdr:cNvSpPr>
          <a:spLocks noChangeArrowheads="1"/>
        </xdr:cNvSpPr>
      </xdr:nvSpPr>
      <xdr:spPr bwMode="auto">
        <a:xfrm>
          <a:off x="6934201" y="12630150"/>
          <a:ext cx="1581150" cy="933450"/>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algn="l" rtl="0">
            <a:defRPr sz="1000"/>
          </a:pPr>
          <a:r>
            <a:rPr lang="ja-JP" altLang="en-US" sz="1200" b="0" i="0" u="none" strike="noStrike" baseline="0">
              <a:solidFill>
                <a:srgbClr val="000000"/>
              </a:solidFill>
              <a:latin typeface="ＭＳ Ｐゴシック"/>
              <a:ea typeface="ＭＳ Ｐゴシック"/>
            </a:rPr>
            <a:t>実施する昼間実施サービス毎（各単位毎）に記載してください。</a:t>
          </a:r>
        </a:p>
      </xdr:txBody>
    </xdr:sp>
    <xdr:clientData/>
  </xdr:twoCellAnchor>
  <xdr:twoCellAnchor>
    <xdr:from>
      <xdr:col>8</xdr:col>
      <xdr:colOff>0</xdr:colOff>
      <xdr:row>74</xdr:row>
      <xdr:rowOff>161925</xdr:rowOff>
    </xdr:from>
    <xdr:to>
      <xdr:col>36</xdr:col>
      <xdr:colOff>38100</xdr:colOff>
      <xdr:row>95</xdr:row>
      <xdr:rowOff>0</xdr:rowOff>
    </xdr:to>
    <xdr:sp macro="" textlink="">
      <xdr:nvSpPr>
        <xdr:cNvPr id="280" name="AutoShape 192"/>
        <xdr:cNvSpPr>
          <a:spLocks noChangeArrowheads="1"/>
        </xdr:cNvSpPr>
      </xdr:nvSpPr>
      <xdr:spPr bwMode="auto">
        <a:xfrm>
          <a:off x="1524000" y="13182600"/>
          <a:ext cx="5372100" cy="3438525"/>
        </a:xfrm>
        <a:prstGeom prst="roundRect">
          <a:avLst>
            <a:gd name="adj" fmla="val 4407"/>
          </a:avLst>
        </a:prstGeom>
        <a:noFill/>
        <a:ln w="25400">
          <a:solidFill>
            <a:srgbClr val="000080"/>
          </a:solidFill>
          <a:prstDash val="sysDot"/>
          <a:round/>
          <a:headEnd/>
          <a:tailEnd/>
        </a:ln>
      </xdr:spPr>
    </xdr:sp>
    <xdr:clientData/>
  </xdr:twoCellAnchor>
  <xdr:twoCellAnchor>
    <xdr:from>
      <xdr:col>37</xdr:col>
      <xdr:colOff>9524</xdr:colOff>
      <xdr:row>83</xdr:row>
      <xdr:rowOff>28574</xdr:rowOff>
    </xdr:from>
    <xdr:to>
      <xdr:col>44</xdr:col>
      <xdr:colOff>152399</xdr:colOff>
      <xdr:row>88</xdr:row>
      <xdr:rowOff>19049</xdr:rowOff>
    </xdr:to>
    <xdr:sp macro="" textlink="">
      <xdr:nvSpPr>
        <xdr:cNvPr id="282" name="AutoShape 191"/>
        <xdr:cNvSpPr>
          <a:spLocks/>
        </xdr:cNvSpPr>
      </xdr:nvSpPr>
      <xdr:spPr bwMode="auto">
        <a:xfrm>
          <a:off x="7058024" y="14592299"/>
          <a:ext cx="1476375" cy="847725"/>
        </a:xfrm>
        <a:prstGeom prst="borderCallout2">
          <a:avLst>
            <a:gd name="adj1" fmla="val 52309"/>
            <a:gd name="adj2" fmla="val -990"/>
            <a:gd name="adj3" fmla="val 55386"/>
            <a:gd name="adj4" fmla="val -16141"/>
            <a:gd name="adj5" fmla="val 61093"/>
            <a:gd name="adj6" fmla="val -52160"/>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a:t>
          </a:r>
          <a:r>
            <a:rPr lang="ja-JP" altLang="ja-JP" sz="1000" b="0" i="0" baseline="0">
              <a:effectLst/>
              <a:latin typeface="+mn-lt"/>
              <a:ea typeface="+mn-ea"/>
              <a:cs typeface="+mn-cs"/>
            </a:rPr>
            <a:t>形態一覧</a:t>
          </a:r>
          <a:r>
            <a:rPr lang="ja-JP" altLang="en-US" sz="1100" b="0" i="0" u="none" strike="noStrike" baseline="0">
              <a:solidFill>
                <a:srgbClr val="000000"/>
              </a:solidFill>
              <a:latin typeface="ＭＳ Ｐゴシック"/>
              <a:ea typeface="ＭＳ Ｐゴシック"/>
            </a:rPr>
            <a:t>表と合致するよう記載してください。</a:t>
          </a:r>
        </a:p>
      </xdr:txBody>
    </xdr:sp>
    <xdr:clientData/>
  </xdr:twoCellAnchor>
  <xdr:twoCellAnchor>
    <xdr:from>
      <xdr:col>34</xdr:col>
      <xdr:colOff>133350</xdr:colOff>
      <xdr:row>8</xdr:row>
      <xdr:rowOff>38101</xdr:rowOff>
    </xdr:from>
    <xdr:to>
      <xdr:col>43</xdr:col>
      <xdr:colOff>28574</xdr:colOff>
      <xdr:row>10</xdr:row>
      <xdr:rowOff>19051</xdr:rowOff>
    </xdr:to>
    <xdr:grpSp>
      <xdr:nvGrpSpPr>
        <xdr:cNvPr id="281" name="グループ化 280"/>
        <xdr:cNvGrpSpPr/>
      </xdr:nvGrpSpPr>
      <xdr:grpSpPr>
        <a:xfrm>
          <a:off x="5833110" y="1211581"/>
          <a:ext cx="1403984" cy="316230"/>
          <a:chOff x="6105524" y="5486401"/>
          <a:chExt cx="1609724" cy="323850"/>
        </a:xfrm>
      </xdr:grpSpPr>
      <xdr:sp macro="" textlink="">
        <xdr:nvSpPr>
          <xdr:cNvPr id="283" name="Text Box 34"/>
          <xdr:cNvSpPr txBox="1">
            <a:spLocks noChangeArrowheads="1"/>
          </xdr:cNvSpPr>
        </xdr:nvSpPr>
        <xdr:spPr bwMode="auto">
          <a:xfrm>
            <a:off x="6496049" y="5486401"/>
            <a:ext cx="1219199" cy="323850"/>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284" name="Line 35"/>
          <xdr:cNvSpPr>
            <a:spLocks noChangeShapeType="1"/>
          </xdr:cNvSpPr>
        </xdr:nvSpPr>
        <xdr:spPr bwMode="auto">
          <a:xfrm flipH="1" flipV="1">
            <a:off x="6105524" y="5553075"/>
            <a:ext cx="381000" cy="171450"/>
          </a:xfrm>
          <a:prstGeom prst="line">
            <a:avLst/>
          </a:prstGeom>
          <a:noFill/>
          <a:ln w="19050">
            <a:solidFill>
              <a:srgbClr val="FF0000"/>
            </a:solidFill>
            <a:round/>
            <a:headEnd/>
            <a:tailEnd type="diamond" w="med" len="med"/>
          </a:ln>
        </xdr:spPr>
      </xdr:sp>
    </xdr:grpSp>
    <xdr:clientData/>
  </xdr:twoCellAnchor>
  <xdr:twoCellAnchor>
    <xdr:from>
      <xdr:col>36</xdr:col>
      <xdr:colOff>161925</xdr:colOff>
      <xdr:row>50</xdr:row>
      <xdr:rowOff>161925</xdr:rowOff>
    </xdr:from>
    <xdr:to>
      <xdr:col>44</xdr:col>
      <xdr:colOff>123825</xdr:colOff>
      <xdr:row>56</xdr:row>
      <xdr:rowOff>0</xdr:rowOff>
    </xdr:to>
    <xdr:sp macro="" textlink="">
      <xdr:nvSpPr>
        <xdr:cNvPr id="117" name="AutoShape 180"/>
        <xdr:cNvSpPr>
          <a:spLocks/>
        </xdr:cNvSpPr>
      </xdr:nvSpPr>
      <xdr:spPr bwMode="auto">
        <a:xfrm>
          <a:off x="7019925" y="8905875"/>
          <a:ext cx="1485900" cy="866775"/>
        </a:xfrm>
        <a:prstGeom prst="borderCallout2">
          <a:avLst>
            <a:gd name="adj1" fmla="val 41175"/>
            <a:gd name="adj2" fmla="val -991"/>
            <a:gd name="adj3" fmla="val 75215"/>
            <a:gd name="adj4" fmla="val -56373"/>
            <a:gd name="adj5" fmla="val 77019"/>
            <a:gd name="adj6" fmla="val -278128"/>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前年度の全利用者の延べ人数を開所日数で除した数を記載してください。</a:t>
          </a:r>
        </a:p>
      </xdr:txBody>
    </xdr:sp>
    <xdr:clientData/>
  </xdr:twoCellAnchor>
  <xdr:twoCellAnchor>
    <xdr:from>
      <xdr:col>10</xdr:col>
      <xdr:colOff>9525</xdr:colOff>
      <xdr:row>54</xdr:row>
      <xdr:rowOff>19050</xdr:rowOff>
    </xdr:from>
    <xdr:to>
      <xdr:col>12</xdr:col>
      <xdr:colOff>85725</xdr:colOff>
      <xdr:row>55</xdr:row>
      <xdr:rowOff>19050</xdr:rowOff>
    </xdr:to>
    <xdr:sp macro="" textlink="">
      <xdr:nvSpPr>
        <xdr:cNvPr id="118" name="AutoShape 56"/>
        <xdr:cNvSpPr>
          <a:spLocks noChangeArrowheads="1"/>
        </xdr:cNvSpPr>
      </xdr:nvSpPr>
      <xdr:spPr bwMode="auto">
        <a:xfrm>
          <a:off x="1914525" y="9448800"/>
          <a:ext cx="457200" cy="171450"/>
        </a:xfrm>
        <a:prstGeom prst="roundRect">
          <a:avLst>
            <a:gd name="adj" fmla="val 16667"/>
          </a:avLst>
        </a:prstGeom>
        <a:noFill/>
        <a:ln w="25400">
          <a:solidFill>
            <a:srgbClr val="000080"/>
          </a:solidFill>
          <a:prstDash val="sysDot"/>
          <a:round/>
          <a:headEnd/>
          <a:tailEnd/>
        </a:ln>
      </xdr:spPr>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36</xdr:col>
          <xdr:colOff>0</xdr:colOff>
          <xdr:row>75</xdr:row>
          <xdr:rowOff>0</xdr:rowOff>
        </xdr:to>
        <xdr:sp macro="" textlink="">
          <xdr:nvSpPr>
            <xdr:cNvPr id="33793" name="Group Box 1" hidden="1">
              <a:extLst>
                <a:ext uri="{63B3BB69-23CF-44E3-9099-C40C66FF867C}">
                  <a14:compatExt spid="_x0000_s33793"/>
                </a:ext>
                <a:ext uri="{FF2B5EF4-FFF2-40B4-BE49-F238E27FC236}">
                  <a16:creationId xmlns="" xmlns:a16="http://schemas.microsoft.com/office/drawing/2014/main" id="{00000000-0008-0000-10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0</xdr:rowOff>
        </xdr:to>
        <xdr:sp macro="" textlink="">
          <xdr:nvSpPr>
            <xdr:cNvPr id="33794" name="Group Box 2" hidden="1">
              <a:extLst>
                <a:ext uri="{63B3BB69-23CF-44E3-9099-C40C66FF867C}">
                  <a14:compatExt spid="_x0000_s33794"/>
                </a:ext>
                <a:ext uri="{FF2B5EF4-FFF2-40B4-BE49-F238E27FC236}">
                  <a16:creationId xmlns="" xmlns:a16="http://schemas.microsoft.com/office/drawing/2014/main" id="{00000000-0008-0000-1000-00000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33795" name="Option Button 3" hidden="1">
              <a:extLst>
                <a:ext uri="{63B3BB69-23CF-44E3-9099-C40C66FF867C}">
                  <a14:compatExt spid="_x0000_s33795"/>
                </a:ext>
                <a:ext uri="{FF2B5EF4-FFF2-40B4-BE49-F238E27FC236}">
                  <a16:creationId xmlns="" xmlns:a16="http://schemas.microsoft.com/office/drawing/2014/main" id="{00000000-0008-0000-10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33796" name="Option Button 4" hidden="1">
              <a:extLst>
                <a:ext uri="{63B3BB69-23CF-44E3-9099-C40C66FF867C}">
                  <a14:compatExt spid="_x0000_s33796"/>
                </a:ext>
                <a:ext uri="{FF2B5EF4-FFF2-40B4-BE49-F238E27FC236}">
                  <a16:creationId xmlns="" xmlns:a16="http://schemas.microsoft.com/office/drawing/2014/main" id="{00000000-0008-0000-10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33797" name="Group Box 5" hidden="1">
              <a:extLst>
                <a:ext uri="{63B3BB69-23CF-44E3-9099-C40C66FF867C}">
                  <a14:compatExt spid="_x0000_s33797"/>
                </a:ext>
                <a:ext uri="{FF2B5EF4-FFF2-40B4-BE49-F238E27FC236}">
                  <a16:creationId xmlns="" xmlns:a16="http://schemas.microsoft.com/office/drawing/2014/main" id="{00000000-0008-0000-1000-00000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33798" name="Option Button 6" hidden="1">
              <a:extLst>
                <a:ext uri="{63B3BB69-23CF-44E3-9099-C40C66FF867C}">
                  <a14:compatExt spid="_x0000_s33798"/>
                </a:ext>
                <a:ext uri="{FF2B5EF4-FFF2-40B4-BE49-F238E27FC236}">
                  <a16:creationId xmlns="" xmlns:a16="http://schemas.microsoft.com/office/drawing/2014/main" id="{00000000-0008-0000-10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33799" name="Option Button 7" hidden="1">
              <a:extLst>
                <a:ext uri="{63B3BB69-23CF-44E3-9099-C40C66FF867C}">
                  <a14:compatExt spid="_x0000_s33799"/>
                </a:ext>
                <a:ext uri="{FF2B5EF4-FFF2-40B4-BE49-F238E27FC236}">
                  <a16:creationId xmlns="" xmlns:a16="http://schemas.microsoft.com/office/drawing/2014/main" id="{00000000-0008-0000-10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33800" name="Group Box 8" hidden="1">
              <a:extLst>
                <a:ext uri="{63B3BB69-23CF-44E3-9099-C40C66FF867C}">
                  <a14:compatExt spid="_x0000_s33800"/>
                </a:ext>
                <a:ext uri="{FF2B5EF4-FFF2-40B4-BE49-F238E27FC236}">
                  <a16:creationId xmlns="" xmlns:a16="http://schemas.microsoft.com/office/drawing/2014/main" id="{00000000-0008-0000-1000-00000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33801" name="Check Box 9" hidden="1">
              <a:extLst>
                <a:ext uri="{63B3BB69-23CF-44E3-9099-C40C66FF867C}">
                  <a14:compatExt spid="_x0000_s33801"/>
                </a:ext>
                <a:ext uri="{FF2B5EF4-FFF2-40B4-BE49-F238E27FC236}">
                  <a16:creationId xmlns="" xmlns:a16="http://schemas.microsoft.com/office/drawing/2014/main" id="{00000000-0008-0000-10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33802" name="Check Box 10" hidden="1">
              <a:extLst>
                <a:ext uri="{63B3BB69-23CF-44E3-9099-C40C66FF867C}">
                  <a14:compatExt spid="_x0000_s33802"/>
                </a:ext>
                <a:ext uri="{FF2B5EF4-FFF2-40B4-BE49-F238E27FC236}">
                  <a16:creationId xmlns="" xmlns:a16="http://schemas.microsoft.com/office/drawing/2014/main" id="{00000000-0008-0000-10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33803" name="Check Box 11" hidden="1">
              <a:extLst>
                <a:ext uri="{63B3BB69-23CF-44E3-9099-C40C66FF867C}">
                  <a14:compatExt spid="_x0000_s33803"/>
                </a:ext>
                <a:ext uri="{FF2B5EF4-FFF2-40B4-BE49-F238E27FC236}">
                  <a16:creationId xmlns="" xmlns:a16="http://schemas.microsoft.com/office/drawing/2014/main" id="{00000000-0008-0000-10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121920</xdr:colOff>
          <xdr:row>50</xdr:row>
          <xdr:rowOff>0</xdr:rowOff>
        </xdr:to>
        <xdr:sp macro="" textlink="">
          <xdr:nvSpPr>
            <xdr:cNvPr id="33804" name="Check Box 12" hidden="1">
              <a:extLst>
                <a:ext uri="{63B3BB69-23CF-44E3-9099-C40C66FF867C}">
                  <a14:compatExt spid="_x0000_s33804"/>
                </a:ext>
                <a:ext uri="{FF2B5EF4-FFF2-40B4-BE49-F238E27FC236}">
                  <a16:creationId xmlns="" xmlns:a16="http://schemas.microsoft.com/office/drawing/2014/main" id="{00000000-0008-0000-10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33805" name="Check Box 13" hidden="1">
              <a:extLst>
                <a:ext uri="{63B3BB69-23CF-44E3-9099-C40C66FF867C}">
                  <a14:compatExt spid="_x0000_s33805"/>
                </a:ext>
                <a:ext uri="{FF2B5EF4-FFF2-40B4-BE49-F238E27FC236}">
                  <a16:creationId xmlns="" xmlns:a16="http://schemas.microsoft.com/office/drawing/2014/main" id="{00000000-0008-0000-10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33806" name="Group Box 14" hidden="1">
              <a:extLst>
                <a:ext uri="{63B3BB69-23CF-44E3-9099-C40C66FF867C}">
                  <a14:compatExt spid="_x0000_s33806"/>
                </a:ext>
                <a:ext uri="{FF2B5EF4-FFF2-40B4-BE49-F238E27FC236}">
                  <a16:creationId xmlns="" xmlns:a16="http://schemas.microsoft.com/office/drawing/2014/main" id="{00000000-0008-0000-1000-00000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36</xdr:col>
          <xdr:colOff>0</xdr:colOff>
          <xdr:row>51</xdr:row>
          <xdr:rowOff>0</xdr:rowOff>
        </xdr:to>
        <xdr:sp macro="" textlink="">
          <xdr:nvSpPr>
            <xdr:cNvPr id="33807" name="Group Box 15" hidden="1">
              <a:extLst>
                <a:ext uri="{63B3BB69-23CF-44E3-9099-C40C66FF867C}">
                  <a14:compatExt spid="_x0000_s33807"/>
                </a:ext>
                <a:ext uri="{FF2B5EF4-FFF2-40B4-BE49-F238E27FC236}">
                  <a16:creationId xmlns="" xmlns:a16="http://schemas.microsoft.com/office/drawing/2014/main" id="{00000000-0008-0000-10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18</xdr:col>
          <xdr:colOff>0</xdr:colOff>
          <xdr:row>51</xdr:row>
          <xdr:rowOff>0</xdr:rowOff>
        </xdr:to>
        <xdr:sp macro="" textlink="">
          <xdr:nvSpPr>
            <xdr:cNvPr id="33808" name="Check Box 16" hidden="1">
              <a:extLst>
                <a:ext uri="{63B3BB69-23CF-44E3-9099-C40C66FF867C}">
                  <a14:compatExt spid="_x0000_s33808"/>
                </a:ext>
                <a:ext uri="{FF2B5EF4-FFF2-40B4-BE49-F238E27FC236}">
                  <a16:creationId xmlns="" xmlns:a16="http://schemas.microsoft.com/office/drawing/2014/main" id="{00000000-0008-0000-10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32</xdr:col>
          <xdr:colOff>0</xdr:colOff>
          <xdr:row>51</xdr:row>
          <xdr:rowOff>0</xdr:rowOff>
        </xdr:to>
        <xdr:sp macro="" textlink="">
          <xdr:nvSpPr>
            <xdr:cNvPr id="33809" name="Check Box 17" hidden="1">
              <a:extLst>
                <a:ext uri="{63B3BB69-23CF-44E3-9099-C40C66FF867C}">
                  <a14:compatExt spid="_x0000_s33809"/>
                </a:ext>
                <a:ext uri="{FF2B5EF4-FFF2-40B4-BE49-F238E27FC236}">
                  <a16:creationId xmlns="" xmlns:a16="http://schemas.microsoft.com/office/drawing/2014/main" id="{00000000-0008-0000-10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8</xdr:col>
          <xdr:colOff>0</xdr:colOff>
          <xdr:row>51</xdr:row>
          <xdr:rowOff>0</xdr:rowOff>
        </xdr:to>
        <xdr:sp macro="" textlink="">
          <xdr:nvSpPr>
            <xdr:cNvPr id="33810" name="Group Box 18" hidden="1">
              <a:extLst>
                <a:ext uri="{63B3BB69-23CF-44E3-9099-C40C66FF867C}">
                  <a14:compatExt spid="_x0000_s33810"/>
                </a:ext>
                <a:ext uri="{FF2B5EF4-FFF2-40B4-BE49-F238E27FC236}">
                  <a16:creationId xmlns="" xmlns:a16="http://schemas.microsoft.com/office/drawing/2014/main" id="{00000000-0008-0000-1000-00001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7</xdr:col>
          <xdr:colOff>0</xdr:colOff>
          <xdr:row>51</xdr:row>
          <xdr:rowOff>0</xdr:rowOff>
        </xdr:to>
        <xdr:sp macro="" textlink="">
          <xdr:nvSpPr>
            <xdr:cNvPr id="33811" name="Check Box 19" hidden="1">
              <a:extLst>
                <a:ext uri="{63B3BB69-23CF-44E3-9099-C40C66FF867C}">
                  <a14:compatExt spid="_x0000_s33811"/>
                </a:ext>
                <a:ext uri="{FF2B5EF4-FFF2-40B4-BE49-F238E27FC236}">
                  <a16:creationId xmlns="" xmlns:a16="http://schemas.microsoft.com/office/drawing/2014/main" id="{00000000-0008-0000-10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36</xdr:col>
          <xdr:colOff>0</xdr:colOff>
          <xdr:row>62</xdr:row>
          <xdr:rowOff>0</xdr:rowOff>
        </xdr:to>
        <xdr:sp macro="" textlink="">
          <xdr:nvSpPr>
            <xdr:cNvPr id="33812" name="Group Box 20" hidden="1">
              <a:extLst>
                <a:ext uri="{63B3BB69-23CF-44E3-9099-C40C66FF867C}">
                  <a14:compatExt spid="_x0000_s33812"/>
                </a:ext>
                <a:ext uri="{FF2B5EF4-FFF2-40B4-BE49-F238E27FC236}">
                  <a16:creationId xmlns="" xmlns:a16="http://schemas.microsoft.com/office/drawing/2014/main" id="{00000000-0008-0000-10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17</xdr:col>
          <xdr:colOff>0</xdr:colOff>
          <xdr:row>62</xdr:row>
          <xdr:rowOff>0</xdr:rowOff>
        </xdr:to>
        <xdr:sp macro="" textlink="">
          <xdr:nvSpPr>
            <xdr:cNvPr id="33813" name="Check Box 21" hidden="1">
              <a:extLst>
                <a:ext uri="{63B3BB69-23CF-44E3-9099-C40C66FF867C}">
                  <a14:compatExt spid="_x0000_s33813"/>
                </a:ext>
                <a:ext uri="{FF2B5EF4-FFF2-40B4-BE49-F238E27FC236}">
                  <a16:creationId xmlns="" xmlns:a16="http://schemas.microsoft.com/office/drawing/2014/main" id="{00000000-0008-0000-10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0</xdr:rowOff>
        </xdr:from>
        <xdr:to>
          <xdr:col>22</xdr:col>
          <xdr:colOff>0</xdr:colOff>
          <xdr:row>62</xdr:row>
          <xdr:rowOff>0</xdr:rowOff>
        </xdr:to>
        <xdr:sp macro="" textlink="">
          <xdr:nvSpPr>
            <xdr:cNvPr id="33814" name="Check Box 22" hidden="1">
              <a:extLst>
                <a:ext uri="{63B3BB69-23CF-44E3-9099-C40C66FF867C}">
                  <a14:compatExt spid="_x0000_s33814"/>
                </a:ext>
                <a:ext uri="{FF2B5EF4-FFF2-40B4-BE49-F238E27FC236}">
                  <a16:creationId xmlns="" xmlns:a16="http://schemas.microsoft.com/office/drawing/2014/main" id="{00000000-0008-0000-10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61</xdr:row>
          <xdr:rowOff>0</xdr:rowOff>
        </xdr:from>
        <xdr:to>
          <xdr:col>27</xdr:col>
          <xdr:colOff>0</xdr:colOff>
          <xdr:row>62</xdr:row>
          <xdr:rowOff>0</xdr:rowOff>
        </xdr:to>
        <xdr:sp macro="" textlink="">
          <xdr:nvSpPr>
            <xdr:cNvPr id="33815" name="Check Box 23" hidden="1">
              <a:extLst>
                <a:ext uri="{63B3BB69-23CF-44E3-9099-C40C66FF867C}">
                  <a14:compatExt spid="_x0000_s33815"/>
                </a:ext>
                <a:ext uri="{FF2B5EF4-FFF2-40B4-BE49-F238E27FC236}">
                  <a16:creationId xmlns="" xmlns:a16="http://schemas.microsoft.com/office/drawing/2014/main" id="{00000000-0008-0000-10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31</xdr:col>
          <xdr:colOff>144780</xdr:colOff>
          <xdr:row>62</xdr:row>
          <xdr:rowOff>0</xdr:rowOff>
        </xdr:to>
        <xdr:sp macro="" textlink="">
          <xdr:nvSpPr>
            <xdr:cNvPr id="33816" name="Check Box 24" hidden="1">
              <a:extLst>
                <a:ext uri="{63B3BB69-23CF-44E3-9099-C40C66FF867C}">
                  <a14:compatExt spid="_x0000_s33816"/>
                </a:ext>
                <a:ext uri="{FF2B5EF4-FFF2-40B4-BE49-F238E27FC236}">
                  <a16:creationId xmlns="" xmlns:a16="http://schemas.microsoft.com/office/drawing/2014/main" id="{00000000-0008-0000-10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61</xdr:row>
          <xdr:rowOff>0</xdr:rowOff>
        </xdr:from>
        <xdr:to>
          <xdr:col>36</xdr:col>
          <xdr:colOff>0</xdr:colOff>
          <xdr:row>62</xdr:row>
          <xdr:rowOff>0</xdr:rowOff>
        </xdr:to>
        <xdr:sp macro="" textlink="">
          <xdr:nvSpPr>
            <xdr:cNvPr id="33817" name="Check Box 25" hidden="1">
              <a:extLst>
                <a:ext uri="{63B3BB69-23CF-44E3-9099-C40C66FF867C}">
                  <a14:compatExt spid="_x0000_s33817"/>
                </a:ext>
                <a:ext uri="{FF2B5EF4-FFF2-40B4-BE49-F238E27FC236}">
                  <a16:creationId xmlns="" xmlns:a16="http://schemas.microsoft.com/office/drawing/2014/main" id="{00000000-0008-0000-10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22</xdr:col>
          <xdr:colOff>0</xdr:colOff>
          <xdr:row>63</xdr:row>
          <xdr:rowOff>0</xdr:rowOff>
        </xdr:to>
        <xdr:sp macro="" textlink="">
          <xdr:nvSpPr>
            <xdr:cNvPr id="33818" name="Group Box 26" hidden="1">
              <a:extLst>
                <a:ext uri="{63B3BB69-23CF-44E3-9099-C40C66FF867C}">
                  <a14:compatExt spid="_x0000_s33818"/>
                </a:ext>
                <a:ext uri="{FF2B5EF4-FFF2-40B4-BE49-F238E27FC236}">
                  <a16:creationId xmlns="" xmlns:a16="http://schemas.microsoft.com/office/drawing/2014/main" id="{00000000-0008-0000-10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36</xdr:col>
          <xdr:colOff>0</xdr:colOff>
          <xdr:row>63</xdr:row>
          <xdr:rowOff>0</xdr:rowOff>
        </xdr:to>
        <xdr:sp macro="" textlink="">
          <xdr:nvSpPr>
            <xdr:cNvPr id="33819" name="Group Box 27" hidden="1">
              <a:extLst>
                <a:ext uri="{63B3BB69-23CF-44E3-9099-C40C66FF867C}">
                  <a14:compatExt spid="_x0000_s33819"/>
                </a:ext>
                <a:ext uri="{FF2B5EF4-FFF2-40B4-BE49-F238E27FC236}">
                  <a16:creationId xmlns="" xmlns:a16="http://schemas.microsoft.com/office/drawing/2014/main" id="{00000000-0008-0000-1000-00001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18</xdr:col>
          <xdr:colOff>0</xdr:colOff>
          <xdr:row>63</xdr:row>
          <xdr:rowOff>0</xdr:rowOff>
        </xdr:to>
        <xdr:sp macro="" textlink="">
          <xdr:nvSpPr>
            <xdr:cNvPr id="33820" name="Check Box 28" hidden="1">
              <a:extLst>
                <a:ext uri="{63B3BB69-23CF-44E3-9099-C40C66FF867C}">
                  <a14:compatExt spid="_x0000_s33820"/>
                </a:ext>
                <a:ext uri="{FF2B5EF4-FFF2-40B4-BE49-F238E27FC236}">
                  <a16:creationId xmlns="" xmlns:a16="http://schemas.microsoft.com/office/drawing/2014/main" id="{00000000-0008-0000-10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32</xdr:col>
          <xdr:colOff>0</xdr:colOff>
          <xdr:row>63</xdr:row>
          <xdr:rowOff>0</xdr:rowOff>
        </xdr:to>
        <xdr:sp macro="" textlink="">
          <xdr:nvSpPr>
            <xdr:cNvPr id="33821" name="Check Box 29" hidden="1">
              <a:extLst>
                <a:ext uri="{63B3BB69-23CF-44E3-9099-C40C66FF867C}">
                  <a14:compatExt spid="_x0000_s33821"/>
                </a:ext>
                <a:ext uri="{FF2B5EF4-FFF2-40B4-BE49-F238E27FC236}">
                  <a16:creationId xmlns="" xmlns:a16="http://schemas.microsoft.com/office/drawing/2014/main" id="{00000000-0008-0000-10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8</xdr:col>
          <xdr:colOff>0</xdr:colOff>
          <xdr:row>63</xdr:row>
          <xdr:rowOff>0</xdr:rowOff>
        </xdr:to>
        <xdr:sp macro="" textlink="">
          <xdr:nvSpPr>
            <xdr:cNvPr id="33822" name="Group Box 30" hidden="1">
              <a:extLst>
                <a:ext uri="{63B3BB69-23CF-44E3-9099-C40C66FF867C}">
                  <a14:compatExt spid="_x0000_s33822"/>
                </a:ext>
                <a:ext uri="{FF2B5EF4-FFF2-40B4-BE49-F238E27FC236}">
                  <a16:creationId xmlns="" xmlns:a16="http://schemas.microsoft.com/office/drawing/2014/main" id="{00000000-0008-0000-1000-00001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7</xdr:col>
          <xdr:colOff>0</xdr:colOff>
          <xdr:row>63</xdr:row>
          <xdr:rowOff>0</xdr:rowOff>
        </xdr:to>
        <xdr:sp macro="" textlink="">
          <xdr:nvSpPr>
            <xdr:cNvPr id="33823" name="Check Box 31" hidden="1">
              <a:extLst>
                <a:ext uri="{63B3BB69-23CF-44E3-9099-C40C66FF867C}">
                  <a14:compatExt spid="_x0000_s33823"/>
                </a:ext>
                <a:ext uri="{FF2B5EF4-FFF2-40B4-BE49-F238E27FC236}">
                  <a16:creationId xmlns="" xmlns:a16="http://schemas.microsoft.com/office/drawing/2014/main" id="{00000000-0008-0000-10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36</xdr:col>
          <xdr:colOff>0</xdr:colOff>
          <xdr:row>74</xdr:row>
          <xdr:rowOff>0</xdr:rowOff>
        </xdr:to>
        <xdr:sp macro="" textlink="">
          <xdr:nvSpPr>
            <xdr:cNvPr id="33824" name="Group Box 32" hidden="1">
              <a:extLst>
                <a:ext uri="{63B3BB69-23CF-44E3-9099-C40C66FF867C}">
                  <a14:compatExt spid="_x0000_s33824"/>
                </a:ext>
                <a:ext uri="{FF2B5EF4-FFF2-40B4-BE49-F238E27FC236}">
                  <a16:creationId xmlns="" xmlns:a16="http://schemas.microsoft.com/office/drawing/2014/main" id="{00000000-0008-0000-1000-00002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17</xdr:col>
          <xdr:colOff>0</xdr:colOff>
          <xdr:row>74</xdr:row>
          <xdr:rowOff>0</xdr:rowOff>
        </xdr:to>
        <xdr:sp macro="" textlink="">
          <xdr:nvSpPr>
            <xdr:cNvPr id="33825" name="Check Box 33" hidden="1">
              <a:extLst>
                <a:ext uri="{63B3BB69-23CF-44E3-9099-C40C66FF867C}">
                  <a14:compatExt spid="_x0000_s33825"/>
                </a:ext>
                <a:ext uri="{FF2B5EF4-FFF2-40B4-BE49-F238E27FC236}">
                  <a16:creationId xmlns="" xmlns:a16="http://schemas.microsoft.com/office/drawing/2014/main" id="{00000000-0008-0000-10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22</xdr:col>
          <xdr:colOff>0</xdr:colOff>
          <xdr:row>74</xdr:row>
          <xdr:rowOff>0</xdr:rowOff>
        </xdr:to>
        <xdr:sp macro="" textlink="">
          <xdr:nvSpPr>
            <xdr:cNvPr id="33826" name="Check Box 34" hidden="1">
              <a:extLst>
                <a:ext uri="{63B3BB69-23CF-44E3-9099-C40C66FF867C}">
                  <a14:compatExt spid="_x0000_s33826"/>
                </a:ext>
                <a:ext uri="{FF2B5EF4-FFF2-40B4-BE49-F238E27FC236}">
                  <a16:creationId xmlns="" xmlns:a16="http://schemas.microsoft.com/office/drawing/2014/main" id="{00000000-0008-0000-10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27</xdr:col>
          <xdr:colOff>0</xdr:colOff>
          <xdr:row>74</xdr:row>
          <xdr:rowOff>0</xdr:rowOff>
        </xdr:to>
        <xdr:sp macro="" textlink="">
          <xdr:nvSpPr>
            <xdr:cNvPr id="33827" name="Check Box 35" hidden="1">
              <a:extLst>
                <a:ext uri="{63B3BB69-23CF-44E3-9099-C40C66FF867C}">
                  <a14:compatExt spid="_x0000_s33827"/>
                </a:ext>
                <a:ext uri="{FF2B5EF4-FFF2-40B4-BE49-F238E27FC236}">
                  <a16:creationId xmlns="" xmlns:a16="http://schemas.microsoft.com/office/drawing/2014/main" id="{00000000-0008-0000-10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31</xdr:col>
          <xdr:colOff>160020</xdr:colOff>
          <xdr:row>74</xdr:row>
          <xdr:rowOff>0</xdr:rowOff>
        </xdr:to>
        <xdr:sp macro="" textlink="">
          <xdr:nvSpPr>
            <xdr:cNvPr id="33828" name="Check Box 36" hidden="1">
              <a:extLst>
                <a:ext uri="{63B3BB69-23CF-44E3-9099-C40C66FF867C}">
                  <a14:compatExt spid="_x0000_s33828"/>
                </a:ext>
                <a:ext uri="{FF2B5EF4-FFF2-40B4-BE49-F238E27FC236}">
                  <a16:creationId xmlns="" xmlns:a16="http://schemas.microsoft.com/office/drawing/2014/main" id="{00000000-0008-0000-10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0</xdr:rowOff>
        </xdr:from>
        <xdr:to>
          <xdr:col>36</xdr:col>
          <xdr:colOff>0</xdr:colOff>
          <xdr:row>74</xdr:row>
          <xdr:rowOff>0</xdr:rowOff>
        </xdr:to>
        <xdr:sp macro="" textlink="">
          <xdr:nvSpPr>
            <xdr:cNvPr id="33829" name="Check Box 37" hidden="1">
              <a:extLst>
                <a:ext uri="{63B3BB69-23CF-44E3-9099-C40C66FF867C}">
                  <a14:compatExt spid="_x0000_s33829"/>
                </a:ext>
                <a:ext uri="{FF2B5EF4-FFF2-40B4-BE49-F238E27FC236}">
                  <a16:creationId xmlns="" xmlns:a16="http://schemas.microsoft.com/office/drawing/2014/main" id="{00000000-0008-0000-10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22</xdr:col>
          <xdr:colOff>0</xdr:colOff>
          <xdr:row>75</xdr:row>
          <xdr:rowOff>0</xdr:rowOff>
        </xdr:to>
        <xdr:sp macro="" textlink="">
          <xdr:nvSpPr>
            <xdr:cNvPr id="33830" name="Group Box 38" hidden="1">
              <a:extLst>
                <a:ext uri="{63B3BB69-23CF-44E3-9099-C40C66FF867C}">
                  <a14:compatExt spid="_x0000_s33830"/>
                </a:ext>
                <a:ext uri="{FF2B5EF4-FFF2-40B4-BE49-F238E27FC236}">
                  <a16:creationId xmlns="" xmlns:a16="http://schemas.microsoft.com/office/drawing/2014/main" id="{00000000-0008-0000-1000-00002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18</xdr:col>
          <xdr:colOff>0</xdr:colOff>
          <xdr:row>75</xdr:row>
          <xdr:rowOff>0</xdr:rowOff>
        </xdr:to>
        <xdr:sp macro="" textlink="">
          <xdr:nvSpPr>
            <xdr:cNvPr id="33831" name="Check Box 39" hidden="1">
              <a:extLst>
                <a:ext uri="{63B3BB69-23CF-44E3-9099-C40C66FF867C}">
                  <a14:compatExt spid="_x0000_s33831"/>
                </a:ext>
                <a:ext uri="{FF2B5EF4-FFF2-40B4-BE49-F238E27FC236}">
                  <a16:creationId xmlns="" xmlns:a16="http://schemas.microsoft.com/office/drawing/2014/main" id="{00000000-0008-0000-10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32</xdr:col>
          <xdr:colOff>0</xdr:colOff>
          <xdr:row>75</xdr:row>
          <xdr:rowOff>0</xdr:rowOff>
        </xdr:to>
        <xdr:sp macro="" textlink="">
          <xdr:nvSpPr>
            <xdr:cNvPr id="33832" name="Check Box 40" hidden="1">
              <a:extLst>
                <a:ext uri="{63B3BB69-23CF-44E3-9099-C40C66FF867C}">
                  <a14:compatExt spid="_x0000_s33832"/>
                </a:ext>
                <a:ext uri="{FF2B5EF4-FFF2-40B4-BE49-F238E27FC236}">
                  <a16:creationId xmlns="" xmlns:a16="http://schemas.microsoft.com/office/drawing/2014/main" id="{00000000-0008-0000-10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8</xdr:col>
          <xdr:colOff>0</xdr:colOff>
          <xdr:row>75</xdr:row>
          <xdr:rowOff>0</xdr:rowOff>
        </xdr:to>
        <xdr:sp macro="" textlink="">
          <xdr:nvSpPr>
            <xdr:cNvPr id="33833" name="Group Box 41" hidden="1">
              <a:extLst>
                <a:ext uri="{63B3BB69-23CF-44E3-9099-C40C66FF867C}">
                  <a14:compatExt spid="_x0000_s33833"/>
                </a:ext>
                <a:ext uri="{FF2B5EF4-FFF2-40B4-BE49-F238E27FC236}">
                  <a16:creationId xmlns="" xmlns:a16="http://schemas.microsoft.com/office/drawing/2014/main" id="{00000000-0008-0000-1000-00002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7</xdr:col>
          <xdr:colOff>0</xdr:colOff>
          <xdr:row>75</xdr:row>
          <xdr:rowOff>0</xdr:rowOff>
        </xdr:to>
        <xdr:sp macro="" textlink="">
          <xdr:nvSpPr>
            <xdr:cNvPr id="33834" name="Check Box 42" hidden="1">
              <a:extLst>
                <a:ext uri="{63B3BB69-23CF-44E3-9099-C40C66FF867C}">
                  <a14:compatExt spid="_x0000_s33834"/>
                </a:ext>
                <a:ext uri="{FF2B5EF4-FFF2-40B4-BE49-F238E27FC236}">
                  <a16:creationId xmlns="" xmlns:a16="http://schemas.microsoft.com/office/drawing/2014/main" id="{00000000-0008-0000-10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33878" name="Group Box 86" hidden="1">
              <a:extLst>
                <a:ext uri="{63B3BB69-23CF-44E3-9099-C40C66FF867C}">
                  <a14:compatExt spid="_x0000_s33878"/>
                </a:ext>
                <a:ext uri="{FF2B5EF4-FFF2-40B4-BE49-F238E27FC236}">
                  <a16:creationId xmlns="" xmlns:a16="http://schemas.microsoft.com/office/drawing/2014/main" id="{00000000-0008-0000-1000-00005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26</xdr:row>
          <xdr:rowOff>0</xdr:rowOff>
        </xdr:from>
        <xdr:to>
          <xdr:col>14</xdr:col>
          <xdr:colOff>0</xdr:colOff>
          <xdr:row>27</xdr:row>
          <xdr:rowOff>0</xdr:rowOff>
        </xdr:to>
        <xdr:sp macro="" textlink="">
          <xdr:nvSpPr>
            <xdr:cNvPr id="33879" name="Option Button 87" hidden="1">
              <a:extLst>
                <a:ext uri="{63B3BB69-23CF-44E3-9099-C40C66FF867C}">
                  <a14:compatExt spid="_x0000_s33879"/>
                </a:ext>
                <a:ext uri="{FF2B5EF4-FFF2-40B4-BE49-F238E27FC236}">
                  <a16:creationId xmlns="" xmlns:a16="http://schemas.microsoft.com/office/drawing/2014/main" id="{00000000-0008-0000-10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26</xdr:row>
          <xdr:rowOff>0</xdr:rowOff>
        </xdr:from>
        <xdr:to>
          <xdr:col>18</xdr:col>
          <xdr:colOff>83820</xdr:colOff>
          <xdr:row>27</xdr:row>
          <xdr:rowOff>0</xdr:rowOff>
        </xdr:to>
        <xdr:sp macro="" textlink="">
          <xdr:nvSpPr>
            <xdr:cNvPr id="33880" name="Option Button 88" hidden="1">
              <a:extLst>
                <a:ext uri="{63B3BB69-23CF-44E3-9099-C40C66FF867C}">
                  <a14:compatExt spid="_x0000_s33880"/>
                </a:ext>
                <a:ext uri="{FF2B5EF4-FFF2-40B4-BE49-F238E27FC236}">
                  <a16:creationId xmlns="" xmlns:a16="http://schemas.microsoft.com/office/drawing/2014/main" id="{00000000-0008-0000-10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121920</xdr:colOff>
          <xdr:row>26</xdr:row>
          <xdr:rowOff>0</xdr:rowOff>
        </xdr:from>
        <xdr:to>
          <xdr:col>23</xdr:col>
          <xdr:colOff>114300</xdr:colOff>
          <xdr:row>27</xdr:row>
          <xdr:rowOff>0</xdr:rowOff>
        </xdr:to>
        <xdr:sp macro="" textlink="">
          <xdr:nvSpPr>
            <xdr:cNvPr id="33881" name="Option Button 89" hidden="1">
              <a:extLst>
                <a:ext uri="{63B3BB69-23CF-44E3-9099-C40C66FF867C}">
                  <a14:compatExt spid="_x0000_s33881"/>
                </a:ext>
                <a:ext uri="{FF2B5EF4-FFF2-40B4-BE49-F238E27FC236}">
                  <a16:creationId xmlns="" xmlns:a16="http://schemas.microsoft.com/office/drawing/2014/main" id="{00000000-0008-0000-10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144780</xdr:colOff>
          <xdr:row>26</xdr:row>
          <xdr:rowOff>0</xdr:rowOff>
        </xdr:from>
        <xdr:to>
          <xdr:col>25</xdr:col>
          <xdr:colOff>121920</xdr:colOff>
          <xdr:row>27</xdr:row>
          <xdr:rowOff>0</xdr:rowOff>
        </xdr:to>
        <xdr:sp macro="" textlink="">
          <xdr:nvSpPr>
            <xdr:cNvPr id="33882" name="Option Button 90" hidden="1">
              <a:extLst>
                <a:ext uri="{63B3BB69-23CF-44E3-9099-C40C66FF867C}">
                  <a14:compatExt spid="_x0000_s33882"/>
                </a:ext>
                <a:ext uri="{FF2B5EF4-FFF2-40B4-BE49-F238E27FC236}">
                  <a16:creationId xmlns="" xmlns:a16="http://schemas.microsoft.com/office/drawing/2014/main" id="{00000000-0008-0000-10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0</xdr:rowOff>
        </xdr:from>
        <xdr:to>
          <xdr:col>25</xdr:col>
          <xdr:colOff>0</xdr:colOff>
          <xdr:row>53</xdr:row>
          <xdr:rowOff>0</xdr:rowOff>
        </xdr:to>
        <xdr:sp macro="" textlink="">
          <xdr:nvSpPr>
            <xdr:cNvPr id="33892" name="Group Box 100" hidden="1">
              <a:extLst>
                <a:ext uri="{63B3BB69-23CF-44E3-9099-C40C66FF867C}">
                  <a14:compatExt spid="_x0000_s33892"/>
                </a:ext>
                <a:ext uri="{FF2B5EF4-FFF2-40B4-BE49-F238E27FC236}">
                  <a16:creationId xmlns="" xmlns:a16="http://schemas.microsoft.com/office/drawing/2014/main" id="{00000000-0008-0000-1000-00006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52</xdr:row>
          <xdr:rowOff>0</xdr:rowOff>
        </xdr:from>
        <xdr:to>
          <xdr:col>21</xdr:col>
          <xdr:colOff>83820</xdr:colOff>
          <xdr:row>53</xdr:row>
          <xdr:rowOff>0</xdr:rowOff>
        </xdr:to>
        <xdr:sp macro="" textlink="">
          <xdr:nvSpPr>
            <xdr:cNvPr id="33893" name="Option Button 101" hidden="1">
              <a:extLst>
                <a:ext uri="{63B3BB69-23CF-44E3-9099-C40C66FF867C}">
                  <a14:compatExt spid="_x0000_s33893"/>
                </a:ext>
                <a:ext uri="{FF2B5EF4-FFF2-40B4-BE49-F238E27FC236}">
                  <a16:creationId xmlns="" xmlns:a16="http://schemas.microsoft.com/office/drawing/2014/main" id="{00000000-0008-0000-10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52</xdr:row>
          <xdr:rowOff>0</xdr:rowOff>
        </xdr:from>
        <xdr:to>
          <xdr:col>23</xdr:col>
          <xdr:colOff>182880</xdr:colOff>
          <xdr:row>53</xdr:row>
          <xdr:rowOff>0</xdr:rowOff>
        </xdr:to>
        <xdr:sp macro="" textlink="">
          <xdr:nvSpPr>
            <xdr:cNvPr id="33894" name="Option Button 102" hidden="1">
              <a:extLst>
                <a:ext uri="{63B3BB69-23CF-44E3-9099-C40C66FF867C}">
                  <a14:compatExt spid="_x0000_s33894"/>
                </a:ext>
                <a:ext uri="{FF2B5EF4-FFF2-40B4-BE49-F238E27FC236}">
                  <a16:creationId xmlns="" xmlns:a16="http://schemas.microsoft.com/office/drawing/2014/main" id="{00000000-0008-0000-10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33895" name="Group Box 103" hidden="1">
              <a:extLst>
                <a:ext uri="{63B3BB69-23CF-44E3-9099-C40C66FF867C}">
                  <a14:compatExt spid="_x0000_s33895"/>
                </a:ext>
                <a:ext uri="{FF2B5EF4-FFF2-40B4-BE49-F238E27FC236}">
                  <a16:creationId xmlns="" xmlns:a16="http://schemas.microsoft.com/office/drawing/2014/main" id="{00000000-0008-0000-1000-00006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33</xdr:col>
          <xdr:colOff>76200</xdr:colOff>
          <xdr:row>53</xdr:row>
          <xdr:rowOff>0</xdr:rowOff>
        </xdr:to>
        <xdr:sp macro="" textlink="">
          <xdr:nvSpPr>
            <xdr:cNvPr id="33896" name="Option Button 104" hidden="1">
              <a:extLst>
                <a:ext uri="{63B3BB69-23CF-44E3-9099-C40C66FF867C}">
                  <a14:compatExt spid="_x0000_s33896"/>
                </a:ext>
                <a:ext uri="{FF2B5EF4-FFF2-40B4-BE49-F238E27FC236}">
                  <a16:creationId xmlns="" xmlns:a16="http://schemas.microsoft.com/office/drawing/2014/main" id="{00000000-0008-0000-10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52</xdr:row>
          <xdr:rowOff>0</xdr:rowOff>
        </xdr:from>
        <xdr:to>
          <xdr:col>35</xdr:col>
          <xdr:colOff>152400</xdr:colOff>
          <xdr:row>53</xdr:row>
          <xdr:rowOff>0</xdr:rowOff>
        </xdr:to>
        <xdr:sp macro="" textlink="">
          <xdr:nvSpPr>
            <xdr:cNvPr id="33897" name="Option Button 105" hidden="1">
              <a:extLst>
                <a:ext uri="{63B3BB69-23CF-44E3-9099-C40C66FF867C}">
                  <a14:compatExt spid="_x0000_s33897"/>
                </a:ext>
                <a:ext uri="{FF2B5EF4-FFF2-40B4-BE49-F238E27FC236}">
                  <a16:creationId xmlns="" xmlns:a16="http://schemas.microsoft.com/office/drawing/2014/main" id="{00000000-0008-0000-10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13</xdr:col>
          <xdr:colOff>0</xdr:colOff>
          <xdr:row>53</xdr:row>
          <xdr:rowOff>0</xdr:rowOff>
        </xdr:to>
        <xdr:sp macro="" textlink="">
          <xdr:nvSpPr>
            <xdr:cNvPr id="33898" name="Group Box 106" hidden="1">
              <a:extLst>
                <a:ext uri="{63B3BB69-23CF-44E3-9099-C40C66FF867C}">
                  <a14:compatExt spid="_x0000_s33898"/>
                </a:ext>
                <a:ext uri="{FF2B5EF4-FFF2-40B4-BE49-F238E27FC236}">
                  <a16:creationId xmlns="" xmlns:a16="http://schemas.microsoft.com/office/drawing/2014/main" id="{00000000-0008-0000-1000-00006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52</xdr:row>
          <xdr:rowOff>0</xdr:rowOff>
        </xdr:from>
        <xdr:to>
          <xdr:col>10</xdr:col>
          <xdr:colOff>76200</xdr:colOff>
          <xdr:row>53</xdr:row>
          <xdr:rowOff>0</xdr:rowOff>
        </xdr:to>
        <xdr:sp macro="" textlink="">
          <xdr:nvSpPr>
            <xdr:cNvPr id="33899" name="Option Button 107" hidden="1">
              <a:extLst>
                <a:ext uri="{63B3BB69-23CF-44E3-9099-C40C66FF867C}">
                  <a14:compatExt spid="_x0000_s33899"/>
                </a:ext>
                <a:ext uri="{FF2B5EF4-FFF2-40B4-BE49-F238E27FC236}">
                  <a16:creationId xmlns="" xmlns:a16="http://schemas.microsoft.com/office/drawing/2014/main" id="{00000000-0008-0000-10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52</xdr:row>
          <xdr:rowOff>0</xdr:rowOff>
        </xdr:from>
        <xdr:to>
          <xdr:col>12</xdr:col>
          <xdr:colOff>175260</xdr:colOff>
          <xdr:row>53</xdr:row>
          <xdr:rowOff>0</xdr:rowOff>
        </xdr:to>
        <xdr:sp macro="" textlink="">
          <xdr:nvSpPr>
            <xdr:cNvPr id="33900" name="Option Button 108" hidden="1">
              <a:extLst>
                <a:ext uri="{63B3BB69-23CF-44E3-9099-C40C66FF867C}">
                  <a14:compatExt spid="_x0000_s33900"/>
                </a:ext>
                <a:ext uri="{FF2B5EF4-FFF2-40B4-BE49-F238E27FC236}">
                  <a16:creationId xmlns="" xmlns:a16="http://schemas.microsoft.com/office/drawing/2014/main" id="{00000000-0008-0000-10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64</xdr:row>
          <xdr:rowOff>0</xdr:rowOff>
        </xdr:from>
        <xdr:to>
          <xdr:col>25</xdr:col>
          <xdr:colOff>0</xdr:colOff>
          <xdr:row>65</xdr:row>
          <xdr:rowOff>0</xdr:rowOff>
        </xdr:to>
        <xdr:sp macro="" textlink="">
          <xdr:nvSpPr>
            <xdr:cNvPr id="33901" name="Group Box 109" hidden="1">
              <a:extLst>
                <a:ext uri="{63B3BB69-23CF-44E3-9099-C40C66FF867C}">
                  <a14:compatExt spid="_x0000_s33901"/>
                </a:ext>
                <a:ext uri="{FF2B5EF4-FFF2-40B4-BE49-F238E27FC236}">
                  <a16:creationId xmlns="" xmlns:a16="http://schemas.microsoft.com/office/drawing/2014/main" id="{00000000-0008-0000-1000-00006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64</xdr:row>
          <xdr:rowOff>0</xdr:rowOff>
        </xdr:from>
        <xdr:to>
          <xdr:col>21</xdr:col>
          <xdr:colOff>83820</xdr:colOff>
          <xdr:row>65</xdr:row>
          <xdr:rowOff>0</xdr:rowOff>
        </xdr:to>
        <xdr:sp macro="" textlink="">
          <xdr:nvSpPr>
            <xdr:cNvPr id="33902" name="Option Button 110" hidden="1">
              <a:extLst>
                <a:ext uri="{63B3BB69-23CF-44E3-9099-C40C66FF867C}">
                  <a14:compatExt spid="_x0000_s33902"/>
                </a:ext>
                <a:ext uri="{FF2B5EF4-FFF2-40B4-BE49-F238E27FC236}">
                  <a16:creationId xmlns="" xmlns:a16="http://schemas.microsoft.com/office/drawing/2014/main" id="{00000000-0008-0000-10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64</xdr:row>
          <xdr:rowOff>0</xdr:rowOff>
        </xdr:from>
        <xdr:to>
          <xdr:col>23</xdr:col>
          <xdr:colOff>182880</xdr:colOff>
          <xdr:row>65</xdr:row>
          <xdr:rowOff>0</xdr:rowOff>
        </xdr:to>
        <xdr:sp macro="" textlink="">
          <xdr:nvSpPr>
            <xdr:cNvPr id="33903" name="Option Button 111" hidden="1">
              <a:extLst>
                <a:ext uri="{63B3BB69-23CF-44E3-9099-C40C66FF867C}">
                  <a14:compatExt spid="_x0000_s33903"/>
                </a:ext>
                <a:ext uri="{FF2B5EF4-FFF2-40B4-BE49-F238E27FC236}">
                  <a16:creationId xmlns="" xmlns:a16="http://schemas.microsoft.com/office/drawing/2014/main" id="{00000000-0008-0000-10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64</xdr:row>
          <xdr:rowOff>0</xdr:rowOff>
        </xdr:from>
        <xdr:to>
          <xdr:col>36</xdr:col>
          <xdr:colOff>0</xdr:colOff>
          <xdr:row>65</xdr:row>
          <xdr:rowOff>0</xdr:rowOff>
        </xdr:to>
        <xdr:sp macro="" textlink="">
          <xdr:nvSpPr>
            <xdr:cNvPr id="33904" name="Group Box 112" hidden="1">
              <a:extLst>
                <a:ext uri="{63B3BB69-23CF-44E3-9099-C40C66FF867C}">
                  <a14:compatExt spid="_x0000_s33904"/>
                </a:ext>
                <a:ext uri="{FF2B5EF4-FFF2-40B4-BE49-F238E27FC236}">
                  <a16:creationId xmlns="" xmlns:a16="http://schemas.microsoft.com/office/drawing/2014/main" id="{00000000-0008-0000-1000-00007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64</xdr:row>
          <xdr:rowOff>0</xdr:rowOff>
        </xdr:from>
        <xdr:to>
          <xdr:col>33</xdr:col>
          <xdr:colOff>76200</xdr:colOff>
          <xdr:row>65</xdr:row>
          <xdr:rowOff>0</xdr:rowOff>
        </xdr:to>
        <xdr:sp macro="" textlink="">
          <xdr:nvSpPr>
            <xdr:cNvPr id="33905" name="Option Button 113" hidden="1">
              <a:extLst>
                <a:ext uri="{63B3BB69-23CF-44E3-9099-C40C66FF867C}">
                  <a14:compatExt spid="_x0000_s33905"/>
                </a:ext>
                <a:ext uri="{FF2B5EF4-FFF2-40B4-BE49-F238E27FC236}">
                  <a16:creationId xmlns="" xmlns:a16="http://schemas.microsoft.com/office/drawing/2014/main" id="{00000000-0008-0000-10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64</xdr:row>
          <xdr:rowOff>0</xdr:rowOff>
        </xdr:from>
        <xdr:to>
          <xdr:col>35</xdr:col>
          <xdr:colOff>152400</xdr:colOff>
          <xdr:row>65</xdr:row>
          <xdr:rowOff>0</xdr:rowOff>
        </xdr:to>
        <xdr:sp macro="" textlink="">
          <xdr:nvSpPr>
            <xdr:cNvPr id="33906" name="Option Button 114" hidden="1">
              <a:extLst>
                <a:ext uri="{63B3BB69-23CF-44E3-9099-C40C66FF867C}">
                  <a14:compatExt spid="_x0000_s33906"/>
                </a:ext>
                <a:ext uri="{FF2B5EF4-FFF2-40B4-BE49-F238E27FC236}">
                  <a16:creationId xmlns="" xmlns:a16="http://schemas.microsoft.com/office/drawing/2014/main" id="{00000000-0008-0000-10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13</xdr:col>
          <xdr:colOff>0</xdr:colOff>
          <xdr:row>65</xdr:row>
          <xdr:rowOff>0</xdr:rowOff>
        </xdr:to>
        <xdr:sp macro="" textlink="">
          <xdr:nvSpPr>
            <xdr:cNvPr id="33907" name="Group Box 115" hidden="1">
              <a:extLst>
                <a:ext uri="{63B3BB69-23CF-44E3-9099-C40C66FF867C}">
                  <a14:compatExt spid="_x0000_s33907"/>
                </a:ext>
                <a:ext uri="{FF2B5EF4-FFF2-40B4-BE49-F238E27FC236}">
                  <a16:creationId xmlns="" xmlns:a16="http://schemas.microsoft.com/office/drawing/2014/main" id="{00000000-0008-0000-1000-000073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64</xdr:row>
          <xdr:rowOff>0</xdr:rowOff>
        </xdr:from>
        <xdr:to>
          <xdr:col>10</xdr:col>
          <xdr:colOff>76200</xdr:colOff>
          <xdr:row>65</xdr:row>
          <xdr:rowOff>0</xdr:rowOff>
        </xdr:to>
        <xdr:sp macro="" textlink="">
          <xdr:nvSpPr>
            <xdr:cNvPr id="33908" name="Option Button 116" hidden="1">
              <a:extLst>
                <a:ext uri="{63B3BB69-23CF-44E3-9099-C40C66FF867C}">
                  <a14:compatExt spid="_x0000_s33908"/>
                </a:ext>
                <a:ext uri="{FF2B5EF4-FFF2-40B4-BE49-F238E27FC236}">
                  <a16:creationId xmlns="" xmlns:a16="http://schemas.microsoft.com/office/drawing/2014/main" id="{00000000-0008-0000-10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64</xdr:row>
          <xdr:rowOff>0</xdr:rowOff>
        </xdr:from>
        <xdr:to>
          <xdr:col>12</xdr:col>
          <xdr:colOff>175260</xdr:colOff>
          <xdr:row>65</xdr:row>
          <xdr:rowOff>0</xdr:rowOff>
        </xdr:to>
        <xdr:sp macro="" textlink="">
          <xdr:nvSpPr>
            <xdr:cNvPr id="33909" name="Option Button 117" hidden="1">
              <a:extLst>
                <a:ext uri="{63B3BB69-23CF-44E3-9099-C40C66FF867C}">
                  <a14:compatExt spid="_x0000_s33909"/>
                </a:ext>
                <a:ext uri="{FF2B5EF4-FFF2-40B4-BE49-F238E27FC236}">
                  <a16:creationId xmlns="" xmlns:a16="http://schemas.microsoft.com/office/drawing/2014/main" id="{00000000-0008-0000-10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13</xdr:col>
          <xdr:colOff>0</xdr:colOff>
          <xdr:row>77</xdr:row>
          <xdr:rowOff>0</xdr:rowOff>
        </xdr:to>
        <xdr:sp macro="" textlink="">
          <xdr:nvSpPr>
            <xdr:cNvPr id="33910" name="Group Box 118" hidden="1">
              <a:extLst>
                <a:ext uri="{63B3BB69-23CF-44E3-9099-C40C66FF867C}">
                  <a14:compatExt spid="_x0000_s33910"/>
                </a:ext>
                <a:ext uri="{FF2B5EF4-FFF2-40B4-BE49-F238E27FC236}">
                  <a16:creationId xmlns="" xmlns:a16="http://schemas.microsoft.com/office/drawing/2014/main" id="{00000000-0008-0000-1000-00007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76</xdr:row>
          <xdr:rowOff>0</xdr:rowOff>
        </xdr:from>
        <xdr:to>
          <xdr:col>10</xdr:col>
          <xdr:colOff>76200</xdr:colOff>
          <xdr:row>77</xdr:row>
          <xdr:rowOff>0</xdr:rowOff>
        </xdr:to>
        <xdr:sp macro="" textlink="">
          <xdr:nvSpPr>
            <xdr:cNvPr id="33911" name="Option Button 119" hidden="1">
              <a:extLst>
                <a:ext uri="{63B3BB69-23CF-44E3-9099-C40C66FF867C}">
                  <a14:compatExt spid="_x0000_s33911"/>
                </a:ext>
                <a:ext uri="{FF2B5EF4-FFF2-40B4-BE49-F238E27FC236}">
                  <a16:creationId xmlns="" xmlns:a16="http://schemas.microsoft.com/office/drawing/2014/main" id="{00000000-0008-0000-10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76</xdr:row>
          <xdr:rowOff>0</xdr:rowOff>
        </xdr:from>
        <xdr:to>
          <xdr:col>12</xdr:col>
          <xdr:colOff>175260</xdr:colOff>
          <xdr:row>77</xdr:row>
          <xdr:rowOff>0</xdr:rowOff>
        </xdr:to>
        <xdr:sp macro="" textlink="">
          <xdr:nvSpPr>
            <xdr:cNvPr id="33912" name="Option Button 120" hidden="1">
              <a:extLst>
                <a:ext uri="{63B3BB69-23CF-44E3-9099-C40C66FF867C}">
                  <a14:compatExt spid="_x0000_s33912"/>
                </a:ext>
                <a:ext uri="{FF2B5EF4-FFF2-40B4-BE49-F238E27FC236}">
                  <a16:creationId xmlns="" xmlns:a16="http://schemas.microsoft.com/office/drawing/2014/main" id="{00000000-0008-0000-10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76</xdr:row>
          <xdr:rowOff>0</xdr:rowOff>
        </xdr:from>
        <xdr:to>
          <xdr:col>25</xdr:col>
          <xdr:colOff>0</xdr:colOff>
          <xdr:row>77</xdr:row>
          <xdr:rowOff>0</xdr:rowOff>
        </xdr:to>
        <xdr:sp macro="" textlink="">
          <xdr:nvSpPr>
            <xdr:cNvPr id="33913" name="Group Box 121" hidden="1">
              <a:extLst>
                <a:ext uri="{63B3BB69-23CF-44E3-9099-C40C66FF867C}">
                  <a14:compatExt spid="_x0000_s33913"/>
                </a:ext>
                <a:ext uri="{FF2B5EF4-FFF2-40B4-BE49-F238E27FC236}">
                  <a16:creationId xmlns="" xmlns:a16="http://schemas.microsoft.com/office/drawing/2014/main" id="{00000000-0008-0000-1000-00007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76</xdr:row>
          <xdr:rowOff>0</xdr:rowOff>
        </xdr:from>
        <xdr:to>
          <xdr:col>21</xdr:col>
          <xdr:colOff>83820</xdr:colOff>
          <xdr:row>77</xdr:row>
          <xdr:rowOff>0</xdr:rowOff>
        </xdr:to>
        <xdr:sp macro="" textlink="">
          <xdr:nvSpPr>
            <xdr:cNvPr id="33914" name="Option Button 122" hidden="1">
              <a:extLst>
                <a:ext uri="{63B3BB69-23CF-44E3-9099-C40C66FF867C}">
                  <a14:compatExt spid="_x0000_s33914"/>
                </a:ext>
                <a:ext uri="{FF2B5EF4-FFF2-40B4-BE49-F238E27FC236}">
                  <a16:creationId xmlns="" xmlns:a16="http://schemas.microsoft.com/office/drawing/2014/main" id="{00000000-0008-0000-10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76</xdr:row>
          <xdr:rowOff>0</xdr:rowOff>
        </xdr:from>
        <xdr:to>
          <xdr:col>23</xdr:col>
          <xdr:colOff>182880</xdr:colOff>
          <xdr:row>77</xdr:row>
          <xdr:rowOff>0</xdr:rowOff>
        </xdr:to>
        <xdr:sp macro="" textlink="">
          <xdr:nvSpPr>
            <xdr:cNvPr id="33915" name="Option Button 123" hidden="1">
              <a:extLst>
                <a:ext uri="{63B3BB69-23CF-44E3-9099-C40C66FF867C}">
                  <a14:compatExt spid="_x0000_s33915"/>
                </a:ext>
                <a:ext uri="{FF2B5EF4-FFF2-40B4-BE49-F238E27FC236}">
                  <a16:creationId xmlns="" xmlns:a16="http://schemas.microsoft.com/office/drawing/2014/main" id="{00000000-0008-0000-10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76</xdr:row>
          <xdr:rowOff>0</xdr:rowOff>
        </xdr:from>
        <xdr:to>
          <xdr:col>36</xdr:col>
          <xdr:colOff>0</xdr:colOff>
          <xdr:row>77</xdr:row>
          <xdr:rowOff>0</xdr:rowOff>
        </xdr:to>
        <xdr:sp macro="" textlink="">
          <xdr:nvSpPr>
            <xdr:cNvPr id="33916" name="Group Box 124" hidden="1">
              <a:extLst>
                <a:ext uri="{63B3BB69-23CF-44E3-9099-C40C66FF867C}">
                  <a14:compatExt spid="_x0000_s33916"/>
                </a:ext>
                <a:ext uri="{FF2B5EF4-FFF2-40B4-BE49-F238E27FC236}">
                  <a16:creationId xmlns="" xmlns:a16="http://schemas.microsoft.com/office/drawing/2014/main" id="{00000000-0008-0000-1000-00007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76</xdr:row>
          <xdr:rowOff>0</xdr:rowOff>
        </xdr:from>
        <xdr:to>
          <xdr:col>33</xdr:col>
          <xdr:colOff>76200</xdr:colOff>
          <xdr:row>77</xdr:row>
          <xdr:rowOff>0</xdr:rowOff>
        </xdr:to>
        <xdr:sp macro="" textlink="">
          <xdr:nvSpPr>
            <xdr:cNvPr id="33917" name="Option Button 125" hidden="1">
              <a:extLst>
                <a:ext uri="{63B3BB69-23CF-44E3-9099-C40C66FF867C}">
                  <a14:compatExt spid="_x0000_s33917"/>
                </a:ext>
                <a:ext uri="{FF2B5EF4-FFF2-40B4-BE49-F238E27FC236}">
                  <a16:creationId xmlns="" xmlns:a16="http://schemas.microsoft.com/office/drawing/2014/main" id="{00000000-0008-0000-10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76</xdr:row>
          <xdr:rowOff>0</xdr:rowOff>
        </xdr:from>
        <xdr:to>
          <xdr:col>35</xdr:col>
          <xdr:colOff>152400</xdr:colOff>
          <xdr:row>77</xdr:row>
          <xdr:rowOff>0</xdr:rowOff>
        </xdr:to>
        <xdr:sp macro="" textlink="">
          <xdr:nvSpPr>
            <xdr:cNvPr id="33918" name="Option Button 126" hidden="1">
              <a:extLst>
                <a:ext uri="{63B3BB69-23CF-44E3-9099-C40C66FF867C}">
                  <a14:compatExt spid="_x0000_s33918"/>
                </a:ext>
                <a:ext uri="{FF2B5EF4-FFF2-40B4-BE49-F238E27FC236}">
                  <a16:creationId xmlns="" xmlns:a16="http://schemas.microsoft.com/office/drawing/2014/main" id="{00000000-0008-0000-10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51</xdr:row>
          <xdr:rowOff>0</xdr:rowOff>
        </xdr:from>
        <xdr:to>
          <xdr:col>19</xdr:col>
          <xdr:colOff>60960</xdr:colOff>
          <xdr:row>52</xdr:row>
          <xdr:rowOff>0</xdr:rowOff>
        </xdr:to>
        <xdr:sp macro="" textlink="">
          <xdr:nvSpPr>
            <xdr:cNvPr id="33920" name="Option Button 128" hidden="1">
              <a:extLst>
                <a:ext uri="{63B3BB69-23CF-44E3-9099-C40C66FF867C}">
                  <a14:compatExt spid="_x0000_s33920"/>
                </a:ext>
                <a:ext uri="{FF2B5EF4-FFF2-40B4-BE49-F238E27FC236}">
                  <a16:creationId xmlns="" xmlns:a16="http://schemas.microsoft.com/office/drawing/2014/main" id="{00000000-0008-0000-10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106680</xdr:colOff>
          <xdr:row>51</xdr:row>
          <xdr:rowOff>0</xdr:rowOff>
        </xdr:from>
        <xdr:to>
          <xdr:col>22</xdr:col>
          <xdr:colOff>0</xdr:colOff>
          <xdr:row>52</xdr:row>
          <xdr:rowOff>0</xdr:rowOff>
        </xdr:to>
        <xdr:sp macro="" textlink="">
          <xdr:nvSpPr>
            <xdr:cNvPr id="33921" name="Option Button 129" hidden="1">
              <a:extLst>
                <a:ext uri="{63B3BB69-23CF-44E3-9099-C40C66FF867C}">
                  <a14:compatExt spid="_x0000_s33921"/>
                </a:ext>
                <a:ext uri="{FF2B5EF4-FFF2-40B4-BE49-F238E27FC236}">
                  <a16:creationId xmlns="" xmlns:a16="http://schemas.microsoft.com/office/drawing/2014/main" id="{00000000-0008-0000-10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33925" name="Group Box 133" hidden="1">
              <a:extLst>
                <a:ext uri="{63B3BB69-23CF-44E3-9099-C40C66FF867C}">
                  <a14:compatExt spid="_x0000_s33925"/>
                </a:ext>
                <a:ext uri="{FF2B5EF4-FFF2-40B4-BE49-F238E27FC236}">
                  <a16:creationId xmlns="" xmlns:a16="http://schemas.microsoft.com/office/drawing/2014/main" id="{00000000-0008-0000-1000-00008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63</xdr:row>
          <xdr:rowOff>0</xdr:rowOff>
        </xdr:from>
        <xdr:to>
          <xdr:col>10</xdr:col>
          <xdr:colOff>68580</xdr:colOff>
          <xdr:row>64</xdr:row>
          <xdr:rowOff>0</xdr:rowOff>
        </xdr:to>
        <xdr:sp macro="" textlink="">
          <xdr:nvSpPr>
            <xdr:cNvPr id="33926" name="Option Button 134" hidden="1">
              <a:extLst>
                <a:ext uri="{63B3BB69-23CF-44E3-9099-C40C66FF867C}">
                  <a14:compatExt spid="_x0000_s33926"/>
                </a:ext>
                <a:ext uri="{FF2B5EF4-FFF2-40B4-BE49-F238E27FC236}">
                  <a16:creationId xmlns="" xmlns:a16="http://schemas.microsoft.com/office/drawing/2014/main" id="{00000000-0008-0000-10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144780</xdr:colOff>
          <xdr:row>64</xdr:row>
          <xdr:rowOff>0</xdr:rowOff>
        </xdr:to>
        <xdr:sp macro="" textlink="">
          <xdr:nvSpPr>
            <xdr:cNvPr id="33927" name="Option Button 135" hidden="1">
              <a:extLst>
                <a:ext uri="{63B3BB69-23CF-44E3-9099-C40C66FF867C}">
                  <a14:compatExt spid="_x0000_s33927"/>
                </a:ext>
                <a:ext uri="{FF2B5EF4-FFF2-40B4-BE49-F238E27FC236}">
                  <a16:creationId xmlns="" xmlns:a16="http://schemas.microsoft.com/office/drawing/2014/main" id="{00000000-0008-0000-10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22</xdr:col>
          <xdr:colOff>0</xdr:colOff>
          <xdr:row>64</xdr:row>
          <xdr:rowOff>0</xdr:rowOff>
        </xdr:to>
        <xdr:sp macro="" textlink="">
          <xdr:nvSpPr>
            <xdr:cNvPr id="33928" name="Group Box 136" hidden="1">
              <a:extLst>
                <a:ext uri="{63B3BB69-23CF-44E3-9099-C40C66FF867C}">
                  <a14:compatExt spid="_x0000_s33928"/>
                </a:ext>
                <a:ext uri="{FF2B5EF4-FFF2-40B4-BE49-F238E27FC236}">
                  <a16:creationId xmlns="" xmlns:a16="http://schemas.microsoft.com/office/drawing/2014/main" id="{00000000-0008-0000-1000-00008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19</xdr:col>
          <xdr:colOff>45720</xdr:colOff>
          <xdr:row>64</xdr:row>
          <xdr:rowOff>0</xdr:rowOff>
        </xdr:to>
        <xdr:sp macro="" textlink="">
          <xdr:nvSpPr>
            <xdr:cNvPr id="33929" name="Option Button 137" hidden="1">
              <a:extLst>
                <a:ext uri="{63B3BB69-23CF-44E3-9099-C40C66FF867C}">
                  <a14:compatExt spid="_x0000_s33929"/>
                </a:ext>
                <a:ext uri="{FF2B5EF4-FFF2-40B4-BE49-F238E27FC236}">
                  <a16:creationId xmlns="" xmlns:a16="http://schemas.microsoft.com/office/drawing/2014/main" id="{00000000-0008-0000-10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99060</xdr:colOff>
          <xdr:row>63</xdr:row>
          <xdr:rowOff>0</xdr:rowOff>
        </xdr:from>
        <xdr:to>
          <xdr:col>21</xdr:col>
          <xdr:colOff>160020</xdr:colOff>
          <xdr:row>64</xdr:row>
          <xdr:rowOff>0</xdr:rowOff>
        </xdr:to>
        <xdr:sp macro="" textlink="">
          <xdr:nvSpPr>
            <xdr:cNvPr id="33930" name="Option Button 138" hidden="1">
              <a:extLst>
                <a:ext uri="{63B3BB69-23CF-44E3-9099-C40C66FF867C}">
                  <a14:compatExt spid="_x0000_s33930"/>
                </a:ext>
                <a:ext uri="{FF2B5EF4-FFF2-40B4-BE49-F238E27FC236}">
                  <a16:creationId xmlns="" xmlns:a16="http://schemas.microsoft.com/office/drawing/2014/main" id="{00000000-0008-0000-10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33931" name="Group Box 139" hidden="1">
              <a:extLst>
                <a:ext uri="{63B3BB69-23CF-44E3-9099-C40C66FF867C}">
                  <a14:compatExt spid="_x0000_s33931"/>
                </a:ext>
                <a:ext uri="{FF2B5EF4-FFF2-40B4-BE49-F238E27FC236}">
                  <a16:creationId xmlns="" xmlns:a16="http://schemas.microsoft.com/office/drawing/2014/main" id="{00000000-0008-0000-1000-00008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75</xdr:row>
          <xdr:rowOff>0</xdr:rowOff>
        </xdr:from>
        <xdr:to>
          <xdr:col>10</xdr:col>
          <xdr:colOff>76200</xdr:colOff>
          <xdr:row>76</xdr:row>
          <xdr:rowOff>0</xdr:rowOff>
        </xdr:to>
        <xdr:sp macro="" textlink="">
          <xdr:nvSpPr>
            <xdr:cNvPr id="33932" name="Option Button 140" hidden="1">
              <a:extLst>
                <a:ext uri="{63B3BB69-23CF-44E3-9099-C40C66FF867C}">
                  <a14:compatExt spid="_x0000_s33932"/>
                </a:ext>
                <a:ext uri="{FF2B5EF4-FFF2-40B4-BE49-F238E27FC236}">
                  <a16:creationId xmlns="" xmlns:a16="http://schemas.microsoft.com/office/drawing/2014/main" id="{00000000-0008-0000-10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144780</xdr:colOff>
          <xdr:row>76</xdr:row>
          <xdr:rowOff>0</xdr:rowOff>
        </xdr:to>
        <xdr:sp macro="" textlink="">
          <xdr:nvSpPr>
            <xdr:cNvPr id="33933" name="Option Button 141" hidden="1">
              <a:extLst>
                <a:ext uri="{63B3BB69-23CF-44E3-9099-C40C66FF867C}">
                  <a14:compatExt spid="_x0000_s33933"/>
                </a:ext>
                <a:ext uri="{FF2B5EF4-FFF2-40B4-BE49-F238E27FC236}">
                  <a16:creationId xmlns="" xmlns:a16="http://schemas.microsoft.com/office/drawing/2014/main" id="{00000000-0008-0000-10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0</xdr:rowOff>
        </xdr:from>
        <xdr:to>
          <xdr:col>22</xdr:col>
          <xdr:colOff>0</xdr:colOff>
          <xdr:row>76</xdr:row>
          <xdr:rowOff>0</xdr:rowOff>
        </xdr:to>
        <xdr:sp macro="" textlink="">
          <xdr:nvSpPr>
            <xdr:cNvPr id="33934" name="Group Box 142" hidden="1">
              <a:extLst>
                <a:ext uri="{63B3BB69-23CF-44E3-9099-C40C66FF867C}">
                  <a14:compatExt spid="_x0000_s33934"/>
                </a:ext>
                <a:ext uri="{FF2B5EF4-FFF2-40B4-BE49-F238E27FC236}">
                  <a16:creationId xmlns="" xmlns:a16="http://schemas.microsoft.com/office/drawing/2014/main" id="{00000000-0008-0000-1000-00008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7620</xdr:rowOff>
        </xdr:from>
        <xdr:to>
          <xdr:col>19</xdr:col>
          <xdr:colOff>45720</xdr:colOff>
          <xdr:row>76</xdr:row>
          <xdr:rowOff>7620</xdr:rowOff>
        </xdr:to>
        <xdr:sp macro="" textlink="">
          <xdr:nvSpPr>
            <xdr:cNvPr id="33935" name="Option Button 143" hidden="1">
              <a:extLst>
                <a:ext uri="{63B3BB69-23CF-44E3-9099-C40C66FF867C}">
                  <a14:compatExt spid="_x0000_s33935"/>
                </a:ext>
                <a:ext uri="{FF2B5EF4-FFF2-40B4-BE49-F238E27FC236}">
                  <a16:creationId xmlns="" xmlns:a16="http://schemas.microsoft.com/office/drawing/2014/main" id="{00000000-0008-0000-10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75</xdr:row>
          <xdr:rowOff>7620</xdr:rowOff>
        </xdr:from>
        <xdr:to>
          <xdr:col>22</xdr:col>
          <xdr:colOff>0</xdr:colOff>
          <xdr:row>76</xdr:row>
          <xdr:rowOff>7620</xdr:rowOff>
        </xdr:to>
        <xdr:sp macro="" textlink="">
          <xdr:nvSpPr>
            <xdr:cNvPr id="33936" name="Option Button 144" hidden="1">
              <a:extLst>
                <a:ext uri="{63B3BB69-23CF-44E3-9099-C40C66FF867C}">
                  <a14:compatExt spid="_x0000_s33936"/>
                </a:ext>
                <a:ext uri="{FF2B5EF4-FFF2-40B4-BE49-F238E27FC236}">
                  <a16:creationId xmlns="" xmlns:a16="http://schemas.microsoft.com/office/drawing/2014/main" id="{00000000-0008-0000-10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22</xdr:col>
          <xdr:colOff>0</xdr:colOff>
          <xdr:row>52</xdr:row>
          <xdr:rowOff>0</xdr:rowOff>
        </xdr:to>
        <xdr:sp macro="" textlink="">
          <xdr:nvSpPr>
            <xdr:cNvPr id="33942" name="Group Box 150" hidden="1">
              <a:extLst>
                <a:ext uri="{63B3BB69-23CF-44E3-9099-C40C66FF867C}">
                  <a14:compatExt spid="_x0000_s33942"/>
                </a:ext>
                <a:ext uri="{FF2B5EF4-FFF2-40B4-BE49-F238E27FC236}">
                  <a16:creationId xmlns="" xmlns:a16="http://schemas.microsoft.com/office/drawing/2014/main" id="{00000000-0008-0000-1000-00009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33948" name="Group Box 156" hidden="1">
              <a:extLst>
                <a:ext uri="{63B3BB69-23CF-44E3-9099-C40C66FF867C}">
                  <a14:compatExt spid="_x0000_s33948"/>
                </a:ext>
                <a:ext uri="{FF2B5EF4-FFF2-40B4-BE49-F238E27FC236}">
                  <a16:creationId xmlns="" xmlns:a16="http://schemas.microsoft.com/office/drawing/2014/main" id="{00000000-0008-0000-1000-00009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51</xdr:row>
          <xdr:rowOff>22860</xdr:rowOff>
        </xdr:from>
        <xdr:to>
          <xdr:col>10</xdr:col>
          <xdr:colOff>114300</xdr:colOff>
          <xdr:row>52</xdr:row>
          <xdr:rowOff>0</xdr:rowOff>
        </xdr:to>
        <xdr:sp macro="" textlink="">
          <xdr:nvSpPr>
            <xdr:cNvPr id="33949" name="Option Button 157" hidden="1">
              <a:extLst>
                <a:ext uri="{63B3BB69-23CF-44E3-9099-C40C66FF867C}">
                  <a14:compatExt spid="_x0000_s33949"/>
                </a:ext>
                <a:ext uri="{FF2B5EF4-FFF2-40B4-BE49-F238E27FC236}">
                  <a16:creationId xmlns="" xmlns:a16="http://schemas.microsoft.com/office/drawing/2014/main" id="{00000000-0008-0000-10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51</xdr:row>
          <xdr:rowOff>22860</xdr:rowOff>
        </xdr:from>
        <xdr:to>
          <xdr:col>12</xdr:col>
          <xdr:colOff>144780</xdr:colOff>
          <xdr:row>52</xdr:row>
          <xdr:rowOff>0</xdr:rowOff>
        </xdr:to>
        <xdr:sp macro="" textlink="">
          <xdr:nvSpPr>
            <xdr:cNvPr id="33950" name="Option Button 158" hidden="1">
              <a:extLst>
                <a:ext uri="{63B3BB69-23CF-44E3-9099-C40C66FF867C}">
                  <a14:compatExt spid="_x0000_s33950"/>
                </a:ext>
                <a:ext uri="{FF2B5EF4-FFF2-40B4-BE49-F238E27FC236}">
                  <a16:creationId xmlns="" xmlns:a16="http://schemas.microsoft.com/office/drawing/2014/main" id="{00000000-0008-0000-10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33956" name="Group Box 164" hidden="1">
              <a:extLst>
                <a:ext uri="{63B3BB69-23CF-44E3-9099-C40C66FF867C}">
                  <a14:compatExt spid="_x0000_s33956"/>
                </a:ext>
                <a:ext uri="{FF2B5EF4-FFF2-40B4-BE49-F238E27FC236}">
                  <a16:creationId xmlns="" xmlns:a16="http://schemas.microsoft.com/office/drawing/2014/main" id="{00000000-0008-0000-1000-0000A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28</xdr:row>
          <xdr:rowOff>0</xdr:rowOff>
        </xdr:from>
        <xdr:to>
          <xdr:col>26</xdr:col>
          <xdr:colOff>60960</xdr:colOff>
          <xdr:row>29</xdr:row>
          <xdr:rowOff>0</xdr:rowOff>
        </xdr:to>
        <xdr:sp macro="" textlink="">
          <xdr:nvSpPr>
            <xdr:cNvPr id="33957" name="Option Button 165" hidden="1">
              <a:extLst>
                <a:ext uri="{63B3BB69-23CF-44E3-9099-C40C66FF867C}">
                  <a14:compatExt spid="_x0000_s33957"/>
                </a:ext>
                <a:ext uri="{FF2B5EF4-FFF2-40B4-BE49-F238E27FC236}">
                  <a16:creationId xmlns="" xmlns:a16="http://schemas.microsoft.com/office/drawing/2014/main" id="{00000000-0008-0000-10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106680</xdr:colOff>
          <xdr:row>28</xdr:row>
          <xdr:rowOff>0</xdr:rowOff>
        </xdr:from>
        <xdr:to>
          <xdr:col>29</xdr:col>
          <xdr:colOff>0</xdr:colOff>
          <xdr:row>29</xdr:row>
          <xdr:rowOff>0</xdr:rowOff>
        </xdr:to>
        <xdr:sp macro="" textlink="">
          <xdr:nvSpPr>
            <xdr:cNvPr id="33958" name="Option Button 166" hidden="1">
              <a:extLst>
                <a:ext uri="{63B3BB69-23CF-44E3-9099-C40C66FF867C}">
                  <a14:compatExt spid="_x0000_s33958"/>
                </a:ext>
                <a:ext uri="{FF2B5EF4-FFF2-40B4-BE49-F238E27FC236}">
                  <a16:creationId xmlns="" xmlns:a16="http://schemas.microsoft.com/office/drawing/2014/main" id="{00000000-0008-0000-10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33959" name="Group Box 167" hidden="1">
              <a:extLst>
                <a:ext uri="{63B3BB69-23CF-44E3-9099-C40C66FF867C}">
                  <a14:compatExt spid="_x0000_s33959"/>
                </a:ext>
                <a:ext uri="{FF2B5EF4-FFF2-40B4-BE49-F238E27FC236}">
                  <a16:creationId xmlns="" xmlns:a16="http://schemas.microsoft.com/office/drawing/2014/main" id="{00000000-0008-0000-1000-0000A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30480</xdr:colOff>
          <xdr:row>29</xdr:row>
          <xdr:rowOff>0</xdr:rowOff>
        </xdr:to>
        <xdr:sp macro="" textlink="">
          <xdr:nvSpPr>
            <xdr:cNvPr id="33960" name="Option Button 168" hidden="1">
              <a:extLst>
                <a:ext uri="{63B3BB69-23CF-44E3-9099-C40C66FF867C}">
                  <a14:compatExt spid="_x0000_s33960"/>
                </a:ext>
                <a:ext uri="{FF2B5EF4-FFF2-40B4-BE49-F238E27FC236}">
                  <a16:creationId xmlns=""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28</xdr:row>
          <xdr:rowOff>0</xdr:rowOff>
        </xdr:from>
        <xdr:to>
          <xdr:col>15</xdr:col>
          <xdr:colOff>30480</xdr:colOff>
          <xdr:row>29</xdr:row>
          <xdr:rowOff>0</xdr:rowOff>
        </xdr:to>
        <xdr:sp macro="" textlink="">
          <xdr:nvSpPr>
            <xdr:cNvPr id="33961" name="Option Button 169" hidden="1">
              <a:extLst>
                <a:ext uri="{63B3BB69-23CF-44E3-9099-C40C66FF867C}">
                  <a14:compatExt spid="_x0000_s33961"/>
                </a:ext>
                <a:ext uri="{FF2B5EF4-FFF2-40B4-BE49-F238E27FC236}">
                  <a16:creationId xmlns=""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33962" name="Group Box 170" hidden="1">
              <a:extLst>
                <a:ext uri="{63B3BB69-23CF-44E3-9099-C40C66FF867C}">
                  <a14:compatExt spid="_x0000_s33962"/>
                </a:ext>
                <a:ext uri="{FF2B5EF4-FFF2-40B4-BE49-F238E27FC236}">
                  <a16:creationId xmlns=""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45720</xdr:rowOff>
        </xdr:from>
        <xdr:to>
          <xdr:col>11</xdr:col>
          <xdr:colOff>30480</xdr:colOff>
          <xdr:row>29</xdr:row>
          <xdr:rowOff>274320</xdr:rowOff>
        </xdr:to>
        <xdr:sp macro="" textlink="">
          <xdr:nvSpPr>
            <xdr:cNvPr id="33966" name="Option Button 174" hidden="1">
              <a:extLst>
                <a:ext uri="{63B3BB69-23CF-44E3-9099-C40C66FF867C}">
                  <a14:compatExt spid="_x0000_s33966"/>
                </a:ext>
                <a:ext uri="{FF2B5EF4-FFF2-40B4-BE49-F238E27FC236}">
                  <a16:creationId xmlns="" xmlns:a16="http://schemas.microsoft.com/office/drawing/2014/main" id="{00000000-0008-0000-10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29</xdr:row>
          <xdr:rowOff>45720</xdr:rowOff>
        </xdr:from>
        <xdr:to>
          <xdr:col>15</xdr:col>
          <xdr:colOff>30480</xdr:colOff>
          <xdr:row>29</xdr:row>
          <xdr:rowOff>274320</xdr:rowOff>
        </xdr:to>
        <xdr:sp macro="" textlink="">
          <xdr:nvSpPr>
            <xdr:cNvPr id="33967" name="Option Button 175" hidden="1">
              <a:extLst>
                <a:ext uri="{63B3BB69-23CF-44E3-9099-C40C66FF867C}">
                  <a14:compatExt spid="_x0000_s33967"/>
                </a:ext>
                <a:ext uri="{FF2B5EF4-FFF2-40B4-BE49-F238E27FC236}">
                  <a16:creationId xmlns="" xmlns:a16="http://schemas.microsoft.com/office/drawing/2014/main" id="{00000000-0008-0000-10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33968" name="Group Box 176" hidden="1">
              <a:extLst>
                <a:ext uri="{63B3BB69-23CF-44E3-9099-C40C66FF867C}">
                  <a14:compatExt spid="_x0000_s33968"/>
                </a:ext>
                <a:ext uri="{FF2B5EF4-FFF2-40B4-BE49-F238E27FC236}">
                  <a16:creationId xmlns="" xmlns:a16="http://schemas.microsoft.com/office/drawing/2014/main" id="{00000000-0008-0000-1000-0000B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38100</xdr:rowOff>
        </xdr:from>
        <xdr:to>
          <xdr:col>11</xdr:col>
          <xdr:colOff>30480</xdr:colOff>
          <xdr:row>36</xdr:row>
          <xdr:rowOff>266700</xdr:rowOff>
        </xdr:to>
        <xdr:sp macro="" textlink="">
          <xdr:nvSpPr>
            <xdr:cNvPr id="33976" name="Option Button 184" hidden="1">
              <a:extLst>
                <a:ext uri="{63B3BB69-23CF-44E3-9099-C40C66FF867C}">
                  <a14:compatExt spid="_x0000_s33976"/>
                </a:ext>
                <a:ext uri="{FF2B5EF4-FFF2-40B4-BE49-F238E27FC236}">
                  <a16:creationId xmlns="" xmlns:a16="http://schemas.microsoft.com/office/drawing/2014/main"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36</xdr:row>
          <xdr:rowOff>38100</xdr:rowOff>
        </xdr:from>
        <xdr:to>
          <xdr:col>15</xdr:col>
          <xdr:colOff>30480</xdr:colOff>
          <xdr:row>36</xdr:row>
          <xdr:rowOff>266700</xdr:rowOff>
        </xdr:to>
        <xdr:sp macro="" textlink="">
          <xdr:nvSpPr>
            <xdr:cNvPr id="33977" name="Option Button 185" hidden="1">
              <a:extLst>
                <a:ext uri="{63B3BB69-23CF-44E3-9099-C40C66FF867C}">
                  <a14:compatExt spid="_x0000_s33977"/>
                </a:ext>
                <a:ext uri="{FF2B5EF4-FFF2-40B4-BE49-F238E27FC236}">
                  <a16:creationId xmlns="" xmlns:a16="http://schemas.microsoft.com/office/drawing/2014/main"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33978" name="Group Box 186" hidden="1">
              <a:extLst>
                <a:ext uri="{63B3BB69-23CF-44E3-9099-C40C66FF867C}">
                  <a14:compatExt spid="_x0000_s33978"/>
                </a:ext>
                <a:ext uri="{FF2B5EF4-FFF2-40B4-BE49-F238E27FC236}">
                  <a16:creationId xmlns="" xmlns:a16="http://schemas.microsoft.com/office/drawing/2014/main"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xdr:colOff>
          <xdr:row>36</xdr:row>
          <xdr:rowOff>0</xdr:rowOff>
        </xdr:from>
        <xdr:to>
          <xdr:col>36</xdr:col>
          <xdr:colOff>0</xdr:colOff>
          <xdr:row>37</xdr:row>
          <xdr:rowOff>0</xdr:rowOff>
        </xdr:to>
        <xdr:sp macro="" textlink="">
          <xdr:nvSpPr>
            <xdr:cNvPr id="33979" name="Drop Down 187" hidden="1">
              <a:extLst>
                <a:ext uri="{63B3BB69-23CF-44E3-9099-C40C66FF867C}">
                  <a14:compatExt spid="_x0000_s33979"/>
                </a:ext>
                <a:ext uri="{FF2B5EF4-FFF2-40B4-BE49-F238E27FC236}">
                  <a16:creationId xmlns="" xmlns:a16="http://schemas.microsoft.com/office/drawing/2014/main" id="{00000000-0008-0000-1000-0000BB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30480</xdr:rowOff>
        </xdr:from>
        <xdr:to>
          <xdr:col>11</xdr:col>
          <xdr:colOff>30480</xdr:colOff>
          <xdr:row>38</xdr:row>
          <xdr:rowOff>259080</xdr:rowOff>
        </xdr:to>
        <xdr:sp macro="" textlink="">
          <xdr:nvSpPr>
            <xdr:cNvPr id="33980" name="Option Button 188" hidden="1">
              <a:extLst>
                <a:ext uri="{63B3BB69-23CF-44E3-9099-C40C66FF867C}">
                  <a14:compatExt spid="_x0000_s33980"/>
                </a:ext>
                <a:ext uri="{FF2B5EF4-FFF2-40B4-BE49-F238E27FC236}">
                  <a16:creationId xmlns="" xmlns:a16="http://schemas.microsoft.com/office/drawing/2014/main" id="{00000000-0008-0000-10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38</xdr:row>
          <xdr:rowOff>30480</xdr:rowOff>
        </xdr:from>
        <xdr:to>
          <xdr:col>15</xdr:col>
          <xdr:colOff>30480</xdr:colOff>
          <xdr:row>38</xdr:row>
          <xdr:rowOff>259080</xdr:rowOff>
        </xdr:to>
        <xdr:sp macro="" textlink="">
          <xdr:nvSpPr>
            <xdr:cNvPr id="33981" name="Option Button 189" hidden="1">
              <a:extLst>
                <a:ext uri="{63B3BB69-23CF-44E3-9099-C40C66FF867C}">
                  <a14:compatExt spid="_x0000_s33981"/>
                </a:ext>
                <a:ext uri="{FF2B5EF4-FFF2-40B4-BE49-F238E27FC236}">
                  <a16:creationId xmlns="" xmlns:a16="http://schemas.microsoft.com/office/drawing/2014/main" id="{00000000-0008-0000-10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0</xdr:rowOff>
        </xdr:from>
        <xdr:to>
          <xdr:col>16</xdr:col>
          <xdr:colOff>0</xdr:colOff>
          <xdr:row>39</xdr:row>
          <xdr:rowOff>0</xdr:rowOff>
        </xdr:to>
        <xdr:sp macro="" textlink="">
          <xdr:nvSpPr>
            <xdr:cNvPr id="33982" name="Group Box 190" hidden="1">
              <a:extLst>
                <a:ext uri="{63B3BB69-23CF-44E3-9099-C40C66FF867C}">
                  <a14:compatExt spid="_x0000_s33982"/>
                </a:ext>
                <a:ext uri="{FF2B5EF4-FFF2-40B4-BE49-F238E27FC236}">
                  <a16:creationId xmlns="" xmlns:a16="http://schemas.microsoft.com/office/drawing/2014/main" id="{00000000-0008-0000-1000-0000B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29</xdr:row>
          <xdr:rowOff>45720</xdr:rowOff>
        </xdr:from>
        <xdr:to>
          <xdr:col>27</xdr:col>
          <xdr:colOff>30480</xdr:colOff>
          <xdr:row>29</xdr:row>
          <xdr:rowOff>274320</xdr:rowOff>
        </xdr:to>
        <xdr:sp macro="" textlink="">
          <xdr:nvSpPr>
            <xdr:cNvPr id="33983" name="Option Button 191" hidden="1">
              <a:extLst>
                <a:ext uri="{63B3BB69-23CF-44E3-9099-C40C66FF867C}">
                  <a14:compatExt spid="_x0000_s33983"/>
                </a:ext>
                <a:ext uri="{FF2B5EF4-FFF2-40B4-BE49-F238E27FC236}">
                  <a16:creationId xmlns="" xmlns:a16="http://schemas.microsoft.com/office/drawing/2014/main" id="{00000000-0008-0000-10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29</xdr:row>
          <xdr:rowOff>45720</xdr:rowOff>
        </xdr:from>
        <xdr:to>
          <xdr:col>31</xdr:col>
          <xdr:colOff>30480</xdr:colOff>
          <xdr:row>29</xdr:row>
          <xdr:rowOff>274320</xdr:rowOff>
        </xdr:to>
        <xdr:sp macro="" textlink="">
          <xdr:nvSpPr>
            <xdr:cNvPr id="33984" name="Option Button 192" hidden="1">
              <a:extLst>
                <a:ext uri="{63B3BB69-23CF-44E3-9099-C40C66FF867C}">
                  <a14:compatExt spid="_x0000_s33984"/>
                </a:ext>
                <a:ext uri="{FF2B5EF4-FFF2-40B4-BE49-F238E27FC236}">
                  <a16:creationId xmlns="" xmlns:a16="http://schemas.microsoft.com/office/drawing/2014/main" id="{00000000-0008-0000-10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36</xdr:col>
          <xdr:colOff>0</xdr:colOff>
          <xdr:row>30</xdr:row>
          <xdr:rowOff>0</xdr:rowOff>
        </xdr:to>
        <xdr:sp macro="" textlink="">
          <xdr:nvSpPr>
            <xdr:cNvPr id="33985" name="Group Box 193" hidden="1">
              <a:extLst>
                <a:ext uri="{63B3BB69-23CF-44E3-9099-C40C66FF867C}">
                  <a14:compatExt spid="_x0000_s33985"/>
                </a:ext>
                <a:ext uri="{FF2B5EF4-FFF2-40B4-BE49-F238E27FC236}">
                  <a16:creationId xmlns="" xmlns:a16="http://schemas.microsoft.com/office/drawing/2014/main" id="{00000000-0008-0000-1000-0000C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7620</xdr:rowOff>
        </xdr:from>
        <xdr:to>
          <xdr:col>11</xdr:col>
          <xdr:colOff>30480</xdr:colOff>
          <xdr:row>30</xdr:row>
          <xdr:rowOff>220980</xdr:rowOff>
        </xdr:to>
        <xdr:sp macro="" textlink="">
          <xdr:nvSpPr>
            <xdr:cNvPr id="33986" name="Option Button 194" hidden="1">
              <a:extLst>
                <a:ext uri="{63B3BB69-23CF-44E3-9099-C40C66FF867C}">
                  <a14:compatExt spid="_x0000_s33986"/>
                </a:ext>
                <a:ext uri="{FF2B5EF4-FFF2-40B4-BE49-F238E27FC236}">
                  <a16:creationId xmlns="" xmlns:a16="http://schemas.microsoft.com/office/drawing/2014/main" id="{00000000-0008-0000-10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30</xdr:row>
          <xdr:rowOff>7620</xdr:rowOff>
        </xdr:from>
        <xdr:to>
          <xdr:col>15</xdr:col>
          <xdr:colOff>30480</xdr:colOff>
          <xdr:row>30</xdr:row>
          <xdr:rowOff>220980</xdr:rowOff>
        </xdr:to>
        <xdr:sp macro="" textlink="">
          <xdr:nvSpPr>
            <xdr:cNvPr id="33987" name="Option Button 195" hidden="1">
              <a:extLst>
                <a:ext uri="{63B3BB69-23CF-44E3-9099-C40C66FF867C}">
                  <a14:compatExt spid="_x0000_s33987"/>
                </a:ext>
                <a:ext uri="{FF2B5EF4-FFF2-40B4-BE49-F238E27FC236}">
                  <a16:creationId xmlns="" xmlns:a16="http://schemas.microsoft.com/office/drawing/2014/main" id="{00000000-0008-0000-10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33988" name="Group Box 196" hidden="1">
              <a:extLst>
                <a:ext uri="{63B3BB69-23CF-44E3-9099-C40C66FF867C}">
                  <a14:compatExt spid="_x0000_s33988"/>
                </a:ext>
                <a:ext uri="{FF2B5EF4-FFF2-40B4-BE49-F238E27FC236}">
                  <a16:creationId xmlns="" xmlns:a16="http://schemas.microsoft.com/office/drawing/2014/main" id="{00000000-0008-0000-1000-0000C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16</xdr:col>
          <xdr:colOff>22860</xdr:colOff>
          <xdr:row>32</xdr:row>
          <xdr:rowOff>0</xdr:rowOff>
        </xdr:to>
        <xdr:sp macro="" textlink="">
          <xdr:nvSpPr>
            <xdr:cNvPr id="33989" name="Drop Down 197" hidden="1">
              <a:extLst>
                <a:ext uri="{63B3BB69-23CF-44E3-9099-C40C66FF867C}">
                  <a14:compatExt spid="_x0000_s33989"/>
                </a:ext>
                <a:ext uri="{FF2B5EF4-FFF2-40B4-BE49-F238E27FC236}">
                  <a16:creationId xmlns="" xmlns:a16="http://schemas.microsoft.com/office/drawing/2014/main" id="{00000000-0008-0000-1000-0000C5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31</xdr:row>
          <xdr:rowOff>45720</xdr:rowOff>
        </xdr:from>
        <xdr:to>
          <xdr:col>27</xdr:col>
          <xdr:colOff>30480</xdr:colOff>
          <xdr:row>31</xdr:row>
          <xdr:rowOff>259080</xdr:rowOff>
        </xdr:to>
        <xdr:sp macro="" textlink="">
          <xdr:nvSpPr>
            <xdr:cNvPr id="33993" name="Option Button 201" hidden="1">
              <a:extLst>
                <a:ext uri="{63B3BB69-23CF-44E3-9099-C40C66FF867C}">
                  <a14:compatExt spid="_x0000_s33993"/>
                </a:ext>
                <a:ext uri="{FF2B5EF4-FFF2-40B4-BE49-F238E27FC236}">
                  <a16:creationId xmlns="" xmlns:a16="http://schemas.microsoft.com/office/drawing/2014/main" id="{00000000-0008-0000-10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31</xdr:row>
          <xdr:rowOff>45720</xdr:rowOff>
        </xdr:from>
        <xdr:to>
          <xdr:col>31</xdr:col>
          <xdr:colOff>30480</xdr:colOff>
          <xdr:row>31</xdr:row>
          <xdr:rowOff>259080</xdr:rowOff>
        </xdr:to>
        <xdr:sp macro="" textlink="">
          <xdr:nvSpPr>
            <xdr:cNvPr id="33994" name="Option Button 202" hidden="1">
              <a:extLst>
                <a:ext uri="{63B3BB69-23CF-44E3-9099-C40C66FF867C}">
                  <a14:compatExt spid="_x0000_s33994"/>
                </a:ext>
                <a:ext uri="{FF2B5EF4-FFF2-40B4-BE49-F238E27FC236}">
                  <a16:creationId xmlns="" xmlns:a16="http://schemas.microsoft.com/office/drawing/2014/main" id="{00000000-0008-0000-10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36</xdr:col>
          <xdr:colOff>0</xdr:colOff>
          <xdr:row>32</xdr:row>
          <xdr:rowOff>0</xdr:rowOff>
        </xdr:to>
        <xdr:sp macro="" textlink="">
          <xdr:nvSpPr>
            <xdr:cNvPr id="33995" name="Group Box 203" hidden="1">
              <a:extLst>
                <a:ext uri="{63B3BB69-23CF-44E3-9099-C40C66FF867C}">
                  <a14:compatExt spid="_x0000_s33995"/>
                </a:ext>
                <a:ext uri="{FF2B5EF4-FFF2-40B4-BE49-F238E27FC236}">
                  <a16:creationId xmlns="" xmlns:a16="http://schemas.microsoft.com/office/drawing/2014/main" id="{00000000-0008-0000-1000-0000C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30</xdr:row>
          <xdr:rowOff>7620</xdr:rowOff>
        </xdr:from>
        <xdr:to>
          <xdr:col>27</xdr:col>
          <xdr:colOff>30480</xdr:colOff>
          <xdr:row>30</xdr:row>
          <xdr:rowOff>220980</xdr:rowOff>
        </xdr:to>
        <xdr:sp macro="" textlink="">
          <xdr:nvSpPr>
            <xdr:cNvPr id="33996" name="Option Button 204" hidden="1">
              <a:extLst>
                <a:ext uri="{63B3BB69-23CF-44E3-9099-C40C66FF867C}">
                  <a14:compatExt spid="_x0000_s33996"/>
                </a:ext>
                <a:ext uri="{FF2B5EF4-FFF2-40B4-BE49-F238E27FC236}">
                  <a16:creationId xmlns="" xmlns:a16="http://schemas.microsoft.com/office/drawing/2014/main" id="{00000000-0008-0000-10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30</xdr:row>
          <xdr:rowOff>7620</xdr:rowOff>
        </xdr:from>
        <xdr:to>
          <xdr:col>31</xdr:col>
          <xdr:colOff>30480</xdr:colOff>
          <xdr:row>30</xdr:row>
          <xdr:rowOff>220980</xdr:rowOff>
        </xdr:to>
        <xdr:sp macro="" textlink="">
          <xdr:nvSpPr>
            <xdr:cNvPr id="33997" name="Option Button 205" hidden="1">
              <a:extLst>
                <a:ext uri="{63B3BB69-23CF-44E3-9099-C40C66FF867C}">
                  <a14:compatExt spid="_x0000_s33997"/>
                </a:ext>
                <a:ext uri="{FF2B5EF4-FFF2-40B4-BE49-F238E27FC236}">
                  <a16:creationId xmlns="" xmlns:a16="http://schemas.microsoft.com/office/drawing/2014/main" id="{00000000-0008-0000-10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0</xdr:colOff>
          <xdr:row>31</xdr:row>
          <xdr:rowOff>0</xdr:rowOff>
        </xdr:to>
        <xdr:sp macro="" textlink="">
          <xdr:nvSpPr>
            <xdr:cNvPr id="33998" name="Group Box 206" hidden="1">
              <a:extLst>
                <a:ext uri="{63B3BB69-23CF-44E3-9099-C40C66FF867C}">
                  <a14:compatExt spid="_x0000_s33998"/>
                </a:ext>
                <a:ext uri="{FF2B5EF4-FFF2-40B4-BE49-F238E27FC236}">
                  <a16:creationId xmlns="" xmlns:a16="http://schemas.microsoft.com/office/drawing/2014/main" id="{00000000-0008-0000-1000-0000C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45720</xdr:rowOff>
        </xdr:from>
        <xdr:to>
          <xdr:col>11</xdr:col>
          <xdr:colOff>45720</xdr:colOff>
          <xdr:row>32</xdr:row>
          <xdr:rowOff>259080</xdr:rowOff>
        </xdr:to>
        <xdr:sp macro="" textlink="">
          <xdr:nvSpPr>
            <xdr:cNvPr id="33999" name="Option Button 207" hidden="1">
              <a:extLst>
                <a:ext uri="{63B3BB69-23CF-44E3-9099-C40C66FF867C}">
                  <a14:compatExt spid="_x0000_s33999"/>
                </a:ext>
                <a:ext uri="{FF2B5EF4-FFF2-40B4-BE49-F238E27FC236}">
                  <a16:creationId xmlns="" xmlns:a16="http://schemas.microsoft.com/office/drawing/2014/main" id="{00000000-0008-0000-10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32</xdr:row>
          <xdr:rowOff>45720</xdr:rowOff>
        </xdr:from>
        <xdr:to>
          <xdr:col>14</xdr:col>
          <xdr:colOff>175260</xdr:colOff>
          <xdr:row>32</xdr:row>
          <xdr:rowOff>259080</xdr:rowOff>
        </xdr:to>
        <xdr:sp macro="" textlink="">
          <xdr:nvSpPr>
            <xdr:cNvPr id="34000" name="Option Button 208" hidden="1">
              <a:extLst>
                <a:ext uri="{63B3BB69-23CF-44E3-9099-C40C66FF867C}">
                  <a14:compatExt spid="_x0000_s34000"/>
                </a:ext>
                <a:ext uri="{FF2B5EF4-FFF2-40B4-BE49-F238E27FC236}">
                  <a16:creationId xmlns="" xmlns:a16="http://schemas.microsoft.com/office/drawing/2014/main" id="{00000000-0008-0000-10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34001" name="Group Box 209" hidden="1">
              <a:extLst>
                <a:ext uri="{63B3BB69-23CF-44E3-9099-C40C66FF867C}">
                  <a14:compatExt spid="_x0000_s34001"/>
                </a:ext>
                <a:ext uri="{FF2B5EF4-FFF2-40B4-BE49-F238E27FC236}">
                  <a16:creationId xmlns="" xmlns:a16="http://schemas.microsoft.com/office/drawing/2014/main" id="{00000000-0008-0000-1000-0000D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32</xdr:row>
          <xdr:rowOff>45720</xdr:rowOff>
        </xdr:from>
        <xdr:to>
          <xdr:col>27</xdr:col>
          <xdr:colOff>30480</xdr:colOff>
          <xdr:row>32</xdr:row>
          <xdr:rowOff>259080</xdr:rowOff>
        </xdr:to>
        <xdr:sp macro="" textlink="">
          <xdr:nvSpPr>
            <xdr:cNvPr id="34002" name="Option Button 210" hidden="1">
              <a:extLst>
                <a:ext uri="{63B3BB69-23CF-44E3-9099-C40C66FF867C}">
                  <a14:compatExt spid="_x0000_s34002"/>
                </a:ext>
                <a:ext uri="{FF2B5EF4-FFF2-40B4-BE49-F238E27FC236}">
                  <a16:creationId xmlns="" xmlns:a16="http://schemas.microsoft.com/office/drawing/2014/main" id="{00000000-0008-0000-10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32</xdr:row>
          <xdr:rowOff>45720</xdr:rowOff>
        </xdr:from>
        <xdr:to>
          <xdr:col>31</xdr:col>
          <xdr:colOff>30480</xdr:colOff>
          <xdr:row>32</xdr:row>
          <xdr:rowOff>259080</xdr:rowOff>
        </xdr:to>
        <xdr:sp macro="" textlink="">
          <xdr:nvSpPr>
            <xdr:cNvPr id="34003" name="Option Button 211" hidden="1">
              <a:extLst>
                <a:ext uri="{63B3BB69-23CF-44E3-9099-C40C66FF867C}">
                  <a14:compatExt spid="_x0000_s34003"/>
                </a:ext>
                <a:ext uri="{FF2B5EF4-FFF2-40B4-BE49-F238E27FC236}">
                  <a16:creationId xmlns="" xmlns:a16="http://schemas.microsoft.com/office/drawing/2014/main" id="{00000000-0008-0000-10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36</xdr:col>
          <xdr:colOff>0</xdr:colOff>
          <xdr:row>33</xdr:row>
          <xdr:rowOff>0</xdr:rowOff>
        </xdr:to>
        <xdr:sp macro="" textlink="">
          <xdr:nvSpPr>
            <xdr:cNvPr id="34004" name="Group Box 212" hidden="1">
              <a:extLst>
                <a:ext uri="{63B3BB69-23CF-44E3-9099-C40C66FF867C}">
                  <a14:compatExt spid="_x0000_s34004"/>
                </a:ext>
                <a:ext uri="{FF2B5EF4-FFF2-40B4-BE49-F238E27FC236}">
                  <a16:creationId xmlns="" xmlns:a16="http://schemas.microsoft.com/office/drawing/2014/main" id="{00000000-0008-0000-1000-0000D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22860</xdr:rowOff>
        </xdr:from>
        <xdr:to>
          <xdr:col>11</xdr:col>
          <xdr:colOff>30480</xdr:colOff>
          <xdr:row>34</xdr:row>
          <xdr:rowOff>251460</xdr:rowOff>
        </xdr:to>
        <xdr:sp macro="" textlink="">
          <xdr:nvSpPr>
            <xdr:cNvPr id="34008" name="Option Button 216" hidden="1">
              <a:extLst>
                <a:ext uri="{63B3BB69-23CF-44E3-9099-C40C66FF867C}">
                  <a14:compatExt spid="_x0000_s34008"/>
                </a:ext>
                <a:ext uri="{FF2B5EF4-FFF2-40B4-BE49-F238E27FC236}">
                  <a16:creationId xmlns="" xmlns:a16="http://schemas.microsoft.com/office/drawing/2014/main" id="{00000000-0008-0000-10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34</xdr:row>
          <xdr:rowOff>22860</xdr:rowOff>
        </xdr:from>
        <xdr:to>
          <xdr:col>15</xdr:col>
          <xdr:colOff>30480</xdr:colOff>
          <xdr:row>34</xdr:row>
          <xdr:rowOff>251460</xdr:rowOff>
        </xdr:to>
        <xdr:sp macro="" textlink="">
          <xdr:nvSpPr>
            <xdr:cNvPr id="34009" name="Option Button 217" hidden="1">
              <a:extLst>
                <a:ext uri="{63B3BB69-23CF-44E3-9099-C40C66FF867C}">
                  <a14:compatExt spid="_x0000_s34009"/>
                </a:ext>
                <a:ext uri="{FF2B5EF4-FFF2-40B4-BE49-F238E27FC236}">
                  <a16:creationId xmlns="" xmlns:a16="http://schemas.microsoft.com/office/drawing/2014/main" id="{00000000-0008-0000-10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34010" name="Group Box 218" hidden="1">
              <a:extLst>
                <a:ext uri="{63B3BB69-23CF-44E3-9099-C40C66FF867C}">
                  <a14:compatExt spid="_x0000_s34010"/>
                </a:ext>
                <a:ext uri="{FF2B5EF4-FFF2-40B4-BE49-F238E27FC236}">
                  <a16:creationId xmlns="" xmlns:a16="http://schemas.microsoft.com/office/drawing/2014/main" id="{00000000-0008-0000-1000-0000D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33</xdr:row>
          <xdr:rowOff>45720</xdr:rowOff>
        </xdr:from>
        <xdr:to>
          <xdr:col>27</xdr:col>
          <xdr:colOff>30480</xdr:colOff>
          <xdr:row>33</xdr:row>
          <xdr:rowOff>259080</xdr:rowOff>
        </xdr:to>
        <xdr:sp macro="" textlink="">
          <xdr:nvSpPr>
            <xdr:cNvPr id="34011" name="Option Button 219" hidden="1">
              <a:extLst>
                <a:ext uri="{63B3BB69-23CF-44E3-9099-C40C66FF867C}">
                  <a14:compatExt spid="_x0000_s34011"/>
                </a:ext>
                <a:ext uri="{FF2B5EF4-FFF2-40B4-BE49-F238E27FC236}">
                  <a16:creationId xmlns="" xmlns:a16="http://schemas.microsoft.com/office/drawing/2014/main" id="{00000000-0008-0000-1000-0000D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33</xdr:row>
          <xdr:rowOff>45720</xdr:rowOff>
        </xdr:from>
        <xdr:to>
          <xdr:col>31</xdr:col>
          <xdr:colOff>30480</xdr:colOff>
          <xdr:row>33</xdr:row>
          <xdr:rowOff>259080</xdr:rowOff>
        </xdr:to>
        <xdr:sp macro="" textlink="">
          <xdr:nvSpPr>
            <xdr:cNvPr id="34012" name="Option Button 220" hidden="1">
              <a:extLst>
                <a:ext uri="{63B3BB69-23CF-44E3-9099-C40C66FF867C}">
                  <a14:compatExt spid="_x0000_s34012"/>
                </a:ext>
                <a:ext uri="{FF2B5EF4-FFF2-40B4-BE49-F238E27FC236}">
                  <a16:creationId xmlns="" xmlns:a16="http://schemas.microsoft.com/office/drawing/2014/main" id="{00000000-0008-0000-1000-0000D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13" name="Group Box 221" hidden="1">
              <a:extLst>
                <a:ext uri="{63B3BB69-23CF-44E3-9099-C40C66FF867C}">
                  <a14:compatExt spid="_x0000_s34013"/>
                </a:ext>
                <a:ext uri="{FF2B5EF4-FFF2-40B4-BE49-F238E27FC236}">
                  <a16:creationId xmlns="" xmlns:a16="http://schemas.microsoft.com/office/drawing/2014/main"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36</xdr:col>
          <xdr:colOff>0</xdr:colOff>
          <xdr:row>35</xdr:row>
          <xdr:rowOff>0</xdr:rowOff>
        </xdr:to>
        <xdr:sp macro="" textlink="">
          <xdr:nvSpPr>
            <xdr:cNvPr id="34016" name="Group Box 224" hidden="1">
              <a:extLst>
                <a:ext uri="{63B3BB69-23CF-44E3-9099-C40C66FF867C}">
                  <a14:compatExt spid="_x0000_s34016"/>
                </a:ext>
                <a:ext uri="{FF2B5EF4-FFF2-40B4-BE49-F238E27FC236}">
                  <a16:creationId xmlns="" xmlns:a16="http://schemas.microsoft.com/office/drawing/2014/main" id="{00000000-0008-0000-1000-0000E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99060</xdr:colOff>
          <xdr:row>34</xdr:row>
          <xdr:rowOff>76200</xdr:rowOff>
        </xdr:from>
        <xdr:to>
          <xdr:col>26</xdr:col>
          <xdr:colOff>76200</xdr:colOff>
          <xdr:row>34</xdr:row>
          <xdr:rowOff>259080</xdr:rowOff>
        </xdr:to>
        <xdr:sp macro="" textlink="">
          <xdr:nvSpPr>
            <xdr:cNvPr id="34017" name="Option Button 225" hidden="1">
              <a:extLst>
                <a:ext uri="{63B3BB69-23CF-44E3-9099-C40C66FF867C}">
                  <a14:compatExt spid="_x0000_s34017"/>
                </a:ext>
                <a:ext uri="{FF2B5EF4-FFF2-40B4-BE49-F238E27FC236}">
                  <a16:creationId xmlns="" xmlns:a16="http://schemas.microsoft.com/office/drawing/2014/main" id="{00000000-0008-0000-10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34</xdr:row>
          <xdr:rowOff>76200</xdr:rowOff>
        </xdr:from>
        <xdr:to>
          <xdr:col>29</xdr:col>
          <xdr:colOff>83820</xdr:colOff>
          <xdr:row>34</xdr:row>
          <xdr:rowOff>259080</xdr:rowOff>
        </xdr:to>
        <xdr:sp macro="" textlink="">
          <xdr:nvSpPr>
            <xdr:cNvPr id="34018" name="Option Button 226" hidden="1">
              <a:extLst>
                <a:ext uri="{63B3BB69-23CF-44E3-9099-C40C66FF867C}">
                  <a14:compatExt spid="_x0000_s34018"/>
                </a:ext>
                <a:ext uri="{FF2B5EF4-FFF2-40B4-BE49-F238E27FC236}">
                  <a16:creationId xmlns="" xmlns:a16="http://schemas.microsoft.com/office/drawing/2014/main" id="{00000000-0008-0000-10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121920</xdr:colOff>
          <xdr:row>34</xdr:row>
          <xdr:rowOff>76200</xdr:rowOff>
        </xdr:from>
        <xdr:to>
          <xdr:col>32</xdr:col>
          <xdr:colOff>106680</xdr:colOff>
          <xdr:row>34</xdr:row>
          <xdr:rowOff>259080</xdr:rowOff>
        </xdr:to>
        <xdr:sp macro="" textlink="">
          <xdr:nvSpPr>
            <xdr:cNvPr id="34019" name="Option Button 227" hidden="1">
              <a:extLst>
                <a:ext uri="{63B3BB69-23CF-44E3-9099-C40C66FF867C}">
                  <a14:compatExt spid="_x0000_s34019"/>
                </a:ext>
                <a:ext uri="{FF2B5EF4-FFF2-40B4-BE49-F238E27FC236}">
                  <a16:creationId xmlns="" xmlns:a16="http://schemas.microsoft.com/office/drawing/2014/main" id="{00000000-0008-0000-10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68580</xdr:rowOff>
        </xdr:from>
        <xdr:to>
          <xdr:col>11</xdr:col>
          <xdr:colOff>30480</xdr:colOff>
          <xdr:row>35</xdr:row>
          <xdr:rowOff>251460</xdr:rowOff>
        </xdr:to>
        <xdr:sp macro="" textlink="">
          <xdr:nvSpPr>
            <xdr:cNvPr id="34020" name="Option Button 228" hidden="1">
              <a:extLst>
                <a:ext uri="{63B3BB69-23CF-44E3-9099-C40C66FF867C}">
                  <a14:compatExt spid="_x0000_s34020"/>
                </a:ext>
                <a:ext uri="{FF2B5EF4-FFF2-40B4-BE49-F238E27FC236}">
                  <a16:creationId xmlns="" xmlns:a16="http://schemas.microsoft.com/office/drawing/2014/main" id="{00000000-0008-0000-10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35</xdr:row>
          <xdr:rowOff>68580</xdr:rowOff>
        </xdr:from>
        <xdr:to>
          <xdr:col>15</xdr:col>
          <xdr:colOff>30480</xdr:colOff>
          <xdr:row>35</xdr:row>
          <xdr:rowOff>251460</xdr:rowOff>
        </xdr:to>
        <xdr:sp macro="" textlink="">
          <xdr:nvSpPr>
            <xdr:cNvPr id="34021" name="Option Button 229" hidden="1">
              <a:extLst>
                <a:ext uri="{63B3BB69-23CF-44E3-9099-C40C66FF867C}">
                  <a14:compatExt spid="_x0000_s34021"/>
                </a:ext>
                <a:ext uri="{FF2B5EF4-FFF2-40B4-BE49-F238E27FC236}">
                  <a16:creationId xmlns="" xmlns:a16="http://schemas.microsoft.com/office/drawing/2014/main" id="{00000000-0008-0000-10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34022" name="Group Box 230" hidden="1">
              <a:extLst>
                <a:ext uri="{63B3BB69-23CF-44E3-9099-C40C66FF867C}">
                  <a14:compatExt spid="_x0000_s34022"/>
                </a:ext>
                <a:ext uri="{FF2B5EF4-FFF2-40B4-BE49-F238E27FC236}">
                  <a16:creationId xmlns="" xmlns:a16="http://schemas.microsoft.com/office/drawing/2014/main" id="{00000000-0008-0000-1000-0000E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35</xdr:row>
          <xdr:rowOff>68580</xdr:rowOff>
        </xdr:from>
        <xdr:to>
          <xdr:col>27</xdr:col>
          <xdr:colOff>30480</xdr:colOff>
          <xdr:row>35</xdr:row>
          <xdr:rowOff>251460</xdr:rowOff>
        </xdr:to>
        <xdr:sp macro="" textlink="">
          <xdr:nvSpPr>
            <xdr:cNvPr id="34023" name="Option Button 231" hidden="1">
              <a:extLst>
                <a:ext uri="{63B3BB69-23CF-44E3-9099-C40C66FF867C}">
                  <a14:compatExt spid="_x0000_s34023"/>
                </a:ext>
                <a:ext uri="{FF2B5EF4-FFF2-40B4-BE49-F238E27FC236}">
                  <a16:creationId xmlns="" xmlns:a16="http://schemas.microsoft.com/office/drawing/2014/main" id="{00000000-0008-0000-10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35</xdr:row>
          <xdr:rowOff>68580</xdr:rowOff>
        </xdr:from>
        <xdr:to>
          <xdr:col>31</xdr:col>
          <xdr:colOff>30480</xdr:colOff>
          <xdr:row>35</xdr:row>
          <xdr:rowOff>251460</xdr:rowOff>
        </xdr:to>
        <xdr:sp macro="" textlink="">
          <xdr:nvSpPr>
            <xdr:cNvPr id="34024" name="Option Button 232" hidden="1">
              <a:extLst>
                <a:ext uri="{63B3BB69-23CF-44E3-9099-C40C66FF867C}">
                  <a14:compatExt spid="_x0000_s34024"/>
                </a:ext>
                <a:ext uri="{FF2B5EF4-FFF2-40B4-BE49-F238E27FC236}">
                  <a16:creationId xmlns="" xmlns:a16="http://schemas.microsoft.com/office/drawing/2014/main" id="{00000000-0008-0000-10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35</xdr:row>
          <xdr:rowOff>0</xdr:rowOff>
        </xdr:from>
        <xdr:to>
          <xdr:col>36</xdr:col>
          <xdr:colOff>0</xdr:colOff>
          <xdr:row>36</xdr:row>
          <xdr:rowOff>0</xdr:rowOff>
        </xdr:to>
        <xdr:sp macro="" textlink="">
          <xdr:nvSpPr>
            <xdr:cNvPr id="34025" name="Group Box 233" hidden="1">
              <a:extLst>
                <a:ext uri="{63B3BB69-23CF-44E3-9099-C40C66FF867C}">
                  <a14:compatExt spid="_x0000_s34025"/>
                </a:ext>
                <a:ext uri="{FF2B5EF4-FFF2-40B4-BE49-F238E27FC236}">
                  <a16:creationId xmlns="" xmlns:a16="http://schemas.microsoft.com/office/drawing/2014/main" id="{00000000-0008-0000-1000-0000E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144780</xdr:colOff>
          <xdr:row>34</xdr:row>
          <xdr:rowOff>76200</xdr:rowOff>
        </xdr:from>
        <xdr:to>
          <xdr:col>35</xdr:col>
          <xdr:colOff>121920</xdr:colOff>
          <xdr:row>34</xdr:row>
          <xdr:rowOff>259080</xdr:rowOff>
        </xdr:to>
        <xdr:sp macro="" textlink="">
          <xdr:nvSpPr>
            <xdr:cNvPr id="34027" name="Option Button 235" hidden="1">
              <a:extLst>
                <a:ext uri="{63B3BB69-23CF-44E3-9099-C40C66FF867C}">
                  <a14:compatExt spid="_x0000_s34027"/>
                </a:ext>
                <a:ext uri="{FF2B5EF4-FFF2-40B4-BE49-F238E27FC236}">
                  <a16:creationId xmlns="" xmlns:a16="http://schemas.microsoft.com/office/drawing/2014/main" id="{00000000-0008-0000-10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38</xdr:row>
          <xdr:rowOff>30480</xdr:rowOff>
        </xdr:from>
        <xdr:to>
          <xdr:col>27</xdr:col>
          <xdr:colOff>45720</xdr:colOff>
          <xdr:row>38</xdr:row>
          <xdr:rowOff>213360</xdr:rowOff>
        </xdr:to>
        <xdr:sp macro="" textlink="">
          <xdr:nvSpPr>
            <xdr:cNvPr id="34028" name="Option Button 236" hidden="1">
              <a:extLst>
                <a:ext uri="{63B3BB69-23CF-44E3-9099-C40C66FF867C}">
                  <a14:compatExt spid="_x0000_s34028"/>
                </a:ext>
                <a:ext uri="{FF2B5EF4-FFF2-40B4-BE49-F238E27FC236}">
                  <a16:creationId xmlns=""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38</xdr:row>
          <xdr:rowOff>30480</xdr:rowOff>
        </xdr:from>
        <xdr:to>
          <xdr:col>30</xdr:col>
          <xdr:colOff>175260</xdr:colOff>
          <xdr:row>38</xdr:row>
          <xdr:rowOff>213360</xdr:rowOff>
        </xdr:to>
        <xdr:sp macro="" textlink="">
          <xdr:nvSpPr>
            <xdr:cNvPr id="34029" name="Option Button 237" hidden="1">
              <a:extLst>
                <a:ext uri="{63B3BB69-23CF-44E3-9099-C40C66FF867C}">
                  <a14:compatExt spid="_x0000_s34029"/>
                </a:ext>
                <a:ext uri="{FF2B5EF4-FFF2-40B4-BE49-F238E27FC236}">
                  <a16:creationId xmlns=""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0</xdr:rowOff>
        </xdr:from>
        <xdr:to>
          <xdr:col>36</xdr:col>
          <xdr:colOff>0</xdr:colOff>
          <xdr:row>39</xdr:row>
          <xdr:rowOff>0</xdr:rowOff>
        </xdr:to>
        <xdr:sp macro="" textlink="">
          <xdr:nvSpPr>
            <xdr:cNvPr id="34030" name="Group Box 238" hidden="1">
              <a:extLst>
                <a:ext uri="{63B3BB69-23CF-44E3-9099-C40C66FF867C}">
                  <a14:compatExt spid="_x0000_s34030"/>
                </a:ext>
                <a:ext uri="{FF2B5EF4-FFF2-40B4-BE49-F238E27FC236}">
                  <a16:creationId xmlns=""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7620</xdr:colOff>
          <xdr:row>28</xdr:row>
          <xdr:rowOff>0</xdr:rowOff>
        </xdr:to>
        <xdr:sp macro="" textlink="">
          <xdr:nvSpPr>
            <xdr:cNvPr id="34031" name="Drop Down 239" hidden="1">
              <a:extLst>
                <a:ext uri="{63B3BB69-23CF-44E3-9099-C40C66FF867C}">
                  <a14:compatExt spid="_x0000_s34031"/>
                </a:ext>
                <a:ext uri="{FF2B5EF4-FFF2-40B4-BE49-F238E27FC236}">
                  <a16:creationId xmlns="" xmlns:a16="http://schemas.microsoft.com/office/drawing/2014/main" id="{00000000-0008-0000-1000-0000EF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34036" name="付表8-3_心理担当職員配置加算" hidden="1">
              <a:extLst>
                <a:ext uri="{63B3BB69-23CF-44E3-9099-C40C66FF867C}">
                  <a14:compatExt spid="_x0000_s34036"/>
                </a:ext>
                <a:ext uri="{FF2B5EF4-FFF2-40B4-BE49-F238E27FC236}">
                  <a16:creationId xmlns="" xmlns:a16="http://schemas.microsoft.com/office/drawing/2014/main" id="{00000000-0008-0000-1000-0000F4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38</xdr:row>
          <xdr:rowOff>259080</xdr:rowOff>
        </xdr:from>
        <xdr:to>
          <xdr:col>16</xdr:col>
          <xdr:colOff>0</xdr:colOff>
          <xdr:row>40</xdr:row>
          <xdr:rowOff>0</xdr:rowOff>
        </xdr:to>
        <xdr:sp macro="" textlink="">
          <xdr:nvSpPr>
            <xdr:cNvPr id="34038" name="Drop Down 246" hidden="1">
              <a:extLst>
                <a:ext uri="{63B3BB69-23CF-44E3-9099-C40C66FF867C}">
                  <a14:compatExt spid="_x0000_s34038"/>
                </a:ext>
                <a:ext uri="{FF2B5EF4-FFF2-40B4-BE49-F238E27FC236}">
                  <a16:creationId xmlns="" xmlns:a16="http://schemas.microsoft.com/office/drawing/2014/main" id="{00000000-0008-0000-1000-0000F6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38100</xdr:rowOff>
        </xdr:from>
        <xdr:to>
          <xdr:col>11</xdr:col>
          <xdr:colOff>30480</xdr:colOff>
          <xdr:row>37</xdr:row>
          <xdr:rowOff>266700</xdr:rowOff>
        </xdr:to>
        <xdr:sp macro="" textlink="">
          <xdr:nvSpPr>
            <xdr:cNvPr id="34042" name="Option Button 250" hidden="1">
              <a:extLst>
                <a:ext uri="{63B3BB69-23CF-44E3-9099-C40C66FF867C}">
                  <a14:compatExt spid="_x0000_s34042"/>
                </a:ext>
                <a:ext uri="{FF2B5EF4-FFF2-40B4-BE49-F238E27FC236}">
                  <a16:creationId xmlns="" xmlns:a16="http://schemas.microsoft.com/office/drawing/2014/main"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37</xdr:row>
          <xdr:rowOff>38100</xdr:rowOff>
        </xdr:from>
        <xdr:to>
          <xdr:col>15</xdr:col>
          <xdr:colOff>30480</xdr:colOff>
          <xdr:row>37</xdr:row>
          <xdr:rowOff>266700</xdr:rowOff>
        </xdr:to>
        <xdr:sp macro="" textlink="">
          <xdr:nvSpPr>
            <xdr:cNvPr id="34043" name="Option Button 251" hidden="1">
              <a:extLst>
                <a:ext uri="{63B3BB69-23CF-44E3-9099-C40C66FF867C}">
                  <a14:compatExt spid="_x0000_s34043"/>
                </a:ext>
                <a:ext uri="{FF2B5EF4-FFF2-40B4-BE49-F238E27FC236}">
                  <a16:creationId xmlns="" xmlns:a16="http://schemas.microsoft.com/office/drawing/2014/main"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16</xdr:col>
          <xdr:colOff>0</xdr:colOff>
          <xdr:row>38</xdr:row>
          <xdr:rowOff>0</xdr:rowOff>
        </xdr:to>
        <xdr:sp macro="" textlink="">
          <xdr:nvSpPr>
            <xdr:cNvPr id="34044" name="Group Box 252" hidden="1">
              <a:extLst>
                <a:ext uri="{63B3BB69-23CF-44E3-9099-C40C66FF867C}">
                  <a14:compatExt spid="_x0000_s34044"/>
                </a:ext>
                <a:ext uri="{FF2B5EF4-FFF2-40B4-BE49-F238E27FC236}">
                  <a16:creationId xmlns="" xmlns:a16="http://schemas.microsoft.com/office/drawing/2014/main"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182880</xdr:colOff>
          <xdr:row>37</xdr:row>
          <xdr:rowOff>0</xdr:rowOff>
        </xdr:from>
        <xdr:to>
          <xdr:col>36</xdr:col>
          <xdr:colOff>0</xdr:colOff>
          <xdr:row>38</xdr:row>
          <xdr:rowOff>0</xdr:rowOff>
        </xdr:to>
        <xdr:sp macro="" textlink="">
          <xdr:nvSpPr>
            <xdr:cNvPr id="34045" name="Drop Down 253" hidden="1">
              <a:extLst>
                <a:ext uri="{63B3BB69-23CF-44E3-9099-C40C66FF867C}">
                  <a14:compatExt spid="_x0000_s340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36</xdr:col>
      <xdr:colOff>0</xdr:colOff>
      <xdr:row>3</xdr:row>
      <xdr:rowOff>47625</xdr:rowOff>
    </xdr:from>
    <xdr:to>
      <xdr:col>42</xdr:col>
      <xdr:colOff>161925</xdr:colOff>
      <xdr:row>7</xdr:row>
      <xdr:rowOff>133351</xdr:rowOff>
    </xdr:to>
    <xdr:grpSp>
      <xdr:nvGrpSpPr>
        <xdr:cNvPr id="161" name="グループ化 160"/>
        <xdr:cNvGrpSpPr/>
      </xdr:nvGrpSpPr>
      <xdr:grpSpPr>
        <a:xfrm>
          <a:off x="6035040" y="382905"/>
          <a:ext cx="1167765" cy="756286"/>
          <a:chOff x="6848474" y="286558"/>
          <a:chExt cx="1304925" cy="764247"/>
        </a:xfrm>
      </xdr:grpSpPr>
      <xdr:sp macro="" textlink="">
        <xdr:nvSpPr>
          <xdr:cNvPr id="162" name="テキスト ボックス 161"/>
          <xdr:cNvSpPr txBox="1"/>
        </xdr:nvSpPr>
        <xdr:spPr>
          <a:xfrm>
            <a:off x="7029450" y="298151"/>
            <a:ext cx="1123949" cy="733786"/>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様式第１号</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２</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から転記されます。</a:t>
            </a:r>
            <a:endParaRPr lang="ja-JP" altLang="ja-JP">
              <a:effectLst/>
            </a:endParaRPr>
          </a:p>
        </xdr:txBody>
      </xdr:sp>
      <xdr:sp macro="" textlink="">
        <xdr:nvSpPr>
          <xdr:cNvPr id="163" name="右中かっこ 162"/>
          <xdr:cNvSpPr/>
        </xdr:nvSpPr>
        <xdr:spPr>
          <a:xfrm>
            <a:off x="6848474" y="286558"/>
            <a:ext cx="142875" cy="764247"/>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4</xdr:col>
      <xdr:colOff>47624</xdr:colOff>
      <xdr:row>77</xdr:row>
      <xdr:rowOff>9525</xdr:rowOff>
    </xdr:from>
    <xdr:to>
      <xdr:col>18</xdr:col>
      <xdr:colOff>19050</xdr:colOff>
      <xdr:row>78</xdr:row>
      <xdr:rowOff>19050</xdr:rowOff>
    </xdr:to>
    <xdr:sp macro="" textlink="">
      <xdr:nvSpPr>
        <xdr:cNvPr id="164" name="AutoShape 45"/>
        <xdr:cNvSpPr>
          <a:spLocks noChangeArrowheads="1"/>
        </xdr:cNvSpPr>
      </xdr:nvSpPr>
      <xdr:spPr bwMode="auto">
        <a:xfrm>
          <a:off x="809624" y="15316200"/>
          <a:ext cx="2638426" cy="161925"/>
        </a:xfrm>
        <a:prstGeom prst="roundRect">
          <a:avLst>
            <a:gd name="adj" fmla="val 16667"/>
          </a:avLst>
        </a:prstGeom>
        <a:noFill/>
        <a:ln w="25400">
          <a:solidFill>
            <a:srgbClr val="000080"/>
          </a:solidFill>
          <a:prstDash val="sysDot"/>
          <a:round/>
          <a:headEnd/>
          <a:tailEnd/>
        </a:ln>
      </xdr:spPr>
    </xdr:sp>
    <xdr:clientData/>
  </xdr:twoCellAnchor>
  <xdr:twoCellAnchor>
    <xdr:from>
      <xdr:col>18</xdr:col>
      <xdr:colOff>53229</xdr:colOff>
      <xdr:row>76</xdr:row>
      <xdr:rowOff>158563</xdr:rowOff>
    </xdr:from>
    <xdr:to>
      <xdr:col>19</xdr:col>
      <xdr:colOff>138954</xdr:colOff>
      <xdr:row>78</xdr:row>
      <xdr:rowOff>67795</xdr:rowOff>
    </xdr:to>
    <xdr:sp macro="" textlink="">
      <xdr:nvSpPr>
        <xdr:cNvPr id="165" name="Oval 46"/>
        <xdr:cNvSpPr>
          <a:spLocks noChangeArrowheads="1"/>
        </xdr:cNvSpPr>
      </xdr:nvSpPr>
      <xdr:spPr bwMode="auto">
        <a:xfrm>
          <a:off x="3482229" y="15236638"/>
          <a:ext cx="276225" cy="290232"/>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17</xdr:col>
      <xdr:colOff>38100</xdr:colOff>
      <xdr:row>0</xdr:row>
      <xdr:rowOff>123265</xdr:rowOff>
    </xdr:from>
    <xdr:to>
      <xdr:col>25</xdr:col>
      <xdr:colOff>67795</xdr:colOff>
      <xdr:row>4</xdr:row>
      <xdr:rowOff>133350</xdr:rowOff>
    </xdr:to>
    <xdr:grpSp>
      <xdr:nvGrpSpPr>
        <xdr:cNvPr id="166" name="グループ化 165"/>
        <xdr:cNvGrpSpPr/>
      </xdr:nvGrpSpPr>
      <xdr:grpSpPr>
        <a:xfrm>
          <a:off x="2887980" y="123265"/>
          <a:ext cx="1370815" cy="513005"/>
          <a:chOff x="3552826" y="142875"/>
          <a:chExt cx="1457324" cy="514350"/>
        </a:xfrm>
      </xdr:grpSpPr>
      <xdr:sp macro="" textlink="">
        <xdr:nvSpPr>
          <xdr:cNvPr id="167" name="角丸四角形 166"/>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168" name="テキスト ボックス 167"/>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14</xdr:col>
      <xdr:colOff>9525</xdr:colOff>
      <xdr:row>23</xdr:row>
      <xdr:rowOff>19049</xdr:rowOff>
    </xdr:from>
    <xdr:to>
      <xdr:col>35</xdr:col>
      <xdr:colOff>123825</xdr:colOff>
      <xdr:row>24</xdr:row>
      <xdr:rowOff>161924</xdr:rowOff>
    </xdr:to>
    <xdr:sp macro="" textlink="">
      <xdr:nvSpPr>
        <xdr:cNvPr id="169" name="AutoShape 125"/>
        <xdr:cNvSpPr>
          <a:spLocks noChangeArrowheads="1"/>
        </xdr:cNvSpPr>
      </xdr:nvSpPr>
      <xdr:spPr bwMode="auto">
        <a:xfrm>
          <a:off x="2676525" y="3790949"/>
          <a:ext cx="4114800" cy="314325"/>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123266</xdr:colOff>
      <xdr:row>21</xdr:row>
      <xdr:rowOff>171449</xdr:rowOff>
    </xdr:from>
    <xdr:to>
      <xdr:col>42</xdr:col>
      <xdr:colOff>133350</xdr:colOff>
      <xdr:row>26</xdr:row>
      <xdr:rowOff>142874</xdr:rowOff>
    </xdr:to>
    <xdr:sp macro="" textlink="">
      <xdr:nvSpPr>
        <xdr:cNvPr id="170" name="AutoShape 126"/>
        <xdr:cNvSpPr>
          <a:spLocks/>
        </xdr:cNvSpPr>
      </xdr:nvSpPr>
      <xdr:spPr bwMode="auto">
        <a:xfrm>
          <a:off x="6981266" y="3600449"/>
          <a:ext cx="1153084" cy="885825"/>
        </a:xfrm>
        <a:prstGeom prst="borderCallout2">
          <a:avLst>
            <a:gd name="adj1" fmla="val 42272"/>
            <a:gd name="adj2" fmla="val 564"/>
            <a:gd name="adj3" fmla="val 40787"/>
            <a:gd name="adj4" fmla="val -26855"/>
            <a:gd name="adj5" fmla="val 39993"/>
            <a:gd name="adj6" fmla="val -41435"/>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旧法施設から移行する場合、記載してください。</a:t>
          </a:r>
        </a:p>
      </xdr:txBody>
    </xdr:sp>
    <xdr:clientData/>
  </xdr:twoCellAnchor>
  <xdr:twoCellAnchor>
    <xdr:from>
      <xdr:col>22</xdr:col>
      <xdr:colOff>85725</xdr:colOff>
      <xdr:row>41</xdr:row>
      <xdr:rowOff>9526</xdr:rowOff>
    </xdr:from>
    <xdr:to>
      <xdr:col>42</xdr:col>
      <xdr:colOff>142875</xdr:colOff>
      <xdr:row>44</xdr:row>
      <xdr:rowOff>46505</xdr:rowOff>
    </xdr:to>
    <xdr:sp macro="" textlink="">
      <xdr:nvSpPr>
        <xdr:cNvPr id="171" name="Rectangle 128"/>
        <xdr:cNvSpPr>
          <a:spLocks noChangeArrowheads="1"/>
        </xdr:cNvSpPr>
      </xdr:nvSpPr>
      <xdr:spPr bwMode="auto">
        <a:xfrm>
          <a:off x="4276725" y="8410576"/>
          <a:ext cx="3867150" cy="598954"/>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algn="l" rtl="0">
            <a:defRPr sz="1000"/>
          </a:pPr>
          <a:r>
            <a:rPr lang="ja-JP" altLang="en-US" sz="1400" b="1" i="0" u="none" strike="noStrike" baseline="0">
              <a:solidFill>
                <a:srgbClr val="000000"/>
              </a:solidFill>
              <a:latin typeface="ＭＳ Ｐゴシック" panose="020B0600070205080204" pitchFamily="50" charset="-128"/>
              <a:ea typeface="ＭＳ Ｐゴシック" panose="020B0600070205080204" pitchFamily="50" charset="-128"/>
            </a:rPr>
            <a:t>施設入所支援について複数単位を設定する場合は、各単位毎に記載してください。</a:t>
          </a:r>
        </a:p>
      </xdr:txBody>
    </xdr:sp>
    <xdr:clientData/>
  </xdr:twoCellAnchor>
  <xdr:twoCellAnchor>
    <xdr:from>
      <xdr:col>34</xdr:col>
      <xdr:colOff>57150</xdr:colOff>
      <xdr:row>8</xdr:row>
      <xdr:rowOff>28575</xdr:rowOff>
    </xdr:from>
    <xdr:to>
      <xdr:col>42</xdr:col>
      <xdr:colOff>123824</xdr:colOff>
      <xdr:row>10</xdr:row>
      <xdr:rowOff>76200</xdr:rowOff>
    </xdr:to>
    <xdr:grpSp>
      <xdr:nvGrpSpPr>
        <xdr:cNvPr id="172" name="グループ化 171"/>
        <xdr:cNvGrpSpPr/>
      </xdr:nvGrpSpPr>
      <xdr:grpSpPr>
        <a:xfrm>
          <a:off x="5756910" y="1202055"/>
          <a:ext cx="1407794" cy="382905"/>
          <a:chOff x="6105524" y="5486400"/>
          <a:chExt cx="1590674" cy="390525"/>
        </a:xfrm>
      </xdr:grpSpPr>
      <xdr:sp macro="" textlink="">
        <xdr:nvSpPr>
          <xdr:cNvPr id="173" name="Text Box 34"/>
          <xdr:cNvSpPr txBox="1">
            <a:spLocks noChangeArrowheads="1"/>
          </xdr:cNvSpPr>
        </xdr:nvSpPr>
        <xdr:spPr bwMode="auto">
          <a:xfrm>
            <a:off x="6496049" y="5486400"/>
            <a:ext cx="1200149" cy="390525"/>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174" name="Line 35"/>
          <xdr:cNvSpPr>
            <a:spLocks noChangeShapeType="1"/>
          </xdr:cNvSpPr>
        </xdr:nvSpPr>
        <xdr:spPr bwMode="auto">
          <a:xfrm flipH="1" flipV="1">
            <a:off x="6105524" y="5553075"/>
            <a:ext cx="381000" cy="171450"/>
          </a:xfrm>
          <a:prstGeom prst="line">
            <a:avLst/>
          </a:prstGeom>
          <a:noFill/>
          <a:ln w="19050">
            <a:solidFill>
              <a:srgbClr val="FF0000"/>
            </a:solidFill>
            <a:round/>
            <a:headEnd/>
            <a:tailEnd type="diamond" w="med" len="med"/>
          </a:ln>
        </xdr:spPr>
      </xdr:sp>
    </xdr:grp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34817" name="Group Box 1" hidden="1">
              <a:extLst>
                <a:ext uri="{63B3BB69-23CF-44E3-9099-C40C66FF867C}">
                  <a14:compatExt spid="_x0000_s34817"/>
                </a:ext>
                <a:ext uri="{FF2B5EF4-FFF2-40B4-BE49-F238E27FC236}">
                  <a16:creationId xmlns="" xmlns:a16="http://schemas.microsoft.com/office/drawing/2014/main" id="{00000000-0008-0000-1100-000001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34818" name="Option Button 2" hidden="1">
              <a:extLst>
                <a:ext uri="{63B3BB69-23CF-44E3-9099-C40C66FF867C}">
                  <a14:compatExt spid="_x0000_s34818"/>
                </a:ext>
                <a:ext uri="{FF2B5EF4-FFF2-40B4-BE49-F238E27FC236}">
                  <a16:creationId xmlns="" xmlns:a16="http://schemas.microsoft.com/office/drawing/2014/main" id="{00000000-0008-0000-1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34819" name="Option Button 3" hidden="1">
              <a:extLst>
                <a:ext uri="{63B3BB69-23CF-44E3-9099-C40C66FF867C}">
                  <a14:compatExt spid="_x0000_s34819"/>
                </a:ext>
                <a:ext uri="{FF2B5EF4-FFF2-40B4-BE49-F238E27FC236}">
                  <a16:creationId xmlns="" xmlns:a16="http://schemas.microsoft.com/office/drawing/2014/main" id="{00000000-0008-0000-1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34820" name="Group Box 4" hidden="1">
              <a:extLst>
                <a:ext uri="{63B3BB69-23CF-44E3-9099-C40C66FF867C}">
                  <a14:compatExt spid="_x0000_s34820"/>
                </a:ext>
                <a:ext uri="{FF2B5EF4-FFF2-40B4-BE49-F238E27FC236}">
                  <a16:creationId xmlns="" xmlns:a16="http://schemas.microsoft.com/office/drawing/2014/main" id="{00000000-0008-0000-1100-000004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34821" name="Check Box 5" hidden="1">
              <a:extLst>
                <a:ext uri="{63B3BB69-23CF-44E3-9099-C40C66FF867C}">
                  <a14:compatExt spid="_x0000_s34821"/>
                </a:ext>
                <a:ext uri="{FF2B5EF4-FFF2-40B4-BE49-F238E27FC236}">
                  <a16:creationId xmlns="" xmlns:a16="http://schemas.microsoft.com/office/drawing/2014/main" id="{00000000-0008-0000-1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34822" name="Check Box 6" hidden="1">
              <a:extLst>
                <a:ext uri="{63B3BB69-23CF-44E3-9099-C40C66FF867C}">
                  <a14:compatExt spid="_x0000_s34822"/>
                </a:ext>
                <a:ext uri="{FF2B5EF4-FFF2-40B4-BE49-F238E27FC236}">
                  <a16:creationId xmlns="" xmlns:a16="http://schemas.microsoft.com/office/drawing/2014/main" id="{00000000-0008-0000-1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34823" name="Check Box 7" hidden="1">
              <a:extLst>
                <a:ext uri="{63B3BB69-23CF-44E3-9099-C40C66FF867C}">
                  <a14:compatExt spid="_x0000_s34823"/>
                </a:ext>
                <a:ext uri="{FF2B5EF4-FFF2-40B4-BE49-F238E27FC236}">
                  <a16:creationId xmlns="" xmlns:a16="http://schemas.microsoft.com/office/drawing/2014/main" id="{00000000-0008-0000-1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34824" name="Check Box 8" hidden="1">
              <a:extLst>
                <a:ext uri="{63B3BB69-23CF-44E3-9099-C40C66FF867C}">
                  <a14:compatExt spid="_x0000_s34824"/>
                </a:ext>
                <a:ext uri="{FF2B5EF4-FFF2-40B4-BE49-F238E27FC236}">
                  <a16:creationId xmlns="" xmlns:a16="http://schemas.microsoft.com/office/drawing/2014/main" id="{00000000-0008-0000-1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34825" name="Check Box 9" hidden="1">
              <a:extLst>
                <a:ext uri="{63B3BB69-23CF-44E3-9099-C40C66FF867C}">
                  <a14:compatExt spid="_x0000_s34825"/>
                </a:ext>
                <a:ext uri="{FF2B5EF4-FFF2-40B4-BE49-F238E27FC236}">
                  <a16:creationId xmlns="" xmlns:a16="http://schemas.microsoft.com/office/drawing/2014/main" id="{00000000-0008-0000-1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34826" name="Check Box 10" hidden="1">
              <a:extLst>
                <a:ext uri="{63B3BB69-23CF-44E3-9099-C40C66FF867C}">
                  <a14:compatExt spid="_x0000_s34826"/>
                </a:ext>
                <a:ext uri="{FF2B5EF4-FFF2-40B4-BE49-F238E27FC236}">
                  <a16:creationId xmlns="" xmlns:a16="http://schemas.microsoft.com/office/drawing/2014/main" id="{00000000-0008-0000-1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34827" name="Check Box 11" hidden="1">
              <a:extLst>
                <a:ext uri="{63B3BB69-23CF-44E3-9099-C40C66FF867C}">
                  <a14:compatExt spid="_x0000_s34827"/>
                </a:ext>
                <a:ext uri="{FF2B5EF4-FFF2-40B4-BE49-F238E27FC236}">
                  <a16:creationId xmlns="" xmlns:a16="http://schemas.microsoft.com/office/drawing/2014/main" id="{00000000-0008-0000-1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34828" name="Group Box 12" hidden="1">
              <a:extLst>
                <a:ext uri="{63B3BB69-23CF-44E3-9099-C40C66FF867C}">
                  <a14:compatExt spid="_x0000_s34828"/>
                </a:ext>
                <a:ext uri="{FF2B5EF4-FFF2-40B4-BE49-F238E27FC236}">
                  <a16:creationId xmlns="" xmlns:a16="http://schemas.microsoft.com/office/drawing/2014/main" id="{00000000-0008-0000-1100-00000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34829" name="Check Box 13" hidden="1">
              <a:extLst>
                <a:ext uri="{63B3BB69-23CF-44E3-9099-C40C66FF867C}">
                  <a14:compatExt spid="_x0000_s34829"/>
                </a:ext>
                <a:ext uri="{FF2B5EF4-FFF2-40B4-BE49-F238E27FC236}">
                  <a16:creationId xmlns="" xmlns:a16="http://schemas.microsoft.com/office/drawing/2014/main" id="{00000000-0008-0000-1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34830" name="Check Box 14" hidden="1">
              <a:extLst>
                <a:ext uri="{63B3BB69-23CF-44E3-9099-C40C66FF867C}">
                  <a14:compatExt spid="_x0000_s34830"/>
                </a:ext>
                <a:ext uri="{FF2B5EF4-FFF2-40B4-BE49-F238E27FC236}">
                  <a16:creationId xmlns="" xmlns:a16="http://schemas.microsoft.com/office/drawing/2014/main" id="{00000000-0008-0000-1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34831" name="Check Box 15" hidden="1">
              <a:extLst>
                <a:ext uri="{63B3BB69-23CF-44E3-9099-C40C66FF867C}">
                  <a14:compatExt spid="_x0000_s34831"/>
                </a:ext>
                <a:ext uri="{FF2B5EF4-FFF2-40B4-BE49-F238E27FC236}">
                  <a16:creationId xmlns="" xmlns:a16="http://schemas.microsoft.com/office/drawing/2014/main" id="{00000000-0008-0000-1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44</xdr:row>
          <xdr:rowOff>0</xdr:rowOff>
        </xdr:from>
        <xdr:to>
          <xdr:col>31</xdr:col>
          <xdr:colOff>114300</xdr:colOff>
          <xdr:row>45</xdr:row>
          <xdr:rowOff>0</xdr:rowOff>
        </xdr:to>
        <xdr:sp macro="" textlink="">
          <xdr:nvSpPr>
            <xdr:cNvPr id="34832" name="Check Box 16" hidden="1">
              <a:extLst>
                <a:ext uri="{63B3BB69-23CF-44E3-9099-C40C66FF867C}">
                  <a14:compatExt spid="_x0000_s34832"/>
                </a:ext>
                <a:ext uri="{FF2B5EF4-FFF2-40B4-BE49-F238E27FC236}">
                  <a16:creationId xmlns="" xmlns:a16="http://schemas.microsoft.com/office/drawing/2014/main" id="{00000000-0008-0000-1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34833" name="Check Box 17" hidden="1">
              <a:extLst>
                <a:ext uri="{63B3BB69-23CF-44E3-9099-C40C66FF867C}">
                  <a14:compatExt spid="_x0000_s34833"/>
                </a:ext>
                <a:ext uri="{FF2B5EF4-FFF2-40B4-BE49-F238E27FC236}">
                  <a16:creationId xmlns="" xmlns:a16="http://schemas.microsoft.com/office/drawing/2014/main" id="{00000000-0008-0000-1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34834" name="Group Box 18" hidden="1">
              <a:extLst>
                <a:ext uri="{63B3BB69-23CF-44E3-9099-C40C66FF867C}">
                  <a14:compatExt spid="_x0000_s34834"/>
                </a:ext>
                <a:ext uri="{FF2B5EF4-FFF2-40B4-BE49-F238E27FC236}">
                  <a16:creationId xmlns="" xmlns:a16="http://schemas.microsoft.com/office/drawing/2014/main" id="{00000000-0008-0000-1100-00001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34835" name="Group Box 19" hidden="1">
              <a:extLst>
                <a:ext uri="{63B3BB69-23CF-44E3-9099-C40C66FF867C}">
                  <a14:compatExt spid="_x0000_s34835"/>
                </a:ext>
                <a:ext uri="{FF2B5EF4-FFF2-40B4-BE49-F238E27FC236}">
                  <a16:creationId xmlns="" xmlns:a16="http://schemas.microsoft.com/office/drawing/2014/main" id="{00000000-0008-0000-1100-00001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34836" name="Option Button 20" hidden="1">
              <a:extLst>
                <a:ext uri="{63B3BB69-23CF-44E3-9099-C40C66FF867C}">
                  <a14:compatExt spid="_x0000_s34836"/>
                </a:ext>
                <a:ext uri="{FF2B5EF4-FFF2-40B4-BE49-F238E27FC236}">
                  <a16:creationId xmlns="" xmlns:a16="http://schemas.microsoft.com/office/drawing/2014/main" id="{00000000-0008-0000-1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34837" name="Option Button 21" hidden="1">
              <a:extLst>
                <a:ext uri="{63B3BB69-23CF-44E3-9099-C40C66FF867C}">
                  <a14:compatExt spid="_x0000_s34837"/>
                </a:ext>
                <a:ext uri="{FF2B5EF4-FFF2-40B4-BE49-F238E27FC236}">
                  <a16:creationId xmlns="" xmlns:a16="http://schemas.microsoft.com/office/drawing/2014/main" id="{00000000-0008-0000-1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34838" name="Group Box 22" hidden="1">
              <a:extLst>
                <a:ext uri="{63B3BB69-23CF-44E3-9099-C40C66FF867C}">
                  <a14:compatExt spid="_x0000_s34838"/>
                </a:ext>
                <a:ext uri="{FF2B5EF4-FFF2-40B4-BE49-F238E27FC236}">
                  <a16:creationId xmlns="" xmlns:a16="http://schemas.microsoft.com/office/drawing/2014/main" id="{00000000-0008-0000-1100-00001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34839" name="Option Button 23" hidden="1">
              <a:extLst>
                <a:ext uri="{63B3BB69-23CF-44E3-9099-C40C66FF867C}">
                  <a14:compatExt spid="_x0000_s34839"/>
                </a:ext>
                <a:ext uri="{FF2B5EF4-FFF2-40B4-BE49-F238E27FC236}">
                  <a16:creationId xmlns="" xmlns:a16="http://schemas.microsoft.com/office/drawing/2014/main" id="{00000000-0008-0000-1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34840" name="Option Button 24" hidden="1">
              <a:extLst>
                <a:ext uri="{63B3BB69-23CF-44E3-9099-C40C66FF867C}">
                  <a14:compatExt spid="_x0000_s34840"/>
                </a:ext>
                <a:ext uri="{FF2B5EF4-FFF2-40B4-BE49-F238E27FC236}">
                  <a16:creationId xmlns="" xmlns:a16="http://schemas.microsoft.com/office/drawing/2014/main" id="{00000000-0008-0000-1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34869" name="Group Box 53" hidden="1">
              <a:extLst>
                <a:ext uri="{63B3BB69-23CF-44E3-9099-C40C66FF867C}">
                  <a14:compatExt spid="_x0000_s34869"/>
                </a:ext>
                <a:ext uri="{FF2B5EF4-FFF2-40B4-BE49-F238E27FC236}">
                  <a16:creationId xmlns="" xmlns:a16="http://schemas.microsoft.com/office/drawing/2014/main" id="{00000000-0008-0000-1100-00003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59</xdr:row>
          <xdr:rowOff>0</xdr:rowOff>
        </xdr:from>
        <xdr:to>
          <xdr:col>24</xdr:col>
          <xdr:colOff>76200</xdr:colOff>
          <xdr:row>60</xdr:row>
          <xdr:rowOff>0</xdr:rowOff>
        </xdr:to>
        <xdr:sp macro="" textlink="">
          <xdr:nvSpPr>
            <xdr:cNvPr id="34870" name="Option Button 54" hidden="1">
              <a:extLst>
                <a:ext uri="{63B3BB69-23CF-44E3-9099-C40C66FF867C}">
                  <a14:compatExt spid="_x0000_s34870"/>
                </a:ext>
                <a:ext uri="{FF2B5EF4-FFF2-40B4-BE49-F238E27FC236}">
                  <a16:creationId xmlns="" xmlns:a16="http://schemas.microsoft.com/office/drawing/2014/main" id="{00000000-0008-0000-1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59</xdr:row>
          <xdr:rowOff>0</xdr:rowOff>
        </xdr:from>
        <xdr:to>
          <xdr:col>26</xdr:col>
          <xdr:colOff>175260</xdr:colOff>
          <xdr:row>60</xdr:row>
          <xdr:rowOff>0</xdr:rowOff>
        </xdr:to>
        <xdr:sp macro="" textlink="">
          <xdr:nvSpPr>
            <xdr:cNvPr id="34871" name="Option Button 55" hidden="1">
              <a:extLst>
                <a:ext uri="{63B3BB69-23CF-44E3-9099-C40C66FF867C}">
                  <a14:compatExt spid="_x0000_s34871"/>
                </a:ext>
                <a:ext uri="{FF2B5EF4-FFF2-40B4-BE49-F238E27FC236}">
                  <a16:creationId xmlns="" xmlns:a16="http://schemas.microsoft.com/office/drawing/2014/main" id="{00000000-0008-0000-1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34872" name="Group Box 56" hidden="1">
              <a:extLst>
                <a:ext uri="{63B3BB69-23CF-44E3-9099-C40C66FF867C}">
                  <a14:compatExt spid="_x0000_s34872"/>
                </a:ext>
                <a:ext uri="{FF2B5EF4-FFF2-40B4-BE49-F238E27FC236}">
                  <a16:creationId xmlns="" xmlns:a16="http://schemas.microsoft.com/office/drawing/2014/main" id="{00000000-0008-0000-1100-00003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59</xdr:row>
          <xdr:rowOff>0</xdr:rowOff>
        </xdr:from>
        <xdr:to>
          <xdr:col>33</xdr:col>
          <xdr:colOff>76200</xdr:colOff>
          <xdr:row>60</xdr:row>
          <xdr:rowOff>0</xdr:rowOff>
        </xdr:to>
        <xdr:sp macro="" textlink="">
          <xdr:nvSpPr>
            <xdr:cNvPr id="34873" name="Option Button 57" hidden="1">
              <a:extLst>
                <a:ext uri="{63B3BB69-23CF-44E3-9099-C40C66FF867C}">
                  <a14:compatExt spid="_x0000_s34873"/>
                </a:ext>
                <a:ext uri="{FF2B5EF4-FFF2-40B4-BE49-F238E27FC236}">
                  <a16:creationId xmlns="" xmlns:a16="http://schemas.microsoft.com/office/drawing/2014/main" id="{00000000-0008-0000-1100-00003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59</xdr:row>
          <xdr:rowOff>0</xdr:rowOff>
        </xdr:from>
        <xdr:to>
          <xdr:col>35</xdr:col>
          <xdr:colOff>175260</xdr:colOff>
          <xdr:row>60</xdr:row>
          <xdr:rowOff>0</xdr:rowOff>
        </xdr:to>
        <xdr:sp macro="" textlink="">
          <xdr:nvSpPr>
            <xdr:cNvPr id="34874" name="Option Button 58" hidden="1">
              <a:extLst>
                <a:ext uri="{63B3BB69-23CF-44E3-9099-C40C66FF867C}">
                  <a14:compatExt spid="_x0000_s34874"/>
                </a:ext>
                <a:ext uri="{FF2B5EF4-FFF2-40B4-BE49-F238E27FC236}">
                  <a16:creationId xmlns="" xmlns:a16="http://schemas.microsoft.com/office/drawing/2014/main" id="{00000000-0008-0000-1100-00003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34875" name="Group Box 59" hidden="1">
              <a:extLst>
                <a:ext uri="{63B3BB69-23CF-44E3-9099-C40C66FF867C}">
                  <a14:compatExt spid="_x0000_s34875"/>
                </a:ext>
                <a:ext uri="{FF2B5EF4-FFF2-40B4-BE49-F238E27FC236}">
                  <a16:creationId xmlns="" xmlns:a16="http://schemas.microsoft.com/office/drawing/2014/main" id="{00000000-0008-0000-1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61</xdr:row>
          <xdr:rowOff>0</xdr:rowOff>
        </xdr:from>
        <xdr:to>
          <xdr:col>11</xdr:col>
          <xdr:colOff>30480</xdr:colOff>
          <xdr:row>62</xdr:row>
          <xdr:rowOff>0</xdr:rowOff>
        </xdr:to>
        <xdr:sp macro="" textlink="">
          <xdr:nvSpPr>
            <xdr:cNvPr id="34876" name="Option Button 60" hidden="1">
              <a:extLst>
                <a:ext uri="{63B3BB69-23CF-44E3-9099-C40C66FF867C}">
                  <a14:compatExt spid="_x0000_s34876"/>
                </a:ext>
                <a:ext uri="{FF2B5EF4-FFF2-40B4-BE49-F238E27FC236}">
                  <a16:creationId xmlns="" xmlns:a16="http://schemas.microsoft.com/office/drawing/2014/main" id="{00000000-0008-0000-1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61</xdr:row>
          <xdr:rowOff>0</xdr:rowOff>
        </xdr:from>
        <xdr:to>
          <xdr:col>15</xdr:col>
          <xdr:colOff>7620</xdr:colOff>
          <xdr:row>62</xdr:row>
          <xdr:rowOff>0</xdr:rowOff>
        </xdr:to>
        <xdr:sp macro="" textlink="">
          <xdr:nvSpPr>
            <xdr:cNvPr id="34877" name="Option Button 61" hidden="1">
              <a:extLst>
                <a:ext uri="{63B3BB69-23CF-44E3-9099-C40C66FF867C}">
                  <a14:compatExt spid="_x0000_s34877"/>
                </a:ext>
                <a:ext uri="{FF2B5EF4-FFF2-40B4-BE49-F238E27FC236}">
                  <a16:creationId xmlns="" xmlns:a16="http://schemas.microsoft.com/office/drawing/2014/main" id="{00000000-0008-0000-1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34886" name="Group Box 70" hidden="1">
              <a:extLst>
                <a:ext uri="{63B3BB69-23CF-44E3-9099-C40C66FF867C}">
                  <a14:compatExt spid="_x0000_s34886"/>
                </a:ext>
                <a:ext uri="{FF2B5EF4-FFF2-40B4-BE49-F238E27FC236}">
                  <a16:creationId xmlns="" xmlns:a16="http://schemas.microsoft.com/office/drawing/2014/main" id="{00000000-0008-0000-1100-00004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60</xdr:row>
          <xdr:rowOff>0</xdr:rowOff>
        </xdr:from>
        <xdr:to>
          <xdr:col>11</xdr:col>
          <xdr:colOff>30480</xdr:colOff>
          <xdr:row>61</xdr:row>
          <xdr:rowOff>0</xdr:rowOff>
        </xdr:to>
        <xdr:sp macro="" textlink="">
          <xdr:nvSpPr>
            <xdr:cNvPr id="34887" name="Option Button 71" hidden="1">
              <a:extLst>
                <a:ext uri="{63B3BB69-23CF-44E3-9099-C40C66FF867C}">
                  <a14:compatExt spid="_x0000_s34887"/>
                </a:ext>
                <a:ext uri="{FF2B5EF4-FFF2-40B4-BE49-F238E27FC236}">
                  <a16:creationId xmlns="" xmlns:a16="http://schemas.microsoft.com/office/drawing/2014/main" id="{00000000-0008-0000-1100-00004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60</xdr:row>
          <xdr:rowOff>0</xdr:rowOff>
        </xdr:from>
        <xdr:to>
          <xdr:col>15</xdr:col>
          <xdr:colOff>7620</xdr:colOff>
          <xdr:row>61</xdr:row>
          <xdr:rowOff>0</xdr:rowOff>
        </xdr:to>
        <xdr:sp macro="" textlink="">
          <xdr:nvSpPr>
            <xdr:cNvPr id="34888" name="Option Button 72" hidden="1">
              <a:extLst>
                <a:ext uri="{63B3BB69-23CF-44E3-9099-C40C66FF867C}">
                  <a14:compatExt spid="_x0000_s34888"/>
                </a:ext>
                <a:ext uri="{FF2B5EF4-FFF2-40B4-BE49-F238E27FC236}">
                  <a16:creationId xmlns="" xmlns:a16="http://schemas.microsoft.com/office/drawing/2014/main" id="{00000000-0008-0000-1100-00004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34889" name="Group Box 73" hidden="1">
              <a:extLst>
                <a:ext uri="{63B3BB69-23CF-44E3-9099-C40C66FF867C}">
                  <a14:compatExt spid="_x0000_s34889"/>
                </a:ext>
                <a:ext uri="{FF2B5EF4-FFF2-40B4-BE49-F238E27FC236}">
                  <a16:creationId xmlns="" xmlns:a16="http://schemas.microsoft.com/office/drawing/2014/main" id="{00000000-0008-0000-1100-000049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60</xdr:row>
          <xdr:rowOff>0</xdr:rowOff>
        </xdr:from>
        <xdr:to>
          <xdr:col>25</xdr:col>
          <xdr:colOff>30480</xdr:colOff>
          <xdr:row>61</xdr:row>
          <xdr:rowOff>0</xdr:rowOff>
        </xdr:to>
        <xdr:sp macro="" textlink="">
          <xdr:nvSpPr>
            <xdr:cNvPr id="34890" name="Option Button 74" hidden="1">
              <a:extLst>
                <a:ext uri="{63B3BB69-23CF-44E3-9099-C40C66FF867C}">
                  <a14:compatExt spid="_x0000_s34890"/>
                </a:ext>
                <a:ext uri="{FF2B5EF4-FFF2-40B4-BE49-F238E27FC236}">
                  <a16:creationId xmlns="" xmlns:a16="http://schemas.microsoft.com/office/drawing/2014/main" id="{00000000-0008-0000-1100-00004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60</xdr:row>
          <xdr:rowOff>0</xdr:rowOff>
        </xdr:from>
        <xdr:to>
          <xdr:col>29</xdr:col>
          <xdr:colOff>7620</xdr:colOff>
          <xdr:row>61</xdr:row>
          <xdr:rowOff>0</xdr:rowOff>
        </xdr:to>
        <xdr:sp macro="" textlink="">
          <xdr:nvSpPr>
            <xdr:cNvPr id="34891" name="Option Button 75" hidden="1">
              <a:extLst>
                <a:ext uri="{63B3BB69-23CF-44E3-9099-C40C66FF867C}">
                  <a14:compatExt spid="_x0000_s34891"/>
                </a:ext>
                <a:ext uri="{FF2B5EF4-FFF2-40B4-BE49-F238E27FC236}">
                  <a16:creationId xmlns="" xmlns:a16="http://schemas.microsoft.com/office/drawing/2014/main" id="{00000000-0008-0000-1100-00004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4892" name="Group Box 76" hidden="1">
              <a:extLst>
                <a:ext uri="{63B3BB69-23CF-44E3-9099-C40C66FF867C}">
                  <a14:compatExt spid="_x0000_s34892"/>
                </a:ext>
                <a:ext uri="{FF2B5EF4-FFF2-40B4-BE49-F238E27FC236}">
                  <a16:creationId xmlns="" xmlns:a16="http://schemas.microsoft.com/office/drawing/2014/main" id="{00000000-0008-0000-1100-00004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62</xdr:row>
          <xdr:rowOff>0</xdr:rowOff>
        </xdr:from>
        <xdr:to>
          <xdr:col>11</xdr:col>
          <xdr:colOff>30480</xdr:colOff>
          <xdr:row>63</xdr:row>
          <xdr:rowOff>0</xdr:rowOff>
        </xdr:to>
        <xdr:sp macro="" textlink="">
          <xdr:nvSpPr>
            <xdr:cNvPr id="34893" name="Option Button 77" hidden="1">
              <a:extLst>
                <a:ext uri="{63B3BB69-23CF-44E3-9099-C40C66FF867C}">
                  <a14:compatExt spid="_x0000_s34893"/>
                </a:ext>
                <a:ext uri="{FF2B5EF4-FFF2-40B4-BE49-F238E27FC236}">
                  <a16:creationId xmlns="" xmlns:a16="http://schemas.microsoft.com/office/drawing/2014/main" id="{00000000-0008-0000-1100-00004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62</xdr:row>
          <xdr:rowOff>0</xdr:rowOff>
        </xdr:from>
        <xdr:to>
          <xdr:col>15</xdr:col>
          <xdr:colOff>7620</xdr:colOff>
          <xdr:row>63</xdr:row>
          <xdr:rowOff>0</xdr:rowOff>
        </xdr:to>
        <xdr:sp macro="" textlink="">
          <xdr:nvSpPr>
            <xdr:cNvPr id="34894" name="Option Button 78" hidden="1">
              <a:extLst>
                <a:ext uri="{63B3BB69-23CF-44E3-9099-C40C66FF867C}">
                  <a14:compatExt spid="_x0000_s34894"/>
                </a:ext>
                <a:ext uri="{FF2B5EF4-FFF2-40B4-BE49-F238E27FC236}">
                  <a16:creationId xmlns="" xmlns:a16="http://schemas.microsoft.com/office/drawing/2014/main" id="{00000000-0008-0000-1100-00004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4898" name="Group Box 82" hidden="1">
              <a:extLst>
                <a:ext uri="{63B3BB69-23CF-44E3-9099-C40C66FF867C}">
                  <a14:compatExt spid="_x0000_s34898"/>
                </a:ext>
                <a:ext uri="{FF2B5EF4-FFF2-40B4-BE49-F238E27FC236}">
                  <a16:creationId xmlns="" xmlns:a16="http://schemas.microsoft.com/office/drawing/2014/main" id="{00000000-0008-0000-1100-00005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67</xdr:row>
          <xdr:rowOff>0</xdr:rowOff>
        </xdr:from>
        <xdr:to>
          <xdr:col>11</xdr:col>
          <xdr:colOff>30480</xdr:colOff>
          <xdr:row>68</xdr:row>
          <xdr:rowOff>0</xdr:rowOff>
        </xdr:to>
        <xdr:sp macro="" textlink="">
          <xdr:nvSpPr>
            <xdr:cNvPr id="34899" name="Option Button 83" hidden="1">
              <a:extLst>
                <a:ext uri="{63B3BB69-23CF-44E3-9099-C40C66FF867C}">
                  <a14:compatExt spid="_x0000_s34899"/>
                </a:ext>
                <a:ext uri="{FF2B5EF4-FFF2-40B4-BE49-F238E27FC236}">
                  <a16:creationId xmlns="" xmlns:a16="http://schemas.microsoft.com/office/drawing/2014/main" id="{00000000-0008-0000-1100-00005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67</xdr:row>
          <xdr:rowOff>0</xdr:rowOff>
        </xdr:from>
        <xdr:to>
          <xdr:col>15</xdr:col>
          <xdr:colOff>7620</xdr:colOff>
          <xdr:row>68</xdr:row>
          <xdr:rowOff>0</xdr:rowOff>
        </xdr:to>
        <xdr:sp macro="" textlink="">
          <xdr:nvSpPr>
            <xdr:cNvPr id="34900" name="Option Button 84" hidden="1">
              <a:extLst>
                <a:ext uri="{63B3BB69-23CF-44E3-9099-C40C66FF867C}">
                  <a14:compatExt spid="_x0000_s34900"/>
                </a:ext>
                <a:ext uri="{FF2B5EF4-FFF2-40B4-BE49-F238E27FC236}">
                  <a16:creationId xmlns="" xmlns:a16="http://schemas.microsoft.com/office/drawing/2014/main" id="{00000000-0008-0000-1100-00005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34901" name="Group Box 85" hidden="1">
              <a:extLst>
                <a:ext uri="{63B3BB69-23CF-44E3-9099-C40C66FF867C}">
                  <a14:compatExt spid="_x0000_s34901"/>
                </a:ext>
                <a:ext uri="{FF2B5EF4-FFF2-40B4-BE49-F238E27FC236}">
                  <a16:creationId xmlns="" xmlns:a16="http://schemas.microsoft.com/office/drawing/2014/main" id="{00000000-0008-0000-1100-00005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34904" name="Group Box 88" hidden="1">
              <a:extLst>
                <a:ext uri="{63B3BB69-23CF-44E3-9099-C40C66FF867C}">
                  <a14:compatExt spid="_x0000_s34904"/>
                </a:ext>
                <a:ext uri="{FF2B5EF4-FFF2-40B4-BE49-F238E27FC236}">
                  <a16:creationId xmlns="" xmlns:a16="http://schemas.microsoft.com/office/drawing/2014/main" id="{00000000-0008-0000-1100-00005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68</xdr:row>
          <xdr:rowOff>0</xdr:rowOff>
        </xdr:from>
        <xdr:to>
          <xdr:col>11</xdr:col>
          <xdr:colOff>30480</xdr:colOff>
          <xdr:row>69</xdr:row>
          <xdr:rowOff>0</xdr:rowOff>
        </xdr:to>
        <xdr:sp macro="" textlink="">
          <xdr:nvSpPr>
            <xdr:cNvPr id="34905" name="Option Button 89" hidden="1">
              <a:extLst>
                <a:ext uri="{63B3BB69-23CF-44E3-9099-C40C66FF867C}">
                  <a14:compatExt spid="_x0000_s34905"/>
                </a:ext>
                <a:ext uri="{FF2B5EF4-FFF2-40B4-BE49-F238E27FC236}">
                  <a16:creationId xmlns="" xmlns:a16="http://schemas.microsoft.com/office/drawing/2014/main" id="{00000000-0008-0000-1100-00005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68</xdr:row>
          <xdr:rowOff>0</xdr:rowOff>
        </xdr:from>
        <xdr:to>
          <xdr:col>15</xdr:col>
          <xdr:colOff>7620</xdr:colOff>
          <xdr:row>69</xdr:row>
          <xdr:rowOff>0</xdr:rowOff>
        </xdr:to>
        <xdr:sp macro="" textlink="">
          <xdr:nvSpPr>
            <xdr:cNvPr id="34906" name="Option Button 90" hidden="1">
              <a:extLst>
                <a:ext uri="{63B3BB69-23CF-44E3-9099-C40C66FF867C}">
                  <a14:compatExt spid="_x0000_s34906"/>
                </a:ext>
                <a:ext uri="{FF2B5EF4-FFF2-40B4-BE49-F238E27FC236}">
                  <a16:creationId xmlns="" xmlns:a16="http://schemas.microsoft.com/office/drawing/2014/main" id="{00000000-0008-0000-1100-00005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4907" name="Group Box 91" hidden="1">
              <a:extLst>
                <a:ext uri="{63B3BB69-23CF-44E3-9099-C40C66FF867C}">
                  <a14:compatExt spid="_x0000_s34907"/>
                </a:ext>
                <a:ext uri="{FF2B5EF4-FFF2-40B4-BE49-F238E27FC236}">
                  <a16:creationId xmlns="" xmlns:a16="http://schemas.microsoft.com/office/drawing/2014/main" id="{00000000-0008-0000-1100-00005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70</xdr:row>
          <xdr:rowOff>0</xdr:rowOff>
        </xdr:from>
        <xdr:to>
          <xdr:col>11</xdr:col>
          <xdr:colOff>30480</xdr:colOff>
          <xdr:row>70</xdr:row>
          <xdr:rowOff>228600</xdr:rowOff>
        </xdr:to>
        <xdr:sp macro="" textlink="">
          <xdr:nvSpPr>
            <xdr:cNvPr id="34908" name="Option Button 92" hidden="1">
              <a:extLst>
                <a:ext uri="{63B3BB69-23CF-44E3-9099-C40C66FF867C}">
                  <a14:compatExt spid="_x0000_s34908"/>
                </a:ext>
                <a:ext uri="{FF2B5EF4-FFF2-40B4-BE49-F238E27FC236}">
                  <a16:creationId xmlns="" xmlns:a16="http://schemas.microsoft.com/office/drawing/2014/main" id="{00000000-0008-0000-1100-00005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70</xdr:row>
          <xdr:rowOff>0</xdr:rowOff>
        </xdr:from>
        <xdr:to>
          <xdr:col>15</xdr:col>
          <xdr:colOff>7620</xdr:colOff>
          <xdr:row>70</xdr:row>
          <xdr:rowOff>228600</xdr:rowOff>
        </xdr:to>
        <xdr:sp macro="" textlink="">
          <xdr:nvSpPr>
            <xdr:cNvPr id="34909" name="Option Button 93" hidden="1">
              <a:extLst>
                <a:ext uri="{63B3BB69-23CF-44E3-9099-C40C66FF867C}">
                  <a14:compatExt spid="_x0000_s34909"/>
                </a:ext>
                <a:ext uri="{FF2B5EF4-FFF2-40B4-BE49-F238E27FC236}">
                  <a16:creationId xmlns="" xmlns:a16="http://schemas.microsoft.com/office/drawing/2014/main" id="{00000000-0008-0000-1100-00005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70</xdr:row>
          <xdr:rowOff>0</xdr:rowOff>
        </xdr:from>
        <xdr:to>
          <xdr:col>36</xdr:col>
          <xdr:colOff>0</xdr:colOff>
          <xdr:row>71</xdr:row>
          <xdr:rowOff>0</xdr:rowOff>
        </xdr:to>
        <xdr:sp macro="" textlink="">
          <xdr:nvSpPr>
            <xdr:cNvPr id="34910" name="Drop Down 94" hidden="1">
              <a:extLst>
                <a:ext uri="{63B3BB69-23CF-44E3-9099-C40C66FF867C}">
                  <a14:compatExt spid="_x0000_s34910"/>
                </a:ext>
                <a:ext uri="{FF2B5EF4-FFF2-40B4-BE49-F238E27FC236}">
                  <a16:creationId xmlns="" xmlns:a16="http://schemas.microsoft.com/office/drawing/2014/main" id="{00000000-0008-0000-1100-00005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30</xdr:col>
          <xdr:colOff>0</xdr:colOff>
          <xdr:row>73</xdr:row>
          <xdr:rowOff>0</xdr:rowOff>
        </xdr:to>
        <xdr:sp macro="" textlink="">
          <xdr:nvSpPr>
            <xdr:cNvPr id="34911" name="Drop Down 95" hidden="1">
              <a:extLst>
                <a:ext uri="{63B3BB69-23CF-44E3-9099-C40C66FF867C}">
                  <a14:compatExt spid="_x0000_s34911"/>
                </a:ext>
                <a:ext uri="{FF2B5EF4-FFF2-40B4-BE49-F238E27FC236}">
                  <a16:creationId xmlns="" xmlns:a16="http://schemas.microsoft.com/office/drawing/2014/main"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4912" name="Group Box 96" hidden="1">
              <a:extLst>
                <a:ext uri="{63B3BB69-23CF-44E3-9099-C40C66FF867C}">
                  <a14:compatExt spid="_x0000_s34912"/>
                </a:ext>
                <a:ext uri="{FF2B5EF4-FFF2-40B4-BE49-F238E27FC236}">
                  <a16:creationId xmlns="" xmlns:a16="http://schemas.microsoft.com/office/drawing/2014/main" id="{00000000-0008-0000-1100-000060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69</xdr:row>
          <xdr:rowOff>30480</xdr:rowOff>
        </xdr:from>
        <xdr:to>
          <xdr:col>9</xdr:col>
          <xdr:colOff>160020</xdr:colOff>
          <xdr:row>69</xdr:row>
          <xdr:rowOff>213360</xdr:rowOff>
        </xdr:to>
        <xdr:sp macro="" textlink="">
          <xdr:nvSpPr>
            <xdr:cNvPr id="34913" name="Option Button 97" hidden="1">
              <a:extLst>
                <a:ext uri="{63B3BB69-23CF-44E3-9099-C40C66FF867C}">
                  <a14:compatExt spid="_x0000_s34913"/>
                </a:ext>
                <a:ext uri="{FF2B5EF4-FFF2-40B4-BE49-F238E27FC236}">
                  <a16:creationId xmlns="" xmlns:a16="http://schemas.microsoft.com/office/drawing/2014/main" id="{00000000-0008-0000-1100-00006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30480</xdr:rowOff>
        </xdr:from>
        <xdr:to>
          <xdr:col>12</xdr:col>
          <xdr:colOff>137160</xdr:colOff>
          <xdr:row>69</xdr:row>
          <xdr:rowOff>213360</xdr:rowOff>
        </xdr:to>
        <xdr:sp macro="" textlink="">
          <xdr:nvSpPr>
            <xdr:cNvPr id="34914" name="Option Button 98" hidden="1">
              <a:extLst>
                <a:ext uri="{63B3BB69-23CF-44E3-9099-C40C66FF867C}">
                  <a14:compatExt spid="_x0000_s34914"/>
                </a:ext>
                <a:ext uri="{FF2B5EF4-FFF2-40B4-BE49-F238E27FC236}">
                  <a16:creationId xmlns="" xmlns:a16="http://schemas.microsoft.com/office/drawing/2014/main" id="{00000000-0008-0000-1100-00006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4915" name="Group Box 99" hidden="1">
              <a:extLst>
                <a:ext uri="{63B3BB69-23CF-44E3-9099-C40C66FF867C}">
                  <a14:compatExt spid="_x0000_s34915"/>
                </a:ext>
                <a:ext uri="{FF2B5EF4-FFF2-40B4-BE49-F238E27FC236}">
                  <a16:creationId xmlns="" xmlns:a16="http://schemas.microsoft.com/office/drawing/2014/main"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72</xdr:row>
          <xdr:rowOff>0</xdr:rowOff>
        </xdr:from>
        <xdr:to>
          <xdr:col>11</xdr:col>
          <xdr:colOff>30480</xdr:colOff>
          <xdr:row>72</xdr:row>
          <xdr:rowOff>228600</xdr:rowOff>
        </xdr:to>
        <xdr:sp macro="" textlink="">
          <xdr:nvSpPr>
            <xdr:cNvPr id="34916" name="Option Button 100" hidden="1">
              <a:extLst>
                <a:ext uri="{63B3BB69-23CF-44E3-9099-C40C66FF867C}">
                  <a14:compatExt spid="_x0000_s34916"/>
                </a:ext>
                <a:ext uri="{FF2B5EF4-FFF2-40B4-BE49-F238E27FC236}">
                  <a16:creationId xmlns="" xmlns:a16="http://schemas.microsoft.com/office/drawing/2014/main"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72</xdr:row>
          <xdr:rowOff>0</xdr:rowOff>
        </xdr:from>
        <xdr:to>
          <xdr:col>15</xdr:col>
          <xdr:colOff>7620</xdr:colOff>
          <xdr:row>72</xdr:row>
          <xdr:rowOff>228600</xdr:rowOff>
        </xdr:to>
        <xdr:sp macro="" textlink="">
          <xdr:nvSpPr>
            <xdr:cNvPr id="34917" name="Option Button 101" hidden="1">
              <a:extLst>
                <a:ext uri="{63B3BB69-23CF-44E3-9099-C40C66FF867C}">
                  <a14:compatExt spid="_x0000_s34917"/>
                </a:ext>
                <a:ext uri="{FF2B5EF4-FFF2-40B4-BE49-F238E27FC236}">
                  <a16:creationId xmlns="" xmlns:a16="http://schemas.microsoft.com/office/drawing/2014/main"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160020</xdr:colOff>
          <xdr:row>69</xdr:row>
          <xdr:rowOff>30480</xdr:rowOff>
        </xdr:from>
        <xdr:to>
          <xdr:col>15</xdr:col>
          <xdr:colOff>106680</xdr:colOff>
          <xdr:row>69</xdr:row>
          <xdr:rowOff>213360</xdr:rowOff>
        </xdr:to>
        <xdr:sp macro="" textlink="">
          <xdr:nvSpPr>
            <xdr:cNvPr id="34922" name="Option Button 106" hidden="1">
              <a:extLst>
                <a:ext uri="{63B3BB69-23CF-44E3-9099-C40C66FF867C}">
                  <a14:compatExt spid="_x0000_s34922"/>
                </a:ext>
                <a:ext uri="{FF2B5EF4-FFF2-40B4-BE49-F238E27FC236}">
                  <a16:creationId xmlns="" xmlns:a16="http://schemas.microsoft.com/office/drawing/2014/main" id="{00000000-0008-0000-1100-00006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grpSp>
          <xdr:nvGrpSpPr>
            <xdr:cNvPr id="2" name="グループ化 1">
              <a:extLst>
                <a:ext uri="{FF2B5EF4-FFF2-40B4-BE49-F238E27FC236}">
                  <a16:creationId xmlns="" xmlns:a16="http://schemas.microsoft.com/office/drawing/2014/main" id="{00000000-0008-0000-1100-000002000000}"/>
                </a:ext>
              </a:extLst>
            </xdr:cNvPr>
            <xdr:cNvGrpSpPr/>
          </xdr:nvGrpSpPr>
          <xdr:grpSpPr>
            <a:xfrm>
              <a:off x="3688080" y="12085320"/>
              <a:ext cx="1341120" cy="228600"/>
              <a:chOff x="3688052" y="12085320"/>
              <a:chExt cx="1341120" cy="228600"/>
            </a:xfrm>
          </xdr:grpSpPr>
          <xdr:sp macro="" textlink="">
            <xdr:nvSpPr>
              <xdr:cNvPr id="34918" name="Group Box 102" hidden="1">
                <a:extLst>
                  <a:ext uri="{63B3BB69-23CF-44E3-9099-C40C66FF867C}">
                    <a14:compatExt spid="_x0000_s34918"/>
                  </a:ext>
                  <a:ext uri="{FF2B5EF4-FFF2-40B4-BE49-F238E27FC236}">
                    <a16:creationId xmlns="" xmlns:a16="http://schemas.microsoft.com/office/drawing/2014/main" id="{00000000-0008-0000-1100-000066880000}"/>
                  </a:ext>
                </a:extLst>
              </xdr:cNvPr>
              <xdr:cNvSpPr/>
            </xdr:nvSpPr>
            <xdr:spPr bwMode="auto">
              <a:xfrm>
                <a:off x="3688052" y="12085320"/>
                <a:ext cx="1341120" cy="228600"/>
              </a:xfrm>
              <a:prstGeom prst="rect">
                <a:avLst/>
              </a:prstGeom>
              <a:noFill/>
              <a:ln w="9525">
                <a:miter lim="800000"/>
                <a:headEnd/>
                <a:tailEnd/>
              </a:ln>
              <a:extLst>
                <a:ext uri="{909E8E84-426E-40DD-AFC4-6F175D3DCCD1}">
                  <a14:hiddenFill>
                    <a:noFill/>
                  </a14:hiddenFill>
                </a:ext>
              </a:extLst>
            </xdr:spPr>
          </xdr:sp>
          <xdr:sp macro="" textlink="">
            <xdr:nvSpPr>
              <xdr:cNvPr id="34919" name="Option Button 103" hidden="1">
                <a:extLst>
                  <a:ext uri="{63B3BB69-23CF-44E3-9099-C40C66FF867C}">
                    <a14:compatExt spid="_x0000_s34919"/>
                  </a:ext>
                  <a:ext uri="{FF2B5EF4-FFF2-40B4-BE49-F238E27FC236}">
                    <a16:creationId xmlns="" xmlns:a16="http://schemas.microsoft.com/office/drawing/2014/main" id="{00000000-0008-0000-1100-000067880000}"/>
                  </a:ext>
                </a:extLst>
              </xdr:cNvPr>
              <xdr:cNvSpPr/>
            </xdr:nvSpPr>
            <xdr:spPr bwMode="auto">
              <a:xfrm>
                <a:off x="3710940" y="12085320"/>
                <a:ext cx="35814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sp macro="" textlink="">
            <xdr:nvSpPr>
              <xdr:cNvPr id="34920" name="Option Button 104" hidden="1">
                <a:extLst>
                  <a:ext uri="{63B3BB69-23CF-44E3-9099-C40C66FF867C}">
                    <a14:compatExt spid="_x0000_s34920"/>
                  </a:ext>
                  <a:ext uri="{FF2B5EF4-FFF2-40B4-BE49-F238E27FC236}">
                    <a16:creationId xmlns="" xmlns:a16="http://schemas.microsoft.com/office/drawing/2014/main" id="{00000000-0008-0000-1100-000068880000}"/>
                  </a:ext>
                </a:extLst>
              </xdr:cNvPr>
              <xdr:cNvSpPr/>
            </xdr:nvSpPr>
            <xdr:spPr bwMode="auto">
              <a:xfrm>
                <a:off x="4053840" y="12085320"/>
                <a:ext cx="4572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34921" name="Option Button 105" hidden="1">
                <a:extLst>
                  <a:ext uri="{63B3BB69-23CF-44E3-9099-C40C66FF867C}">
                    <a14:compatExt spid="_x0000_s34921"/>
                  </a:ext>
                  <a:ext uri="{FF2B5EF4-FFF2-40B4-BE49-F238E27FC236}">
                    <a16:creationId xmlns="" xmlns:a16="http://schemas.microsoft.com/office/drawing/2014/main" id="{00000000-0008-0000-1100-000069880000}"/>
                  </a:ext>
                </a:extLst>
              </xdr:cNvPr>
              <xdr:cNvSpPr/>
            </xdr:nvSpPr>
            <xdr:spPr bwMode="auto">
              <a:xfrm>
                <a:off x="4358640" y="120853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sp macro="" textlink="">
            <xdr:nvSpPr>
              <xdr:cNvPr id="34923" name="Option Button 107" hidden="1">
                <a:extLst>
                  <a:ext uri="{63B3BB69-23CF-44E3-9099-C40C66FF867C}">
                    <a14:compatExt spid="_x0000_s34923"/>
                  </a:ext>
                  <a:ext uri="{FF2B5EF4-FFF2-40B4-BE49-F238E27FC236}">
                    <a16:creationId xmlns="" xmlns:a16="http://schemas.microsoft.com/office/drawing/2014/main" id="{00000000-0008-0000-1100-00006B880000}"/>
                  </a:ext>
                </a:extLst>
              </xdr:cNvPr>
              <xdr:cNvSpPr/>
            </xdr:nvSpPr>
            <xdr:spPr bwMode="auto">
              <a:xfrm>
                <a:off x="4678680" y="12085320"/>
                <a:ext cx="3429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0</xdr:rowOff>
        </xdr:to>
        <xdr:sp macro="" textlink="">
          <xdr:nvSpPr>
            <xdr:cNvPr id="34927" name="Group Box 111" hidden="1">
              <a:extLst>
                <a:ext uri="{63B3BB69-23CF-44E3-9099-C40C66FF867C}">
                  <a14:compatExt spid="_x0000_s34927"/>
                </a:ext>
                <a:ext uri="{FF2B5EF4-FFF2-40B4-BE49-F238E27FC236}">
                  <a16:creationId xmlns="" xmlns:a16="http://schemas.microsoft.com/office/drawing/2014/main" id="{00000000-0008-0000-1100-00006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73</xdr:row>
          <xdr:rowOff>30480</xdr:rowOff>
        </xdr:from>
        <xdr:to>
          <xdr:col>11</xdr:col>
          <xdr:colOff>7620</xdr:colOff>
          <xdr:row>73</xdr:row>
          <xdr:rowOff>236220</xdr:rowOff>
        </xdr:to>
        <xdr:sp macro="" textlink="">
          <xdr:nvSpPr>
            <xdr:cNvPr id="34928" name="Option Button 112" hidden="1">
              <a:extLst>
                <a:ext uri="{63B3BB69-23CF-44E3-9099-C40C66FF867C}">
                  <a14:compatExt spid="_x0000_s34928"/>
                </a:ext>
                <a:ext uri="{FF2B5EF4-FFF2-40B4-BE49-F238E27FC236}">
                  <a16:creationId xmlns="" xmlns:a16="http://schemas.microsoft.com/office/drawing/2014/main" id="{00000000-0008-0000-1100-00007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73</xdr:row>
          <xdr:rowOff>22860</xdr:rowOff>
        </xdr:from>
        <xdr:to>
          <xdr:col>14</xdr:col>
          <xdr:colOff>99060</xdr:colOff>
          <xdr:row>73</xdr:row>
          <xdr:rowOff>251460</xdr:rowOff>
        </xdr:to>
        <xdr:sp macro="" textlink="">
          <xdr:nvSpPr>
            <xdr:cNvPr id="34929" name="Option Button 113" hidden="1">
              <a:extLst>
                <a:ext uri="{63B3BB69-23CF-44E3-9099-C40C66FF867C}">
                  <a14:compatExt spid="_x0000_s34929"/>
                </a:ext>
                <a:ext uri="{FF2B5EF4-FFF2-40B4-BE49-F238E27FC236}">
                  <a16:creationId xmlns="" xmlns:a16="http://schemas.microsoft.com/office/drawing/2014/main" id="{00000000-0008-0000-1100-00007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16</xdr:col>
          <xdr:colOff>0</xdr:colOff>
          <xdr:row>75</xdr:row>
          <xdr:rowOff>0</xdr:rowOff>
        </xdr:to>
        <xdr:sp macro="" textlink="">
          <xdr:nvSpPr>
            <xdr:cNvPr id="34936" name="Group Box 120" hidden="1">
              <a:extLst>
                <a:ext uri="{63B3BB69-23CF-44E3-9099-C40C66FF867C}">
                  <a14:compatExt spid="_x0000_s34936"/>
                </a:ext>
                <a:ext uri="{FF2B5EF4-FFF2-40B4-BE49-F238E27FC236}">
                  <a16:creationId xmlns="" xmlns:a16="http://schemas.microsoft.com/office/drawing/2014/main" id="{00000000-0008-0000-1100-00007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74</xdr:row>
          <xdr:rowOff>30480</xdr:rowOff>
        </xdr:from>
        <xdr:to>
          <xdr:col>11</xdr:col>
          <xdr:colOff>7620</xdr:colOff>
          <xdr:row>74</xdr:row>
          <xdr:rowOff>251460</xdr:rowOff>
        </xdr:to>
        <xdr:sp macro="" textlink="">
          <xdr:nvSpPr>
            <xdr:cNvPr id="34937" name="Option Button 121" hidden="1">
              <a:extLst>
                <a:ext uri="{63B3BB69-23CF-44E3-9099-C40C66FF867C}">
                  <a14:compatExt spid="_x0000_s34937"/>
                </a:ext>
                <a:ext uri="{FF2B5EF4-FFF2-40B4-BE49-F238E27FC236}">
                  <a16:creationId xmlns="" xmlns:a16="http://schemas.microsoft.com/office/drawing/2014/main" id="{00000000-0008-0000-1100-00007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74</xdr:row>
          <xdr:rowOff>30480</xdr:rowOff>
        </xdr:from>
        <xdr:to>
          <xdr:col>14</xdr:col>
          <xdr:colOff>83820</xdr:colOff>
          <xdr:row>74</xdr:row>
          <xdr:rowOff>259080</xdr:rowOff>
        </xdr:to>
        <xdr:sp macro="" textlink="">
          <xdr:nvSpPr>
            <xdr:cNvPr id="34938" name="Option Button 122" descr="　非該当" hidden="1">
              <a:extLst>
                <a:ext uri="{63B3BB69-23CF-44E3-9099-C40C66FF867C}">
                  <a14:compatExt spid="_x0000_s34938"/>
                </a:ext>
                <a:ext uri="{FF2B5EF4-FFF2-40B4-BE49-F238E27FC236}">
                  <a16:creationId xmlns="" xmlns:a16="http://schemas.microsoft.com/office/drawing/2014/main" id="{00000000-0008-0000-1100-00007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4940" name="Group Box 124" hidden="1">
              <a:extLst>
                <a:ext uri="{63B3BB69-23CF-44E3-9099-C40C66FF867C}">
                  <a14:compatExt spid="_x0000_s34940"/>
                </a:ext>
                <a:ext uri="{FF2B5EF4-FFF2-40B4-BE49-F238E27FC236}">
                  <a16:creationId xmlns="" xmlns:a16="http://schemas.microsoft.com/office/drawing/2014/main" id="{00000000-0008-0000-1100-00007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60960</xdr:colOff>
          <xdr:row>74</xdr:row>
          <xdr:rowOff>30480</xdr:rowOff>
        </xdr:from>
        <xdr:to>
          <xdr:col>29</xdr:col>
          <xdr:colOff>38100</xdr:colOff>
          <xdr:row>74</xdr:row>
          <xdr:rowOff>251460</xdr:rowOff>
        </xdr:to>
        <xdr:sp macro="" textlink="">
          <xdr:nvSpPr>
            <xdr:cNvPr id="34941" name="Option Button 125" hidden="1">
              <a:extLst>
                <a:ext uri="{63B3BB69-23CF-44E3-9099-C40C66FF867C}">
                  <a14:compatExt spid="_x0000_s34941"/>
                </a:ext>
                <a:ext uri="{FF2B5EF4-FFF2-40B4-BE49-F238E27FC236}">
                  <a16:creationId xmlns="" xmlns:a16="http://schemas.microsoft.com/office/drawing/2014/main" id="{00000000-0008-0000-1100-00007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121920</xdr:colOff>
          <xdr:row>74</xdr:row>
          <xdr:rowOff>22860</xdr:rowOff>
        </xdr:from>
        <xdr:to>
          <xdr:col>32</xdr:col>
          <xdr:colOff>114300</xdr:colOff>
          <xdr:row>74</xdr:row>
          <xdr:rowOff>251460</xdr:rowOff>
        </xdr:to>
        <xdr:sp macro="" textlink="">
          <xdr:nvSpPr>
            <xdr:cNvPr id="34942" name="Option Button 126" hidden="1">
              <a:extLst>
                <a:ext uri="{63B3BB69-23CF-44E3-9099-C40C66FF867C}">
                  <a14:compatExt spid="_x0000_s34942"/>
                </a:ext>
                <a:ext uri="{FF2B5EF4-FFF2-40B4-BE49-F238E27FC236}">
                  <a16:creationId xmlns="" xmlns:a16="http://schemas.microsoft.com/office/drawing/2014/main" id="{00000000-0008-0000-1100-00007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36</xdr:col>
          <xdr:colOff>0</xdr:colOff>
          <xdr:row>74</xdr:row>
          <xdr:rowOff>0</xdr:rowOff>
        </xdr:to>
        <xdr:sp macro="" textlink="">
          <xdr:nvSpPr>
            <xdr:cNvPr id="34939" name="Group Box 123" hidden="1">
              <a:extLst>
                <a:ext uri="{63B3BB69-23CF-44E3-9099-C40C66FF867C}">
                  <a14:compatExt spid="_x0000_s34939"/>
                </a:ext>
                <a:ext uri="{FF2B5EF4-FFF2-40B4-BE49-F238E27FC236}">
                  <a16:creationId xmlns="" xmlns:a16="http://schemas.microsoft.com/office/drawing/2014/main" id="{00000000-0008-0000-1100-00007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73</xdr:row>
          <xdr:rowOff>45720</xdr:rowOff>
        </xdr:from>
        <xdr:to>
          <xdr:col>26</xdr:col>
          <xdr:colOff>60960</xdr:colOff>
          <xdr:row>73</xdr:row>
          <xdr:rowOff>213360</xdr:rowOff>
        </xdr:to>
        <xdr:sp macro="" textlink="">
          <xdr:nvSpPr>
            <xdr:cNvPr id="34951" name="Option Button 135" hidden="1">
              <a:extLst>
                <a:ext uri="{63B3BB69-23CF-44E3-9099-C40C66FF867C}">
                  <a14:compatExt spid="_x0000_s34951"/>
                </a:ext>
                <a:ext uri="{FF2B5EF4-FFF2-40B4-BE49-F238E27FC236}">
                  <a16:creationId xmlns="" xmlns:a16="http://schemas.microsoft.com/office/drawing/2014/main" id="{00000000-0008-0000-1100-00008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73</xdr:row>
          <xdr:rowOff>45720</xdr:rowOff>
        </xdr:from>
        <xdr:to>
          <xdr:col>30</xdr:col>
          <xdr:colOff>30480</xdr:colOff>
          <xdr:row>73</xdr:row>
          <xdr:rowOff>213360</xdr:rowOff>
        </xdr:to>
        <xdr:sp macro="" textlink="">
          <xdr:nvSpPr>
            <xdr:cNvPr id="34952" name="Option Button 136" hidden="1">
              <a:extLst>
                <a:ext uri="{63B3BB69-23CF-44E3-9099-C40C66FF867C}">
                  <a14:compatExt spid="_x0000_s34952"/>
                </a:ext>
                <a:ext uri="{FF2B5EF4-FFF2-40B4-BE49-F238E27FC236}">
                  <a16:creationId xmlns="" xmlns:a16="http://schemas.microsoft.com/office/drawing/2014/main" id="{00000000-0008-0000-1100-00008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4956" name="Group Box 140" hidden="1">
              <a:extLst>
                <a:ext uri="{63B3BB69-23CF-44E3-9099-C40C66FF867C}">
                  <a14:compatExt spid="_x0000_s34956"/>
                </a:ext>
                <a:ext uri="{FF2B5EF4-FFF2-40B4-BE49-F238E27FC236}">
                  <a16:creationId xmlns="" xmlns:a16="http://schemas.microsoft.com/office/drawing/2014/main"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75</xdr:row>
          <xdr:rowOff>22860</xdr:rowOff>
        </xdr:from>
        <xdr:to>
          <xdr:col>11</xdr:col>
          <xdr:colOff>7620</xdr:colOff>
          <xdr:row>75</xdr:row>
          <xdr:rowOff>236220</xdr:rowOff>
        </xdr:to>
        <xdr:sp macro="" textlink="">
          <xdr:nvSpPr>
            <xdr:cNvPr id="34957" name="Option Button 141" hidden="1">
              <a:extLst>
                <a:ext uri="{63B3BB69-23CF-44E3-9099-C40C66FF867C}">
                  <a14:compatExt spid="_x0000_s34957"/>
                </a:ext>
                <a:ext uri="{FF2B5EF4-FFF2-40B4-BE49-F238E27FC236}">
                  <a16:creationId xmlns="" xmlns:a16="http://schemas.microsoft.com/office/drawing/2014/main" id="{00000000-0008-0000-1100-00008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75</xdr:row>
          <xdr:rowOff>22860</xdr:rowOff>
        </xdr:from>
        <xdr:to>
          <xdr:col>14</xdr:col>
          <xdr:colOff>83820</xdr:colOff>
          <xdr:row>75</xdr:row>
          <xdr:rowOff>251460</xdr:rowOff>
        </xdr:to>
        <xdr:sp macro="" textlink="">
          <xdr:nvSpPr>
            <xdr:cNvPr id="34958" name="Option Button 142" hidden="1">
              <a:extLst>
                <a:ext uri="{63B3BB69-23CF-44E3-9099-C40C66FF867C}">
                  <a14:compatExt spid="_x0000_s34958"/>
                </a:ext>
                <a:ext uri="{FF2B5EF4-FFF2-40B4-BE49-F238E27FC236}">
                  <a16:creationId xmlns="" xmlns:a16="http://schemas.microsoft.com/office/drawing/2014/main" id="{00000000-0008-0000-1100-00008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36</xdr:col>
          <xdr:colOff>0</xdr:colOff>
          <xdr:row>72</xdr:row>
          <xdr:rowOff>0</xdr:rowOff>
        </xdr:to>
        <xdr:sp macro="" textlink="">
          <xdr:nvSpPr>
            <xdr:cNvPr id="34966" name="Drop Down 150" hidden="1">
              <a:extLst>
                <a:ext uri="{63B3BB69-23CF-44E3-9099-C40C66FF867C}">
                  <a14:compatExt spid="_x0000_s34966"/>
                </a:ext>
                <a:ext uri="{FF2B5EF4-FFF2-40B4-BE49-F238E27FC236}">
                  <a16:creationId xmlns="" xmlns:a16="http://schemas.microsoft.com/office/drawing/2014/main"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34967" name="Group Box 151" hidden="1">
              <a:extLst>
                <a:ext uri="{63B3BB69-23CF-44E3-9099-C40C66FF867C}">
                  <a14:compatExt spid="_x0000_s34967"/>
                </a:ext>
                <a:ext uri="{FF2B5EF4-FFF2-40B4-BE49-F238E27FC236}">
                  <a16:creationId xmlns="" xmlns:a16="http://schemas.microsoft.com/office/drawing/2014/main"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71</xdr:row>
          <xdr:rowOff>0</xdr:rowOff>
        </xdr:from>
        <xdr:to>
          <xdr:col>11</xdr:col>
          <xdr:colOff>30480</xdr:colOff>
          <xdr:row>71</xdr:row>
          <xdr:rowOff>228600</xdr:rowOff>
        </xdr:to>
        <xdr:sp macro="" textlink="">
          <xdr:nvSpPr>
            <xdr:cNvPr id="34968" name="Option Button 152" hidden="1">
              <a:extLst>
                <a:ext uri="{63B3BB69-23CF-44E3-9099-C40C66FF867C}">
                  <a14:compatExt spid="_x0000_s34968"/>
                </a:ext>
                <a:ext uri="{FF2B5EF4-FFF2-40B4-BE49-F238E27FC236}">
                  <a16:creationId xmlns="" xmlns:a16="http://schemas.microsoft.com/office/drawing/2014/main"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71</xdr:row>
          <xdr:rowOff>0</xdr:rowOff>
        </xdr:from>
        <xdr:to>
          <xdr:col>15</xdr:col>
          <xdr:colOff>7620</xdr:colOff>
          <xdr:row>71</xdr:row>
          <xdr:rowOff>228600</xdr:rowOff>
        </xdr:to>
        <xdr:sp macro="" textlink="">
          <xdr:nvSpPr>
            <xdr:cNvPr id="34969" name="Option Button 153" hidden="1">
              <a:extLst>
                <a:ext uri="{63B3BB69-23CF-44E3-9099-C40C66FF867C}">
                  <a14:compatExt spid="_x0000_s34969"/>
                </a:ext>
                <a:ext uri="{FF2B5EF4-FFF2-40B4-BE49-F238E27FC236}">
                  <a16:creationId xmlns="" xmlns:a16="http://schemas.microsoft.com/office/drawing/2014/main"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36</xdr:col>
      <xdr:colOff>19050</xdr:colOff>
      <xdr:row>3</xdr:row>
      <xdr:rowOff>1</xdr:rowOff>
    </xdr:from>
    <xdr:to>
      <xdr:col>43</xdr:col>
      <xdr:colOff>123825</xdr:colOff>
      <xdr:row>7</xdr:row>
      <xdr:rowOff>161925</xdr:rowOff>
    </xdr:to>
    <xdr:grpSp>
      <xdr:nvGrpSpPr>
        <xdr:cNvPr id="94" name="グループ化 93"/>
        <xdr:cNvGrpSpPr/>
      </xdr:nvGrpSpPr>
      <xdr:grpSpPr>
        <a:xfrm>
          <a:off x="6054090" y="502921"/>
          <a:ext cx="1278255" cy="832484"/>
          <a:chOff x="6896099" y="333376"/>
          <a:chExt cx="1323975" cy="847724"/>
        </a:xfrm>
      </xdr:grpSpPr>
      <xdr:sp macro="" textlink="">
        <xdr:nvSpPr>
          <xdr:cNvPr id="95" name="テキスト ボックス 94"/>
          <xdr:cNvSpPr txBox="1"/>
        </xdr:nvSpPr>
        <xdr:spPr>
          <a:xfrm>
            <a:off x="7096125" y="333376"/>
            <a:ext cx="1123949" cy="742950"/>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「様式第１号</a:t>
            </a:r>
            <a:r>
              <a:rPr kumimoji="1" lang="en-US" altLang="ja-JP" sz="1100"/>
              <a:t>―</a:t>
            </a:r>
            <a:r>
              <a:rPr kumimoji="1" lang="ja-JP" altLang="en-US" sz="1100"/>
              <a:t>２」から転記されます。</a:t>
            </a:r>
          </a:p>
        </xdr:txBody>
      </xdr:sp>
      <xdr:sp macro="" textlink="">
        <xdr:nvSpPr>
          <xdr:cNvPr id="96" name="右中かっこ 95"/>
          <xdr:cNvSpPr/>
        </xdr:nvSpPr>
        <xdr:spPr>
          <a:xfrm>
            <a:off x="6896099" y="390526"/>
            <a:ext cx="171450" cy="790574"/>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22</xdr:col>
      <xdr:colOff>19050</xdr:colOff>
      <xdr:row>15</xdr:row>
      <xdr:rowOff>19051</xdr:rowOff>
    </xdr:from>
    <xdr:to>
      <xdr:col>35</xdr:col>
      <xdr:colOff>180975</xdr:colOff>
      <xdr:row>19</xdr:row>
      <xdr:rowOff>1</xdr:rowOff>
    </xdr:to>
    <xdr:sp macro="" textlink="">
      <xdr:nvSpPr>
        <xdr:cNvPr id="97" name="AutoShape 188"/>
        <xdr:cNvSpPr>
          <a:spLocks noChangeArrowheads="1"/>
        </xdr:cNvSpPr>
      </xdr:nvSpPr>
      <xdr:spPr bwMode="auto">
        <a:xfrm>
          <a:off x="4210050" y="2590801"/>
          <a:ext cx="2638425" cy="72390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161924</xdr:colOff>
      <xdr:row>14</xdr:row>
      <xdr:rowOff>76200</xdr:rowOff>
    </xdr:from>
    <xdr:to>
      <xdr:col>43</xdr:col>
      <xdr:colOff>104775</xdr:colOff>
      <xdr:row>20</xdr:row>
      <xdr:rowOff>66675</xdr:rowOff>
    </xdr:to>
    <xdr:sp macro="" textlink="">
      <xdr:nvSpPr>
        <xdr:cNvPr id="98" name="AutoShape 176"/>
        <xdr:cNvSpPr>
          <a:spLocks/>
        </xdr:cNvSpPr>
      </xdr:nvSpPr>
      <xdr:spPr bwMode="auto">
        <a:xfrm>
          <a:off x="7019924" y="2476500"/>
          <a:ext cx="1276351" cy="1133475"/>
        </a:xfrm>
        <a:prstGeom prst="borderCallout2">
          <a:avLst>
            <a:gd name="adj1" fmla="val 29410"/>
            <a:gd name="adj2" fmla="val -871"/>
            <a:gd name="adj3" fmla="val 30586"/>
            <a:gd name="adj4" fmla="val -13956"/>
            <a:gd name="adj5" fmla="val 31766"/>
            <a:gd name="adj6" fmla="val -32816"/>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管理者が当該事業所や他事業所等において兼務する場合、記載してください。</a:t>
          </a:r>
        </a:p>
        <a:p>
          <a:pPr algn="l" rtl="0">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36</xdr:col>
      <xdr:colOff>142876</xdr:colOff>
      <xdr:row>23</xdr:row>
      <xdr:rowOff>114299</xdr:rowOff>
    </xdr:from>
    <xdr:to>
      <xdr:col>44</xdr:col>
      <xdr:colOff>66676</xdr:colOff>
      <xdr:row>28</xdr:row>
      <xdr:rowOff>104774</xdr:rowOff>
    </xdr:to>
    <xdr:sp macro="" textlink="">
      <xdr:nvSpPr>
        <xdr:cNvPr id="99" name="AutoShape 191"/>
        <xdr:cNvSpPr>
          <a:spLocks/>
        </xdr:cNvSpPr>
      </xdr:nvSpPr>
      <xdr:spPr bwMode="auto">
        <a:xfrm>
          <a:off x="7000876" y="4171949"/>
          <a:ext cx="1447800" cy="847725"/>
        </a:xfrm>
        <a:prstGeom prst="borderCallout2">
          <a:avLst>
            <a:gd name="adj1" fmla="val 36924"/>
            <a:gd name="adj2" fmla="val -81"/>
            <a:gd name="adj3" fmla="val 80389"/>
            <a:gd name="adj4" fmla="val -4584"/>
            <a:gd name="adj5" fmla="val 99731"/>
            <a:gd name="adj6" fmla="val -39593"/>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a:t>
          </a:r>
          <a:r>
            <a:rPr lang="ja-JP" altLang="ja-JP" sz="1000" b="0" i="0" baseline="0">
              <a:effectLst/>
              <a:latin typeface="+mn-lt"/>
              <a:ea typeface="+mn-ea"/>
              <a:cs typeface="+mn-cs"/>
            </a:rPr>
            <a:t>形態一覧</a:t>
          </a:r>
          <a:r>
            <a:rPr lang="ja-JP" altLang="en-US" sz="1100" b="0" i="0" u="none" strike="noStrike" baseline="0">
              <a:solidFill>
                <a:srgbClr val="000000"/>
              </a:solidFill>
              <a:latin typeface="ＭＳ Ｐゴシック"/>
              <a:ea typeface="ＭＳ Ｐゴシック"/>
            </a:rPr>
            <a:t>表」等と合致するよう記載してください。</a:t>
          </a:r>
        </a:p>
      </xdr:txBody>
    </xdr:sp>
    <xdr:clientData/>
  </xdr:twoCellAnchor>
  <xdr:twoCellAnchor>
    <xdr:from>
      <xdr:col>7</xdr:col>
      <xdr:colOff>142876</xdr:colOff>
      <xdr:row>28</xdr:row>
      <xdr:rowOff>0</xdr:rowOff>
    </xdr:from>
    <xdr:to>
      <xdr:col>36</xdr:col>
      <xdr:colOff>57150</xdr:colOff>
      <xdr:row>38</xdr:row>
      <xdr:rowOff>38100</xdr:rowOff>
    </xdr:to>
    <xdr:sp macro="" textlink="">
      <xdr:nvSpPr>
        <xdr:cNvPr id="100" name="AutoShape 192"/>
        <xdr:cNvSpPr>
          <a:spLocks noChangeArrowheads="1"/>
        </xdr:cNvSpPr>
      </xdr:nvSpPr>
      <xdr:spPr bwMode="auto">
        <a:xfrm>
          <a:off x="1476376" y="4914900"/>
          <a:ext cx="5438774" cy="1752600"/>
        </a:xfrm>
        <a:prstGeom prst="roundRect">
          <a:avLst>
            <a:gd name="adj" fmla="val 11776"/>
          </a:avLst>
        </a:prstGeom>
        <a:noFill/>
        <a:ln w="25400">
          <a:solidFill>
            <a:srgbClr val="000080"/>
          </a:solidFill>
          <a:prstDash val="sysDot"/>
          <a:round/>
          <a:headEnd/>
          <a:tailEnd/>
        </a:ln>
      </xdr:spPr>
    </xdr:sp>
    <xdr:clientData/>
  </xdr:twoCellAnchor>
  <xdr:twoCellAnchor>
    <xdr:from>
      <xdr:col>10</xdr:col>
      <xdr:colOff>152400</xdr:colOff>
      <xdr:row>42</xdr:row>
      <xdr:rowOff>9525</xdr:rowOff>
    </xdr:from>
    <xdr:to>
      <xdr:col>30</xdr:col>
      <xdr:colOff>38100</xdr:colOff>
      <xdr:row>44</xdr:row>
      <xdr:rowOff>28575</xdr:rowOff>
    </xdr:to>
    <xdr:sp macro="" textlink="">
      <xdr:nvSpPr>
        <xdr:cNvPr id="101" name="AutoShape 52"/>
        <xdr:cNvSpPr>
          <a:spLocks noChangeArrowheads="1"/>
        </xdr:cNvSpPr>
      </xdr:nvSpPr>
      <xdr:spPr bwMode="auto">
        <a:xfrm>
          <a:off x="2057400" y="6810375"/>
          <a:ext cx="3695700" cy="47625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114301</xdr:colOff>
      <xdr:row>43</xdr:row>
      <xdr:rowOff>19050</xdr:rowOff>
    </xdr:from>
    <xdr:to>
      <xdr:col>44</xdr:col>
      <xdr:colOff>76201</xdr:colOff>
      <xdr:row>47</xdr:row>
      <xdr:rowOff>9525</xdr:rowOff>
    </xdr:to>
    <xdr:sp macro="" textlink="">
      <xdr:nvSpPr>
        <xdr:cNvPr id="102" name="AutoShape 51"/>
        <xdr:cNvSpPr>
          <a:spLocks/>
        </xdr:cNvSpPr>
      </xdr:nvSpPr>
      <xdr:spPr bwMode="auto">
        <a:xfrm>
          <a:off x="6972301" y="7562850"/>
          <a:ext cx="1485900" cy="790575"/>
        </a:xfrm>
        <a:prstGeom prst="borderCallout2">
          <a:avLst>
            <a:gd name="adj1" fmla="val 55024"/>
            <a:gd name="adj2" fmla="val -1"/>
            <a:gd name="adj3" fmla="val 25192"/>
            <a:gd name="adj4" fmla="val -38246"/>
            <a:gd name="adj5" fmla="val 8943"/>
            <a:gd name="adj6" fmla="val -89225"/>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記載例のとおり、半角</a:t>
          </a:r>
          <a:r>
            <a:rPr lang="en-US" altLang="ja-JP" sz="1100" b="0" i="0" u="none" strike="noStrike" baseline="0">
              <a:solidFill>
                <a:srgbClr val="000000"/>
              </a:solidFill>
              <a:latin typeface="ＭＳ Ｐゴシック"/>
              <a:ea typeface="ＭＳ Ｐゴシック"/>
            </a:rPr>
            <a:t>『00:00』</a:t>
          </a:r>
          <a:r>
            <a:rPr lang="ja-JP" altLang="en-US" sz="1100" b="0" i="0" u="none" strike="noStrike" baseline="0">
              <a:solidFill>
                <a:srgbClr val="000000"/>
              </a:solidFill>
              <a:latin typeface="ＭＳ Ｐゴシック"/>
              <a:ea typeface="ＭＳ Ｐゴシック"/>
            </a:rPr>
            <a:t>という形式で入力してください。</a:t>
          </a:r>
        </a:p>
      </xdr:txBody>
    </xdr:sp>
    <xdr:clientData/>
  </xdr:twoCellAnchor>
  <xdr:twoCellAnchor>
    <xdr:from>
      <xdr:col>1</xdr:col>
      <xdr:colOff>19049</xdr:colOff>
      <xdr:row>80</xdr:row>
      <xdr:rowOff>133350</xdr:rowOff>
    </xdr:from>
    <xdr:to>
      <xdr:col>15</xdr:col>
      <xdr:colOff>38100</xdr:colOff>
      <xdr:row>81</xdr:row>
      <xdr:rowOff>142875</xdr:rowOff>
    </xdr:to>
    <xdr:sp macro="" textlink="">
      <xdr:nvSpPr>
        <xdr:cNvPr id="103" name="AutoShape 45"/>
        <xdr:cNvSpPr>
          <a:spLocks noChangeArrowheads="1"/>
        </xdr:cNvSpPr>
      </xdr:nvSpPr>
      <xdr:spPr bwMode="auto">
        <a:xfrm>
          <a:off x="209549" y="15011400"/>
          <a:ext cx="2686051" cy="161925"/>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95250</xdr:colOff>
      <xdr:row>80</xdr:row>
      <xdr:rowOff>19050</xdr:rowOff>
    </xdr:from>
    <xdr:to>
      <xdr:col>16</xdr:col>
      <xdr:colOff>180975</xdr:colOff>
      <xdr:row>82</xdr:row>
      <xdr:rowOff>0</xdr:rowOff>
    </xdr:to>
    <xdr:sp macro="" textlink="">
      <xdr:nvSpPr>
        <xdr:cNvPr id="104" name="Oval 46"/>
        <xdr:cNvSpPr>
          <a:spLocks noChangeArrowheads="1"/>
        </xdr:cNvSpPr>
      </xdr:nvSpPr>
      <xdr:spPr bwMode="auto">
        <a:xfrm>
          <a:off x="2952750" y="14897100"/>
          <a:ext cx="276225" cy="28575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24</xdr:col>
      <xdr:colOff>85724</xdr:colOff>
      <xdr:row>2</xdr:row>
      <xdr:rowOff>19050</xdr:rowOff>
    </xdr:from>
    <xdr:to>
      <xdr:col>33</xdr:col>
      <xdr:colOff>129539</xdr:colOff>
      <xdr:row>5</xdr:row>
      <xdr:rowOff>19050</xdr:rowOff>
    </xdr:to>
    <xdr:grpSp>
      <xdr:nvGrpSpPr>
        <xdr:cNvPr id="105" name="グループ化 104"/>
        <xdr:cNvGrpSpPr/>
      </xdr:nvGrpSpPr>
      <xdr:grpSpPr>
        <a:xfrm>
          <a:off x="4109084" y="354330"/>
          <a:ext cx="1552575" cy="502920"/>
          <a:chOff x="3552826" y="142875"/>
          <a:chExt cx="1457324" cy="514350"/>
        </a:xfrm>
      </xdr:grpSpPr>
      <xdr:sp macro="" textlink="">
        <xdr:nvSpPr>
          <xdr:cNvPr id="106" name="角丸四角形 105"/>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107" name="テキスト ボックス 106"/>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36</xdr:col>
      <xdr:colOff>161925</xdr:colOff>
      <xdr:row>32</xdr:row>
      <xdr:rowOff>114300</xdr:rowOff>
    </xdr:from>
    <xdr:to>
      <xdr:col>44</xdr:col>
      <xdr:colOff>76200</xdr:colOff>
      <xdr:row>36</xdr:row>
      <xdr:rowOff>38100</xdr:rowOff>
    </xdr:to>
    <xdr:sp macro="" textlink="">
      <xdr:nvSpPr>
        <xdr:cNvPr id="108" name="AutoShape 62"/>
        <xdr:cNvSpPr>
          <a:spLocks/>
        </xdr:cNvSpPr>
      </xdr:nvSpPr>
      <xdr:spPr bwMode="auto">
        <a:xfrm>
          <a:off x="7019925" y="5715000"/>
          <a:ext cx="1438275" cy="609600"/>
        </a:xfrm>
        <a:prstGeom prst="borderCallout2">
          <a:avLst>
            <a:gd name="adj1" fmla="val 70545"/>
            <a:gd name="adj2" fmla="val 1013"/>
            <a:gd name="adj3" fmla="val 173017"/>
            <a:gd name="adj4" fmla="val -102494"/>
            <a:gd name="adj5" fmla="val 174566"/>
            <a:gd name="adj6" fmla="val -323756"/>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事業所全体の定員を記載してください。</a:t>
          </a:r>
        </a:p>
      </xdr:txBody>
    </xdr:sp>
    <xdr:clientData/>
  </xdr:twoCellAnchor>
  <xdr:twoCellAnchor>
    <xdr:from>
      <xdr:col>36</xdr:col>
      <xdr:colOff>123825</xdr:colOff>
      <xdr:row>47</xdr:row>
      <xdr:rowOff>161925</xdr:rowOff>
    </xdr:from>
    <xdr:to>
      <xdr:col>43</xdr:col>
      <xdr:colOff>142875</xdr:colOff>
      <xdr:row>55</xdr:row>
      <xdr:rowOff>142874</xdr:rowOff>
    </xdr:to>
    <xdr:sp macro="" textlink="">
      <xdr:nvSpPr>
        <xdr:cNvPr id="109" name="AutoShape 67"/>
        <xdr:cNvSpPr>
          <a:spLocks/>
        </xdr:cNvSpPr>
      </xdr:nvSpPr>
      <xdr:spPr bwMode="auto">
        <a:xfrm>
          <a:off x="6981825" y="8505825"/>
          <a:ext cx="1352550" cy="1409699"/>
        </a:xfrm>
        <a:prstGeom prst="borderCallout2">
          <a:avLst>
            <a:gd name="adj1" fmla="val 7915"/>
            <a:gd name="adj2" fmla="val 1033"/>
            <a:gd name="adj3" fmla="val -18232"/>
            <a:gd name="adj4" fmla="val -91948"/>
            <a:gd name="adj5" fmla="val -32965"/>
            <a:gd name="adj6" fmla="val -215456"/>
          </a:avLst>
        </a:prstGeom>
        <a:noFill/>
        <a:ln w="19050" algn="ctr">
          <a:solidFill>
            <a:srgbClr val="FF0000"/>
          </a:solidFill>
          <a:miter lim="800000"/>
          <a:headEnd/>
          <a:tailEnd type="diamond" w="med" len="med"/>
        </a:ln>
        <a:effec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多機能型事業所の場合、</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有</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にチェックしてください。</a:t>
          </a:r>
        </a:p>
        <a:p>
          <a:pPr algn="l" rtl="0">
            <a:defRPr sz="1000"/>
          </a:pPr>
          <a:r>
            <a:rPr lang="ja-JP" altLang="en-US" sz="1100" b="0" i="0" u="none" strike="noStrike" baseline="0">
              <a:solidFill>
                <a:srgbClr val="000000"/>
              </a:solidFill>
              <a:latin typeface="ＭＳ Ｐゴシック"/>
              <a:ea typeface="ＭＳ Ｐゴシック"/>
            </a:rPr>
            <a:t>＊その場合、併せて付表</a:t>
          </a:r>
          <a:r>
            <a:rPr lang="en-US" altLang="ja-JP" sz="1100" b="0" i="0" u="none" strike="noStrike" baseline="0">
              <a:solidFill>
                <a:srgbClr val="000000"/>
              </a:solidFill>
              <a:latin typeface="ＭＳ Ｐゴシック"/>
              <a:ea typeface="ＭＳ Ｐゴシック"/>
            </a:rPr>
            <a:t>13</a:t>
          </a:r>
          <a:r>
            <a:rPr lang="ja-JP" altLang="en-US" sz="1100" b="0" i="0" u="none" strike="noStrike" baseline="0">
              <a:solidFill>
                <a:srgbClr val="000000"/>
              </a:solidFill>
              <a:latin typeface="ＭＳ Ｐゴシック"/>
              <a:ea typeface="ＭＳ Ｐゴシック"/>
            </a:rPr>
            <a:t>の提出が必要になります。</a:t>
          </a:r>
        </a:p>
      </xdr:txBody>
    </xdr:sp>
    <xdr:clientData/>
  </xdr:twoCellAnchor>
  <xdr:twoCellAnchor>
    <xdr:from>
      <xdr:col>9</xdr:col>
      <xdr:colOff>133350</xdr:colOff>
      <xdr:row>39</xdr:row>
      <xdr:rowOff>152400</xdr:rowOff>
    </xdr:from>
    <xdr:to>
      <xdr:col>12</xdr:col>
      <xdr:colOff>19050</xdr:colOff>
      <xdr:row>40</xdr:row>
      <xdr:rowOff>152400</xdr:rowOff>
    </xdr:to>
    <xdr:sp macro="" textlink="">
      <xdr:nvSpPr>
        <xdr:cNvPr id="110" name="AutoShape 56"/>
        <xdr:cNvSpPr>
          <a:spLocks noChangeArrowheads="1"/>
        </xdr:cNvSpPr>
      </xdr:nvSpPr>
      <xdr:spPr bwMode="auto">
        <a:xfrm>
          <a:off x="1847850" y="6953250"/>
          <a:ext cx="457200" cy="171450"/>
        </a:xfrm>
        <a:prstGeom prst="roundRect">
          <a:avLst>
            <a:gd name="adj" fmla="val 16667"/>
          </a:avLst>
        </a:prstGeom>
        <a:noFill/>
        <a:ln w="25400">
          <a:solidFill>
            <a:srgbClr val="000080"/>
          </a:solidFill>
          <a:prstDash val="sysDot"/>
          <a:round/>
          <a:headEnd/>
          <a:tailEnd/>
        </a:ln>
      </xdr:spPr>
    </xdr:sp>
    <xdr:clientData/>
  </xdr:twoCellAnchor>
  <xdr:twoCellAnchor>
    <xdr:from>
      <xdr:col>9</xdr:col>
      <xdr:colOff>161925</xdr:colOff>
      <xdr:row>45</xdr:row>
      <xdr:rowOff>38100</xdr:rowOff>
    </xdr:from>
    <xdr:to>
      <xdr:col>21</xdr:col>
      <xdr:colOff>142875</xdr:colOff>
      <xdr:row>45</xdr:row>
      <xdr:rowOff>190500</xdr:rowOff>
    </xdr:to>
    <xdr:sp macro="" textlink="">
      <xdr:nvSpPr>
        <xdr:cNvPr id="111" name="AutoShape 58"/>
        <xdr:cNvSpPr>
          <a:spLocks noChangeArrowheads="1"/>
        </xdr:cNvSpPr>
      </xdr:nvSpPr>
      <xdr:spPr bwMode="auto">
        <a:xfrm>
          <a:off x="1876425" y="7981950"/>
          <a:ext cx="2266950" cy="152400"/>
        </a:xfrm>
        <a:prstGeom prst="roundRect">
          <a:avLst>
            <a:gd name="adj" fmla="val 16667"/>
          </a:avLst>
        </a:prstGeom>
        <a:noFill/>
        <a:ln w="25400">
          <a:solidFill>
            <a:srgbClr val="000080"/>
          </a:solidFill>
          <a:prstDash val="sysDot"/>
          <a:round/>
          <a:headEnd/>
          <a:tailEnd/>
        </a:ln>
      </xdr:spPr>
    </xdr:sp>
    <xdr:clientData/>
  </xdr:twoCellAnchor>
  <xdr:twoCellAnchor>
    <xdr:from>
      <xdr:col>34</xdr:col>
      <xdr:colOff>123824</xdr:colOff>
      <xdr:row>8</xdr:row>
      <xdr:rowOff>57150</xdr:rowOff>
    </xdr:from>
    <xdr:to>
      <xdr:col>43</xdr:col>
      <xdr:colOff>114299</xdr:colOff>
      <xdr:row>10</xdr:row>
      <xdr:rowOff>76200</xdr:rowOff>
    </xdr:to>
    <xdr:grpSp>
      <xdr:nvGrpSpPr>
        <xdr:cNvPr id="115" name="グループ化 114"/>
        <xdr:cNvGrpSpPr/>
      </xdr:nvGrpSpPr>
      <xdr:grpSpPr>
        <a:xfrm>
          <a:off x="5823584" y="1398270"/>
          <a:ext cx="1499235" cy="354330"/>
          <a:chOff x="6105524" y="5514975"/>
          <a:chExt cx="1524000" cy="361950"/>
        </a:xfrm>
      </xdr:grpSpPr>
      <xdr:sp macro="" textlink="">
        <xdr:nvSpPr>
          <xdr:cNvPr id="116" name="Text Box 34"/>
          <xdr:cNvSpPr txBox="1">
            <a:spLocks noChangeArrowheads="1"/>
          </xdr:cNvSpPr>
        </xdr:nvSpPr>
        <xdr:spPr bwMode="auto">
          <a:xfrm>
            <a:off x="6496050" y="5514975"/>
            <a:ext cx="1133474" cy="361950"/>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117" name="Line 35"/>
          <xdr:cNvSpPr>
            <a:spLocks noChangeShapeType="1"/>
          </xdr:cNvSpPr>
        </xdr:nvSpPr>
        <xdr:spPr bwMode="auto">
          <a:xfrm flipH="1" flipV="1">
            <a:off x="6105524" y="5553075"/>
            <a:ext cx="381000" cy="171450"/>
          </a:xfrm>
          <a:prstGeom prst="line">
            <a:avLst/>
          </a:prstGeom>
          <a:noFill/>
          <a:ln w="19050">
            <a:solidFill>
              <a:srgbClr val="FF0000"/>
            </a:solidFill>
            <a:round/>
            <a:headEnd/>
            <a:tailEnd type="diamond" w="med" len="med"/>
          </a:ln>
        </xdr:spPr>
      </xdr:sp>
    </xdr:grpSp>
    <xdr:clientData/>
  </xdr:twoCellAnchor>
  <xdr:twoCellAnchor>
    <xdr:from>
      <xdr:col>36</xdr:col>
      <xdr:colOff>47625</xdr:colOff>
      <xdr:row>37</xdr:row>
      <xdr:rowOff>76201</xdr:rowOff>
    </xdr:from>
    <xdr:to>
      <xdr:col>44</xdr:col>
      <xdr:colOff>85725</xdr:colOff>
      <xdr:row>42</xdr:row>
      <xdr:rowOff>9525</xdr:rowOff>
    </xdr:to>
    <xdr:sp macro="" textlink="">
      <xdr:nvSpPr>
        <xdr:cNvPr id="112" name="AutoShape 180"/>
        <xdr:cNvSpPr>
          <a:spLocks/>
        </xdr:cNvSpPr>
      </xdr:nvSpPr>
      <xdr:spPr bwMode="auto">
        <a:xfrm>
          <a:off x="6905625" y="6534151"/>
          <a:ext cx="1562100" cy="847724"/>
        </a:xfrm>
        <a:prstGeom prst="borderCallout2">
          <a:avLst>
            <a:gd name="adj1" fmla="val 26889"/>
            <a:gd name="adj2" fmla="val 229"/>
            <a:gd name="adj3" fmla="val 67688"/>
            <a:gd name="adj4" fmla="val -86251"/>
            <a:gd name="adj5" fmla="val 69824"/>
            <a:gd name="adj6" fmla="val -290115"/>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前年度の全利用者の延べ人数を開所日数で除した数を記載してください。</a:t>
          </a:r>
        </a:p>
      </xdr:txBody>
    </xdr:sp>
    <xdr:clientData/>
  </xdr:twoCellAnchor>
  <xdr:twoCellAnchor>
    <xdr:from>
      <xdr:col>9</xdr:col>
      <xdr:colOff>142875</xdr:colOff>
      <xdr:row>38</xdr:row>
      <xdr:rowOff>152400</xdr:rowOff>
    </xdr:from>
    <xdr:to>
      <xdr:col>12</xdr:col>
      <xdr:colOff>28575</xdr:colOff>
      <xdr:row>39</xdr:row>
      <xdr:rowOff>152400</xdr:rowOff>
    </xdr:to>
    <xdr:sp macro="" textlink="">
      <xdr:nvSpPr>
        <xdr:cNvPr id="113" name="AutoShape 56"/>
        <xdr:cNvSpPr>
          <a:spLocks noChangeArrowheads="1"/>
        </xdr:cNvSpPr>
      </xdr:nvSpPr>
      <xdr:spPr bwMode="auto">
        <a:xfrm>
          <a:off x="1857375" y="6781800"/>
          <a:ext cx="457200" cy="171450"/>
        </a:xfrm>
        <a:prstGeom prst="roundRect">
          <a:avLst>
            <a:gd name="adj" fmla="val 16667"/>
          </a:avLst>
        </a:prstGeom>
        <a:noFill/>
        <a:ln w="25400">
          <a:solidFill>
            <a:srgbClr val="000080"/>
          </a:solidFill>
          <a:prstDash val="sysDot"/>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38100</xdr:colOff>
      <xdr:row>23</xdr:row>
      <xdr:rowOff>133351</xdr:rowOff>
    </xdr:from>
    <xdr:to>
      <xdr:col>15</xdr:col>
      <xdr:colOff>38100</xdr:colOff>
      <xdr:row>25</xdr:row>
      <xdr:rowOff>19051</xdr:rowOff>
    </xdr:to>
    <xdr:sp macro="" textlink="">
      <xdr:nvSpPr>
        <xdr:cNvPr id="3" name="AutoShape 45"/>
        <xdr:cNvSpPr>
          <a:spLocks noChangeArrowheads="1"/>
        </xdr:cNvSpPr>
      </xdr:nvSpPr>
      <xdr:spPr bwMode="auto">
        <a:xfrm>
          <a:off x="228600" y="4076701"/>
          <a:ext cx="2667000" cy="190500"/>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114300</xdr:colOff>
      <xdr:row>23</xdr:row>
      <xdr:rowOff>47625</xdr:rowOff>
    </xdr:from>
    <xdr:to>
      <xdr:col>17</xdr:col>
      <xdr:colOff>57150</xdr:colOff>
      <xdr:row>25</xdr:row>
      <xdr:rowOff>28575</xdr:rowOff>
    </xdr:to>
    <xdr:sp macro="" textlink="">
      <xdr:nvSpPr>
        <xdr:cNvPr id="4" name="Oval 46"/>
        <xdr:cNvSpPr>
          <a:spLocks noChangeArrowheads="1"/>
        </xdr:cNvSpPr>
      </xdr:nvSpPr>
      <xdr:spPr bwMode="auto">
        <a:xfrm>
          <a:off x="2971800" y="3990975"/>
          <a:ext cx="323850" cy="28575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14</xdr:col>
      <xdr:colOff>38100</xdr:colOff>
      <xdr:row>11</xdr:row>
      <xdr:rowOff>28575</xdr:rowOff>
    </xdr:from>
    <xdr:to>
      <xdr:col>35</xdr:col>
      <xdr:colOff>19050</xdr:colOff>
      <xdr:row>15</xdr:row>
      <xdr:rowOff>19050</xdr:rowOff>
    </xdr:to>
    <xdr:sp macro="" textlink="">
      <xdr:nvSpPr>
        <xdr:cNvPr id="8" name="Text Box 28"/>
        <xdr:cNvSpPr txBox="1">
          <a:spLocks noChangeArrowheads="1"/>
        </xdr:cNvSpPr>
      </xdr:nvSpPr>
      <xdr:spPr bwMode="auto">
        <a:xfrm>
          <a:off x="2705100" y="1914525"/>
          <a:ext cx="3981450" cy="676275"/>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ja-JP" sz="1600" b="0" i="0" baseline="0">
              <a:effectLst/>
              <a:latin typeface="ＭＳ Ｐゴシック" panose="020B0600070205080204" pitchFamily="50" charset="-128"/>
              <a:ea typeface="ＭＳ Ｐゴシック" panose="020B0600070205080204" pitchFamily="50" charset="-128"/>
              <a:cs typeface="+mn-cs"/>
            </a:rPr>
            <a:t>従たる事業所を設ける場合は従たる事業所の情報を記載してください。</a:t>
          </a:r>
          <a:endParaRPr lang="ja-JP" altLang="ja-JP" sz="16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24</xdr:col>
      <xdr:colOff>85724</xdr:colOff>
      <xdr:row>1</xdr:row>
      <xdr:rowOff>19050</xdr:rowOff>
    </xdr:from>
    <xdr:to>
      <xdr:col>33</xdr:col>
      <xdr:colOff>45719</xdr:colOff>
      <xdr:row>4</xdr:row>
      <xdr:rowOff>19050</xdr:rowOff>
    </xdr:to>
    <xdr:grpSp>
      <xdr:nvGrpSpPr>
        <xdr:cNvPr id="9" name="グループ化 8"/>
        <xdr:cNvGrpSpPr/>
      </xdr:nvGrpSpPr>
      <xdr:grpSpPr>
        <a:xfrm>
          <a:off x="4109084" y="186690"/>
          <a:ext cx="1468755" cy="502920"/>
          <a:chOff x="3552826" y="142875"/>
          <a:chExt cx="1457324" cy="514350"/>
        </a:xfrm>
      </xdr:grpSpPr>
      <xdr:sp macro="" textlink="">
        <xdr:nvSpPr>
          <xdr:cNvPr id="10" name="角丸四角形 9"/>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11" name="テキスト ボックス 10"/>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36865" name="Group Box 1" hidden="1">
              <a:extLst>
                <a:ext uri="{63B3BB69-23CF-44E3-9099-C40C66FF867C}">
                  <a14:compatExt spid="_x0000_s36865"/>
                </a:ext>
                <a:ext uri="{FF2B5EF4-FFF2-40B4-BE49-F238E27FC236}">
                  <a16:creationId xmlns="" xmlns:a16="http://schemas.microsoft.com/office/drawing/2014/main" id="{00000000-0008-0000-1300-00000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36866" name="Option Button 2" hidden="1">
              <a:extLst>
                <a:ext uri="{63B3BB69-23CF-44E3-9099-C40C66FF867C}">
                  <a14:compatExt spid="_x0000_s36866"/>
                </a:ext>
                <a:ext uri="{FF2B5EF4-FFF2-40B4-BE49-F238E27FC236}">
                  <a16:creationId xmlns="" xmlns:a16="http://schemas.microsoft.com/office/drawing/2014/main" id="{00000000-0008-0000-1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36867" name="Option Button 3" hidden="1">
              <a:extLst>
                <a:ext uri="{63B3BB69-23CF-44E3-9099-C40C66FF867C}">
                  <a14:compatExt spid="_x0000_s36867"/>
                </a:ext>
                <a:ext uri="{FF2B5EF4-FFF2-40B4-BE49-F238E27FC236}">
                  <a16:creationId xmlns="" xmlns:a16="http://schemas.microsoft.com/office/drawing/2014/main" id="{00000000-0008-0000-1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36868" name="Group Box 4" hidden="1">
              <a:extLst>
                <a:ext uri="{63B3BB69-23CF-44E3-9099-C40C66FF867C}">
                  <a14:compatExt spid="_x0000_s36868"/>
                </a:ext>
                <a:ext uri="{FF2B5EF4-FFF2-40B4-BE49-F238E27FC236}">
                  <a16:creationId xmlns="" xmlns:a16="http://schemas.microsoft.com/office/drawing/2014/main" id="{00000000-0008-0000-1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36869" name="Check Box 5" hidden="1">
              <a:extLst>
                <a:ext uri="{63B3BB69-23CF-44E3-9099-C40C66FF867C}">
                  <a14:compatExt spid="_x0000_s36869"/>
                </a:ext>
                <a:ext uri="{FF2B5EF4-FFF2-40B4-BE49-F238E27FC236}">
                  <a16:creationId xmlns="" xmlns:a16="http://schemas.microsoft.com/office/drawing/2014/main" id="{00000000-0008-0000-13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36870" name="Check Box 6" hidden="1">
              <a:extLst>
                <a:ext uri="{63B3BB69-23CF-44E3-9099-C40C66FF867C}">
                  <a14:compatExt spid="_x0000_s36870"/>
                </a:ext>
                <a:ext uri="{FF2B5EF4-FFF2-40B4-BE49-F238E27FC236}">
                  <a16:creationId xmlns="" xmlns:a16="http://schemas.microsoft.com/office/drawing/2014/main" id="{00000000-0008-0000-1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36871" name="Check Box 7" hidden="1">
              <a:extLst>
                <a:ext uri="{63B3BB69-23CF-44E3-9099-C40C66FF867C}">
                  <a14:compatExt spid="_x0000_s36871"/>
                </a:ext>
                <a:ext uri="{FF2B5EF4-FFF2-40B4-BE49-F238E27FC236}">
                  <a16:creationId xmlns="" xmlns:a16="http://schemas.microsoft.com/office/drawing/2014/main" id="{00000000-0008-0000-1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36872" name="Check Box 8" hidden="1">
              <a:extLst>
                <a:ext uri="{63B3BB69-23CF-44E3-9099-C40C66FF867C}">
                  <a14:compatExt spid="_x0000_s36872"/>
                </a:ext>
                <a:ext uri="{FF2B5EF4-FFF2-40B4-BE49-F238E27FC236}">
                  <a16:creationId xmlns="" xmlns:a16="http://schemas.microsoft.com/office/drawing/2014/main" id="{00000000-0008-0000-1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36873" name="Check Box 9" hidden="1">
              <a:extLst>
                <a:ext uri="{63B3BB69-23CF-44E3-9099-C40C66FF867C}">
                  <a14:compatExt spid="_x0000_s36873"/>
                </a:ext>
                <a:ext uri="{FF2B5EF4-FFF2-40B4-BE49-F238E27FC236}">
                  <a16:creationId xmlns="" xmlns:a16="http://schemas.microsoft.com/office/drawing/2014/main" id="{00000000-0008-0000-1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36874" name="Check Box 10" hidden="1">
              <a:extLst>
                <a:ext uri="{63B3BB69-23CF-44E3-9099-C40C66FF867C}">
                  <a14:compatExt spid="_x0000_s36874"/>
                </a:ext>
                <a:ext uri="{FF2B5EF4-FFF2-40B4-BE49-F238E27FC236}">
                  <a16:creationId xmlns="" xmlns:a16="http://schemas.microsoft.com/office/drawing/2014/main" id="{00000000-0008-0000-1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36875" name="Check Box 11" hidden="1">
              <a:extLst>
                <a:ext uri="{63B3BB69-23CF-44E3-9099-C40C66FF867C}">
                  <a14:compatExt spid="_x0000_s36875"/>
                </a:ext>
                <a:ext uri="{FF2B5EF4-FFF2-40B4-BE49-F238E27FC236}">
                  <a16:creationId xmlns="" xmlns:a16="http://schemas.microsoft.com/office/drawing/2014/main" id="{00000000-0008-0000-1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36876" name="Group Box 12" hidden="1">
              <a:extLst>
                <a:ext uri="{63B3BB69-23CF-44E3-9099-C40C66FF867C}">
                  <a14:compatExt spid="_x0000_s36876"/>
                </a:ext>
                <a:ext uri="{FF2B5EF4-FFF2-40B4-BE49-F238E27FC236}">
                  <a16:creationId xmlns="" xmlns:a16="http://schemas.microsoft.com/office/drawing/2014/main" id="{00000000-0008-0000-1300-00000C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36877" name="Group Box 13" hidden="1">
              <a:extLst>
                <a:ext uri="{63B3BB69-23CF-44E3-9099-C40C66FF867C}">
                  <a14:compatExt spid="_x0000_s36877"/>
                </a:ext>
                <a:ext uri="{FF2B5EF4-FFF2-40B4-BE49-F238E27FC236}">
                  <a16:creationId xmlns="" xmlns:a16="http://schemas.microsoft.com/office/drawing/2014/main" id="{00000000-0008-0000-1300-00000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6878" name="Check Box 14" hidden="1">
              <a:extLst>
                <a:ext uri="{63B3BB69-23CF-44E3-9099-C40C66FF867C}">
                  <a14:compatExt spid="_x0000_s36878"/>
                </a:ext>
                <a:ext uri="{FF2B5EF4-FFF2-40B4-BE49-F238E27FC236}">
                  <a16:creationId xmlns="" xmlns:a16="http://schemas.microsoft.com/office/drawing/2014/main" id="{00000000-0008-0000-1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36879" name="Check Box 15" hidden="1">
              <a:extLst>
                <a:ext uri="{63B3BB69-23CF-44E3-9099-C40C66FF867C}">
                  <a14:compatExt spid="_x0000_s36879"/>
                </a:ext>
                <a:ext uri="{FF2B5EF4-FFF2-40B4-BE49-F238E27FC236}">
                  <a16:creationId xmlns="" xmlns:a16="http://schemas.microsoft.com/office/drawing/2014/main" id="{00000000-0008-0000-13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36880" name="Group Box 16" hidden="1">
              <a:extLst>
                <a:ext uri="{63B3BB69-23CF-44E3-9099-C40C66FF867C}">
                  <a14:compatExt spid="_x0000_s36880"/>
                </a:ext>
                <a:ext uri="{FF2B5EF4-FFF2-40B4-BE49-F238E27FC236}">
                  <a16:creationId xmlns="" xmlns:a16="http://schemas.microsoft.com/office/drawing/2014/main" id="{00000000-0008-0000-1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36881" name="Group Box 17" hidden="1">
              <a:extLst>
                <a:ext uri="{63B3BB69-23CF-44E3-9099-C40C66FF867C}">
                  <a14:compatExt spid="_x0000_s36881"/>
                </a:ext>
                <a:ext uri="{FF2B5EF4-FFF2-40B4-BE49-F238E27FC236}">
                  <a16:creationId xmlns="" xmlns:a16="http://schemas.microsoft.com/office/drawing/2014/main" id="{00000000-0008-0000-1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36882" name="Option Button 18" hidden="1">
              <a:extLst>
                <a:ext uri="{63B3BB69-23CF-44E3-9099-C40C66FF867C}">
                  <a14:compatExt spid="_x0000_s36882"/>
                </a:ext>
                <a:ext uri="{FF2B5EF4-FFF2-40B4-BE49-F238E27FC236}">
                  <a16:creationId xmlns="" xmlns:a16="http://schemas.microsoft.com/office/drawing/2014/main" id="{00000000-0008-0000-13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36883" name="Option Button 19" hidden="1">
              <a:extLst>
                <a:ext uri="{63B3BB69-23CF-44E3-9099-C40C66FF867C}">
                  <a14:compatExt spid="_x0000_s36883"/>
                </a:ext>
                <a:ext uri="{FF2B5EF4-FFF2-40B4-BE49-F238E27FC236}">
                  <a16:creationId xmlns="" xmlns:a16="http://schemas.microsoft.com/office/drawing/2014/main" id="{00000000-0008-0000-13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36909" name="Group Box 45" hidden="1">
              <a:extLst>
                <a:ext uri="{63B3BB69-23CF-44E3-9099-C40C66FF867C}">
                  <a14:compatExt spid="_x0000_s36909"/>
                </a:ext>
                <a:ext uri="{FF2B5EF4-FFF2-40B4-BE49-F238E27FC236}">
                  <a16:creationId xmlns="" xmlns:a16="http://schemas.microsoft.com/office/drawing/2014/main" id="{00000000-0008-0000-1300-00002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xdr:row>
          <xdr:rowOff>0</xdr:rowOff>
        </xdr:from>
        <xdr:to>
          <xdr:col>14</xdr:col>
          <xdr:colOff>83820</xdr:colOff>
          <xdr:row>55</xdr:row>
          <xdr:rowOff>0</xdr:rowOff>
        </xdr:to>
        <xdr:sp macro="" textlink="">
          <xdr:nvSpPr>
            <xdr:cNvPr id="36910" name="Option Button 46" hidden="1">
              <a:extLst>
                <a:ext uri="{63B3BB69-23CF-44E3-9099-C40C66FF867C}">
                  <a14:compatExt spid="_x0000_s36910"/>
                </a:ext>
                <a:ext uri="{FF2B5EF4-FFF2-40B4-BE49-F238E27FC236}">
                  <a16:creationId xmlns="" xmlns:a16="http://schemas.microsoft.com/office/drawing/2014/main" id="{00000000-0008-0000-1300-00002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54</xdr:row>
          <xdr:rowOff>0</xdr:rowOff>
        </xdr:from>
        <xdr:to>
          <xdr:col>20</xdr:col>
          <xdr:colOff>60960</xdr:colOff>
          <xdr:row>55</xdr:row>
          <xdr:rowOff>0</xdr:rowOff>
        </xdr:to>
        <xdr:sp macro="" textlink="">
          <xdr:nvSpPr>
            <xdr:cNvPr id="36911" name="Option Button 47" hidden="1">
              <a:extLst>
                <a:ext uri="{63B3BB69-23CF-44E3-9099-C40C66FF867C}">
                  <a14:compatExt spid="_x0000_s36911"/>
                </a:ext>
                <a:ext uri="{FF2B5EF4-FFF2-40B4-BE49-F238E27FC236}">
                  <a16:creationId xmlns="" xmlns:a16="http://schemas.microsoft.com/office/drawing/2014/main" id="{00000000-0008-0000-1300-00002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45720</xdr:colOff>
          <xdr:row>54</xdr:row>
          <xdr:rowOff>0</xdr:rowOff>
        </xdr:from>
        <xdr:to>
          <xdr:col>24</xdr:col>
          <xdr:colOff>0</xdr:colOff>
          <xdr:row>55</xdr:row>
          <xdr:rowOff>0</xdr:rowOff>
        </xdr:to>
        <xdr:sp macro="" textlink="">
          <xdr:nvSpPr>
            <xdr:cNvPr id="36912" name="Option Button 48" hidden="1">
              <a:extLst>
                <a:ext uri="{63B3BB69-23CF-44E3-9099-C40C66FF867C}">
                  <a14:compatExt spid="_x0000_s36912"/>
                </a:ext>
                <a:ext uri="{FF2B5EF4-FFF2-40B4-BE49-F238E27FC236}">
                  <a16:creationId xmlns="" xmlns:a16="http://schemas.microsoft.com/office/drawing/2014/main" id="{00000000-0008-0000-1300-00003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36913" name="Group Box 49" hidden="1">
              <a:extLst>
                <a:ext uri="{63B3BB69-23CF-44E3-9099-C40C66FF867C}">
                  <a14:compatExt spid="_x0000_s36913"/>
                </a:ext>
                <a:ext uri="{FF2B5EF4-FFF2-40B4-BE49-F238E27FC236}">
                  <a16:creationId xmlns="" xmlns:a16="http://schemas.microsoft.com/office/drawing/2014/main" id="{00000000-0008-0000-1300-00003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55</xdr:row>
          <xdr:rowOff>7620</xdr:rowOff>
        </xdr:from>
        <xdr:to>
          <xdr:col>13</xdr:col>
          <xdr:colOff>175260</xdr:colOff>
          <xdr:row>55</xdr:row>
          <xdr:rowOff>220980</xdr:rowOff>
        </xdr:to>
        <xdr:sp macro="" textlink="">
          <xdr:nvSpPr>
            <xdr:cNvPr id="36914" name="Option Button 50" hidden="1">
              <a:extLst>
                <a:ext uri="{63B3BB69-23CF-44E3-9099-C40C66FF867C}">
                  <a14:compatExt spid="_x0000_s36914"/>
                </a:ext>
                <a:ext uri="{FF2B5EF4-FFF2-40B4-BE49-F238E27FC236}">
                  <a16:creationId xmlns="" xmlns:a16="http://schemas.microsoft.com/office/drawing/2014/main" id="{00000000-0008-0000-1300-00003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55</xdr:row>
          <xdr:rowOff>0</xdr:rowOff>
        </xdr:from>
        <xdr:to>
          <xdr:col>19</xdr:col>
          <xdr:colOff>182880</xdr:colOff>
          <xdr:row>55</xdr:row>
          <xdr:rowOff>213360</xdr:rowOff>
        </xdr:to>
        <xdr:sp macro="" textlink="">
          <xdr:nvSpPr>
            <xdr:cNvPr id="36915" name="Option Button 51" hidden="1">
              <a:extLst>
                <a:ext uri="{63B3BB69-23CF-44E3-9099-C40C66FF867C}">
                  <a14:compatExt spid="_x0000_s36915"/>
                </a:ext>
                <a:ext uri="{FF2B5EF4-FFF2-40B4-BE49-F238E27FC236}">
                  <a16:creationId xmlns="" xmlns:a16="http://schemas.microsoft.com/office/drawing/2014/main" id="{00000000-0008-0000-1300-00003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45720</xdr:colOff>
          <xdr:row>55</xdr:row>
          <xdr:rowOff>0</xdr:rowOff>
        </xdr:from>
        <xdr:to>
          <xdr:col>23</xdr:col>
          <xdr:colOff>68580</xdr:colOff>
          <xdr:row>55</xdr:row>
          <xdr:rowOff>213360</xdr:rowOff>
        </xdr:to>
        <xdr:sp macro="" textlink="">
          <xdr:nvSpPr>
            <xdr:cNvPr id="36916" name="Option Button 52" hidden="1">
              <a:extLst>
                <a:ext uri="{63B3BB69-23CF-44E3-9099-C40C66FF867C}">
                  <a14:compatExt spid="_x0000_s36916"/>
                </a:ext>
                <a:ext uri="{FF2B5EF4-FFF2-40B4-BE49-F238E27FC236}">
                  <a16:creationId xmlns="" xmlns:a16="http://schemas.microsoft.com/office/drawing/2014/main" id="{00000000-0008-0000-1300-00003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36920" name="Group Box 56" hidden="1">
              <a:extLst>
                <a:ext uri="{63B3BB69-23CF-44E3-9099-C40C66FF867C}">
                  <a14:compatExt spid="_x0000_s36920"/>
                </a:ext>
                <a:ext uri="{FF2B5EF4-FFF2-40B4-BE49-F238E27FC236}">
                  <a16:creationId xmlns="" xmlns:a16="http://schemas.microsoft.com/office/drawing/2014/main" id="{00000000-0008-0000-1300-00003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56</xdr:row>
          <xdr:rowOff>0</xdr:rowOff>
        </xdr:from>
        <xdr:to>
          <xdr:col>24</xdr:col>
          <xdr:colOff>76200</xdr:colOff>
          <xdr:row>57</xdr:row>
          <xdr:rowOff>0</xdr:rowOff>
        </xdr:to>
        <xdr:sp macro="" textlink="">
          <xdr:nvSpPr>
            <xdr:cNvPr id="36921" name="Option Button 57" hidden="1">
              <a:extLst>
                <a:ext uri="{63B3BB69-23CF-44E3-9099-C40C66FF867C}">
                  <a14:compatExt spid="_x0000_s36921"/>
                </a:ext>
                <a:ext uri="{FF2B5EF4-FFF2-40B4-BE49-F238E27FC236}">
                  <a16:creationId xmlns="" xmlns:a16="http://schemas.microsoft.com/office/drawing/2014/main" id="{00000000-0008-0000-1300-00003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56</xdr:row>
          <xdr:rowOff>0</xdr:rowOff>
        </xdr:from>
        <xdr:to>
          <xdr:col>26</xdr:col>
          <xdr:colOff>175260</xdr:colOff>
          <xdr:row>57</xdr:row>
          <xdr:rowOff>0</xdr:rowOff>
        </xdr:to>
        <xdr:sp macro="" textlink="">
          <xdr:nvSpPr>
            <xdr:cNvPr id="36922" name="Option Button 58" hidden="1">
              <a:extLst>
                <a:ext uri="{63B3BB69-23CF-44E3-9099-C40C66FF867C}">
                  <a14:compatExt spid="_x0000_s36922"/>
                </a:ext>
                <a:ext uri="{FF2B5EF4-FFF2-40B4-BE49-F238E27FC236}">
                  <a16:creationId xmlns="" xmlns:a16="http://schemas.microsoft.com/office/drawing/2014/main" id="{00000000-0008-0000-1300-00003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36923" name="Group Box 59" hidden="1">
              <a:extLst>
                <a:ext uri="{63B3BB69-23CF-44E3-9099-C40C66FF867C}">
                  <a14:compatExt spid="_x0000_s36923"/>
                </a:ext>
                <a:ext uri="{FF2B5EF4-FFF2-40B4-BE49-F238E27FC236}">
                  <a16:creationId xmlns="" xmlns:a16="http://schemas.microsoft.com/office/drawing/2014/main" id="{00000000-0008-0000-1300-00003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56</xdr:row>
          <xdr:rowOff>0</xdr:rowOff>
        </xdr:from>
        <xdr:to>
          <xdr:col>33</xdr:col>
          <xdr:colOff>76200</xdr:colOff>
          <xdr:row>57</xdr:row>
          <xdr:rowOff>0</xdr:rowOff>
        </xdr:to>
        <xdr:sp macro="" textlink="">
          <xdr:nvSpPr>
            <xdr:cNvPr id="36924" name="Option Button 60" hidden="1">
              <a:extLst>
                <a:ext uri="{63B3BB69-23CF-44E3-9099-C40C66FF867C}">
                  <a14:compatExt spid="_x0000_s36924"/>
                </a:ext>
                <a:ext uri="{FF2B5EF4-FFF2-40B4-BE49-F238E27FC236}">
                  <a16:creationId xmlns="" xmlns:a16="http://schemas.microsoft.com/office/drawing/2014/main" id="{00000000-0008-0000-1300-00003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56</xdr:row>
          <xdr:rowOff>0</xdr:rowOff>
        </xdr:from>
        <xdr:to>
          <xdr:col>35</xdr:col>
          <xdr:colOff>175260</xdr:colOff>
          <xdr:row>57</xdr:row>
          <xdr:rowOff>0</xdr:rowOff>
        </xdr:to>
        <xdr:sp macro="" textlink="">
          <xdr:nvSpPr>
            <xdr:cNvPr id="36925" name="Option Button 61" hidden="1">
              <a:extLst>
                <a:ext uri="{63B3BB69-23CF-44E3-9099-C40C66FF867C}">
                  <a14:compatExt spid="_x0000_s36925"/>
                </a:ext>
                <a:ext uri="{FF2B5EF4-FFF2-40B4-BE49-F238E27FC236}">
                  <a16:creationId xmlns="" xmlns:a16="http://schemas.microsoft.com/office/drawing/2014/main" id="{00000000-0008-0000-1300-00003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6926" name="Group Box 62" hidden="1">
              <a:extLst>
                <a:ext uri="{63B3BB69-23CF-44E3-9099-C40C66FF867C}">
                  <a14:compatExt spid="_x0000_s36926"/>
                </a:ext>
                <a:ext uri="{FF2B5EF4-FFF2-40B4-BE49-F238E27FC236}">
                  <a16:creationId xmlns="" xmlns:a16="http://schemas.microsoft.com/office/drawing/2014/main" id="{00000000-0008-0000-1300-00003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58</xdr:row>
          <xdr:rowOff>0</xdr:rowOff>
        </xdr:from>
        <xdr:to>
          <xdr:col>11</xdr:col>
          <xdr:colOff>30480</xdr:colOff>
          <xdr:row>59</xdr:row>
          <xdr:rowOff>0</xdr:rowOff>
        </xdr:to>
        <xdr:sp macro="" textlink="">
          <xdr:nvSpPr>
            <xdr:cNvPr id="36927" name="Option Button 63" hidden="1">
              <a:extLst>
                <a:ext uri="{63B3BB69-23CF-44E3-9099-C40C66FF867C}">
                  <a14:compatExt spid="_x0000_s36927"/>
                </a:ext>
                <a:ext uri="{FF2B5EF4-FFF2-40B4-BE49-F238E27FC236}">
                  <a16:creationId xmlns="" xmlns:a16="http://schemas.microsoft.com/office/drawing/2014/main" id="{00000000-0008-0000-1300-00003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58</xdr:row>
          <xdr:rowOff>0</xdr:rowOff>
        </xdr:from>
        <xdr:to>
          <xdr:col>15</xdr:col>
          <xdr:colOff>7620</xdr:colOff>
          <xdr:row>59</xdr:row>
          <xdr:rowOff>0</xdr:rowOff>
        </xdr:to>
        <xdr:sp macro="" textlink="">
          <xdr:nvSpPr>
            <xdr:cNvPr id="36928" name="Option Button 64" hidden="1">
              <a:extLst>
                <a:ext uri="{63B3BB69-23CF-44E3-9099-C40C66FF867C}">
                  <a14:compatExt spid="_x0000_s36928"/>
                </a:ext>
                <a:ext uri="{FF2B5EF4-FFF2-40B4-BE49-F238E27FC236}">
                  <a16:creationId xmlns="" xmlns:a16="http://schemas.microsoft.com/office/drawing/2014/main" id="{00000000-0008-0000-1300-00004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6936" name="Group Box 72" hidden="1">
              <a:extLst>
                <a:ext uri="{63B3BB69-23CF-44E3-9099-C40C66FF867C}">
                  <a14:compatExt spid="_x0000_s36936"/>
                </a:ext>
                <a:ext uri="{FF2B5EF4-FFF2-40B4-BE49-F238E27FC236}">
                  <a16:creationId xmlns="" xmlns:a16="http://schemas.microsoft.com/office/drawing/2014/main" id="{00000000-0008-0000-1300-00004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57</xdr:row>
          <xdr:rowOff>0</xdr:rowOff>
        </xdr:from>
        <xdr:to>
          <xdr:col>11</xdr:col>
          <xdr:colOff>30480</xdr:colOff>
          <xdr:row>58</xdr:row>
          <xdr:rowOff>0</xdr:rowOff>
        </xdr:to>
        <xdr:sp macro="" textlink="">
          <xdr:nvSpPr>
            <xdr:cNvPr id="36937" name="Option Button 73" hidden="1">
              <a:extLst>
                <a:ext uri="{63B3BB69-23CF-44E3-9099-C40C66FF867C}">
                  <a14:compatExt spid="_x0000_s36937"/>
                </a:ext>
                <a:ext uri="{FF2B5EF4-FFF2-40B4-BE49-F238E27FC236}">
                  <a16:creationId xmlns="" xmlns:a16="http://schemas.microsoft.com/office/drawing/2014/main" id="{00000000-0008-0000-1300-00004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57</xdr:row>
          <xdr:rowOff>0</xdr:rowOff>
        </xdr:from>
        <xdr:to>
          <xdr:col>15</xdr:col>
          <xdr:colOff>7620</xdr:colOff>
          <xdr:row>58</xdr:row>
          <xdr:rowOff>0</xdr:rowOff>
        </xdr:to>
        <xdr:sp macro="" textlink="">
          <xdr:nvSpPr>
            <xdr:cNvPr id="36938" name="Option Button 74" hidden="1">
              <a:extLst>
                <a:ext uri="{63B3BB69-23CF-44E3-9099-C40C66FF867C}">
                  <a14:compatExt spid="_x0000_s36938"/>
                </a:ext>
                <a:ext uri="{FF2B5EF4-FFF2-40B4-BE49-F238E27FC236}">
                  <a16:creationId xmlns="" xmlns:a16="http://schemas.microsoft.com/office/drawing/2014/main" id="{00000000-0008-0000-1300-00004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36939" name="Group Box 75" hidden="1">
              <a:extLst>
                <a:ext uri="{63B3BB69-23CF-44E3-9099-C40C66FF867C}">
                  <a14:compatExt spid="_x0000_s36939"/>
                </a:ext>
                <a:ext uri="{FF2B5EF4-FFF2-40B4-BE49-F238E27FC236}">
                  <a16:creationId xmlns="" xmlns:a16="http://schemas.microsoft.com/office/drawing/2014/main" id="{00000000-0008-0000-1300-00004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57</xdr:row>
          <xdr:rowOff>0</xdr:rowOff>
        </xdr:from>
        <xdr:to>
          <xdr:col>25</xdr:col>
          <xdr:colOff>30480</xdr:colOff>
          <xdr:row>58</xdr:row>
          <xdr:rowOff>0</xdr:rowOff>
        </xdr:to>
        <xdr:sp macro="" textlink="">
          <xdr:nvSpPr>
            <xdr:cNvPr id="36940" name="Option Button 76" hidden="1">
              <a:extLst>
                <a:ext uri="{63B3BB69-23CF-44E3-9099-C40C66FF867C}">
                  <a14:compatExt spid="_x0000_s36940"/>
                </a:ext>
                <a:ext uri="{FF2B5EF4-FFF2-40B4-BE49-F238E27FC236}">
                  <a16:creationId xmlns="" xmlns:a16="http://schemas.microsoft.com/office/drawing/2014/main" id="{00000000-0008-0000-1300-00004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57</xdr:row>
          <xdr:rowOff>0</xdr:rowOff>
        </xdr:from>
        <xdr:to>
          <xdr:col>29</xdr:col>
          <xdr:colOff>7620</xdr:colOff>
          <xdr:row>58</xdr:row>
          <xdr:rowOff>0</xdr:rowOff>
        </xdr:to>
        <xdr:sp macro="" textlink="">
          <xdr:nvSpPr>
            <xdr:cNvPr id="36941" name="Option Button 77" hidden="1">
              <a:extLst>
                <a:ext uri="{63B3BB69-23CF-44E3-9099-C40C66FF867C}">
                  <a14:compatExt spid="_x0000_s36941"/>
                </a:ext>
                <a:ext uri="{FF2B5EF4-FFF2-40B4-BE49-F238E27FC236}">
                  <a16:creationId xmlns="" xmlns:a16="http://schemas.microsoft.com/office/drawing/2014/main" id="{00000000-0008-0000-1300-00004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36945" name="Group Box 81" hidden="1">
              <a:extLst>
                <a:ext uri="{63B3BB69-23CF-44E3-9099-C40C66FF867C}">
                  <a14:compatExt spid="_x0000_s36945"/>
                </a:ext>
                <a:ext uri="{FF2B5EF4-FFF2-40B4-BE49-F238E27FC236}">
                  <a16:creationId xmlns="" xmlns:a16="http://schemas.microsoft.com/office/drawing/2014/main" id="{00000000-0008-0000-1300-00005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59</xdr:row>
          <xdr:rowOff>0</xdr:rowOff>
        </xdr:from>
        <xdr:to>
          <xdr:col>11</xdr:col>
          <xdr:colOff>30480</xdr:colOff>
          <xdr:row>60</xdr:row>
          <xdr:rowOff>0</xdr:rowOff>
        </xdr:to>
        <xdr:sp macro="" textlink="">
          <xdr:nvSpPr>
            <xdr:cNvPr id="36946" name="Option Button 82" hidden="1">
              <a:extLst>
                <a:ext uri="{63B3BB69-23CF-44E3-9099-C40C66FF867C}">
                  <a14:compatExt spid="_x0000_s36946"/>
                </a:ext>
                <a:ext uri="{FF2B5EF4-FFF2-40B4-BE49-F238E27FC236}">
                  <a16:creationId xmlns="" xmlns:a16="http://schemas.microsoft.com/office/drawing/2014/main" id="{00000000-0008-0000-1300-00005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59</xdr:row>
          <xdr:rowOff>0</xdr:rowOff>
        </xdr:from>
        <xdr:to>
          <xdr:col>15</xdr:col>
          <xdr:colOff>7620</xdr:colOff>
          <xdr:row>60</xdr:row>
          <xdr:rowOff>0</xdr:rowOff>
        </xdr:to>
        <xdr:sp macro="" textlink="">
          <xdr:nvSpPr>
            <xdr:cNvPr id="36947" name="Option Button 83" hidden="1">
              <a:extLst>
                <a:ext uri="{63B3BB69-23CF-44E3-9099-C40C66FF867C}">
                  <a14:compatExt spid="_x0000_s36947"/>
                </a:ext>
                <a:ext uri="{FF2B5EF4-FFF2-40B4-BE49-F238E27FC236}">
                  <a16:creationId xmlns="" xmlns:a16="http://schemas.microsoft.com/office/drawing/2014/main" id="{00000000-0008-0000-1300-00005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48" name="Group Box 84" hidden="1">
              <a:extLst>
                <a:ext uri="{63B3BB69-23CF-44E3-9099-C40C66FF867C}">
                  <a14:compatExt spid="_x0000_s36948"/>
                </a:ext>
                <a:ext uri="{FF2B5EF4-FFF2-40B4-BE49-F238E27FC236}">
                  <a16:creationId xmlns="" xmlns:a16="http://schemas.microsoft.com/office/drawing/2014/main" id="{00000000-0008-0000-1300-00005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6960" name="Group Box 96" hidden="1">
              <a:extLst>
                <a:ext uri="{63B3BB69-23CF-44E3-9099-C40C66FF867C}">
                  <a14:compatExt spid="_x0000_s36960"/>
                </a:ext>
                <a:ext uri="{FF2B5EF4-FFF2-40B4-BE49-F238E27FC236}">
                  <a16:creationId xmlns="" xmlns:a16="http://schemas.microsoft.com/office/drawing/2014/main" id="{00000000-0008-0000-1300-00006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70</xdr:row>
          <xdr:rowOff>0</xdr:rowOff>
        </xdr:from>
        <xdr:to>
          <xdr:col>11</xdr:col>
          <xdr:colOff>30480</xdr:colOff>
          <xdr:row>70</xdr:row>
          <xdr:rowOff>228600</xdr:rowOff>
        </xdr:to>
        <xdr:sp macro="" textlink="">
          <xdr:nvSpPr>
            <xdr:cNvPr id="36961" name="Option Button 97" hidden="1">
              <a:extLst>
                <a:ext uri="{63B3BB69-23CF-44E3-9099-C40C66FF867C}">
                  <a14:compatExt spid="_x0000_s36961"/>
                </a:ext>
                <a:ext uri="{FF2B5EF4-FFF2-40B4-BE49-F238E27FC236}">
                  <a16:creationId xmlns="" xmlns:a16="http://schemas.microsoft.com/office/drawing/2014/main" id="{00000000-0008-0000-1300-00006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70</xdr:row>
          <xdr:rowOff>0</xdr:rowOff>
        </xdr:from>
        <xdr:to>
          <xdr:col>15</xdr:col>
          <xdr:colOff>7620</xdr:colOff>
          <xdr:row>70</xdr:row>
          <xdr:rowOff>228600</xdr:rowOff>
        </xdr:to>
        <xdr:sp macro="" textlink="">
          <xdr:nvSpPr>
            <xdr:cNvPr id="36962" name="Option Button 98" hidden="1">
              <a:extLst>
                <a:ext uri="{63B3BB69-23CF-44E3-9099-C40C66FF867C}">
                  <a14:compatExt spid="_x0000_s36962"/>
                </a:ext>
                <a:ext uri="{FF2B5EF4-FFF2-40B4-BE49-F238E27FC236}">
                  <a16:creationId xmlns="" xmlns:a16="http://schemas.microsoft.com/office/drawing/2014/main" id="{00000000-0008-0000-1300-00006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70</xdr:row>
          <xdr:rowOff>7620</xdr:rowOff>
        </xdr:from>
        <xdr:to>
          <xdr:col>36</xdr:col>
          <xdr:colOff>0</xdr:colOff>
          <xdr:row>71</xdr:row>
          <xdr:rowOff>0</xdr:rowOff>
        </xdr:to>
        <xdr:sp macro="" textlink="">
          <xdr:nvSpPr>
            <xdr:cNvPr id="36964" name="Drop Down 100" hidden="1">
              <a:extLst>
                <a:ext uri="{63B3BB69-23CF-44E3-9099-C40C66FF867C}">
                  <a14:compatExt spid="_x0000_s36964"/>
                </a:ext>
                <a:ext uri="{FF2B5EF4-FFF2-40B4-BE49-F238E27FC236}">
                  <a16:creationId xmlns="" xmlns:a16="http://schemas.microsoft.com/office/drawing/2014/main" id="{00000000-0008-0000-1300-00006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7620</xdr:rowOff>
        </xdr:to>
        <xdr:sp macro="" textlink="">
          <xdr:nvSpPr>
            <xdr:cNvPr id="36974" name="Drop Down 110" hidden="1">
              <a:extLst>
                <a:ext uri="{63B3BB69-23CF-44E3-9099-C40C66FF867C}">
                  <a14:compatExt spid="_x0000_s36974"/>
                </a:ext>
                <a:ext uri="{FF2B5EF4-FFF2-40B4-BE49-F238E27FC236}">
                  <a16:creationId xmlns="" xmlns:a16="http://schemas.microsoft.com/office/drawing/2014/main" id="{00000000-0008-0000-1300-00006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6975" name="Group Box 111" hidden="1">
              <a:extLst>
                <a:ext uri="{63B3BB69-23CF-44E3-9099-C40C66FF867C}">
                  <a14:compatExt spid="_x0000_s36975"/>
                </a:ext>
                <a:ext uri="{FF2B5EF4-FFF2-40B4-BE49-F238E27FC236}">
                  <a16:creationId xmlns="" xmlns:a16="http://schemas.microsoft.com/office/drawing/2014/main" id="{00000000-0008-0000-1300-00006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72</xdr:row>
          <xdr:rowOff>22860</xdr:rowOff>
        </xdr:from>
        <xdr:to>
          <xdr:col>11</xdr:col>
          <xdr:colOff>30480</xdr:colOff>
          <xdr:row>72</xdr:row>
          <xdr:rowOff>213360</xdr:rowOff>
        </xdr:to>
        <xdr:sp macro="" textlink="">
          <xdr:nvSpPr>
            <xdr:cNvPr id="36976" name="Option Button 112" hidden="1">
              <a:extLst>
                <a:ext uri="{63B3BB69-23CF-44E3-9099-C40C66FF867C}">
                  <a14:compatExt spid="_x0000_s36976"/>
                </a:ext>
                <a:ext uri="{FF2B5EF4-FFF2-40B4-BE49-F238E27FC236}">
                  <a16:creationId xmlns="" xmlns:a16="http://schemas.microsoft.com/office/drawing/2014/main" id="{00000000-0008-0000-1300-00007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72</xdr:row>
          <xdr:rowOff>22860</xdr:rowOff>
        </xdr:from>
        <xdr:to>
          <xdr:col>15</xdr:col>
          <xdr:colOff>7620</xdr:colOff>
          <xdr:row>72</xdr:row>
          <xdr:rowOff>213360</xdr:rowOff>
        </xdr:to>
        <xdr:sp macro="" textlink="">
          <xdr:nvSpPr>
            <xdr:cNvPr id="36977" name="Option Button 113" hidden="1">
              <a:extLst>
                <a:ext uri="{63B3BB69-23CF-44E3-9099-C40C66FF867C}">
                  <a14:compatExt spid="_x0000_s36977"/>
                </a:ext>
                <a:ext uri="{FF2B5EF4-FFF2-40B4-BE49-F238E27FC236}">
                  <a16:creationId xmlns="" xmlns:a16="http://schemas.microsoft.com/office/drawing/2014/main" id="{00000000-0008-0000-1300-00007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80" name="Group Box 116" hidden="1">
              <a:extLst>
                <a:ext uri="{63B3BB69-23CF-44E3-9099-C40C66FF867C}">
                  <a14:compatExt spid="_x0000_s36980"/>
                </a:ext>
                <a:ext uri="{FF2B5EF4-FFF2-40B4-BE49-F238E27FC236}">
                  <a16:creationId xmlns="" xmlns:a16="http://schemas.microsoft.com/office/drawing/2014/main" id="{00000000-0008-0000-1300-00007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64</xdr:row>
          <xdr:rowOff>99060</xdr:rowOff>
        </xdr:from>
        <xdr:to>
          <xdr:col>10</xdr:col>
          <xdr:colOff>7620</xdr:colOff>
          <xdr:row>64</xdr:row>
          <xdr:rowOff>274320</xdr:rowOff>
        </xdr:to>
        <xdr:sp macro="" textlink="">
          <xdr:nvSpPr>
            <xdr:cNvPr id="36981" name="Option Button 117" hidden="1">
              <a:extLst>
                <a:ext uri="{63B3BB69-23CF-44E3-9099-C40C66FF867C}">
                  <a14:compatExt spid="_x0000_s36981"/>
                </a:ext>
                <a:ext uri="{FF2B5EF4-FFF2-40B4-BE49-F238E27FC236}">
                  <a16:creationId xmlns="" xmlns:a16="http://schemas.microsoft.com/office/drawing/2014/main" id="{00000000-0008-0000-1300-00007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45720</xdr:colOff>
          <xdr:row>64</xdr:row>
          <xdr:rowOff>99060</xdr:rowOff>
        </xdr:from>
        <xdr:to>
          <xdr:col>11</xdr:col>
          <xdr:colOff>182880</xdr:colOff>
          <xdr:row>64</xdr:row>
          <xdr:rowOff>274320</xdr:rowOff>
        </xdr:to>
        <xdr:sp macro="" textlink="">
          <xdr:nvSpPr>
            <xdr:cNvPr id="36982" name="Option Button 118" hidden="1">
              <a:extLst>
                <a:ext uri="{63B3BB69-23CF-44E3-9099-C40C66FF867C}">
                  <a14:compatExt spid="_x0000_s36982"/>
                </a:ext>
                <a:ext uri="{FF2B5EF4-FFF2-40B4-BE49-F238E27FC236}">
                  <a16:creationId xmlns="" xmlns:a16="http://schemas.microsoft.com/office/drawing/2014/main" id="{00000000-0008-0000-1300-00007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64</xdr:row>
          <xdr:rowOff>99060</xdr:rowOff>
        </xdr:from>
        <xdr:to>
          <xdr:col>13</xdr:col>
          <xdr:colOff>152400</xdr:colOff>
          <xdr:row>64</xdr:row>
          <xdr:rowOff>274320</xdr:rowOff>
        </xdr:to>
        <xdr:sp macro="" textlink="">
          <xdr:nvSpPr>
            <xdr:cNvPr id="36983" name="Option Button 119" hidden="1">
              <a:extLst>
                <a:ext uri="{63B3BB69-23CF-44E3-9099-C40C66FF867C}">
                  <a14:compatExt spid="_x0000_s36983"/>
                </a:ext>
                <a:ext uri="{FF2B5EF4-FFF2-40B4-BE49-F238E27FC236}">
                  <a16:creationId xmlns="" xmlns:a16="http://schemas.microsoft.com/office/drawing/2014/main" id="{00000000-0008-0000-1300-00007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sp macro="" textlink="">
          <xdr:nvSpPr>
            <xdr:cNvPr id="37028" name="Group Box 164" hidden="1">
              <a:extLst>
                <a:ext uri="{63B3BB69-23CF-44E3-9099-C40C66FF867C}">
                  <a14:compatExt spid="_x0000_s37028"/>
                </a:ext>
                <a:ext uri="{FF2B5EF4-FFF2-40B4-BE49-F238E27FC236}">
                  <a16:creationId xmlns="" xmlns:a16="http://schemas.microsoft.com/office/drawing/2014/main" id="{00000000-0008-0000-1300-0000A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106680</xdr:colOff>
          <xdr:row>67</xdr:row>
          <xdr:rowOff>68580</xdr:rowOff>
        </xdr:from>
        <xdr:to>
          <xdr:col>26</xdr:col>
          <xdr:colOff>76200</xdr:colOff>
          <xdr:row>67</xdr:row>
          <xdr:rowOff>335280</xdr:rowOff>
        </xdr:to>
        <xdr:sp macro="" textlink="">
          <xdr:nvSpPr>
            <xdr:cNvPr id="37029" name="Option Button 165" hidden="1">
              <a:extLst>
                <a:ext uri="{63B3BB69-23CF-44E3-9099-C40C66FF867C}">
                  <a14:compatExt spid="_x0000_s37029"/>
                </a:ext>
                <a:ext uri="{FF2B5EF4-FFF2-40B4-BE49-F238E27FC236}">
                  <a16:creationId xmlns="" xmlns:a16="http://schemas.microsoft.com/office/drawing/2014/main" id="{00000000-0008-0000-1300-0000A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30480</xdr:colOff>
          <xdr:row>67</xdr:row>
          <xdr:rowOff>76200</xdr:rowOff>
        </xdr:from>
        <xdr:to>
          <xdr:col>28</xdr:col>
          <xdr:colOff>106680</xdr:colOff>
          <xdr:row>67</xdr:row>
          <xdr:rowOff>327660</xdr:rowOff>
        </xdr:to>
        <xdr:sp macro="" textlink="">
          <xdr:nvSpPr>
            <xdr:cNvPr id="37030" name="Option Button 166" hidden="1">
              <a:extLst>
                <a:ext uri="{63B3BB69-23CF-44E3-9099-C40C66FF867C}">
                  <a14:compatExt spid="_x0000_s37030"/>
                </a:ext>
                <a:ext uri="{FF2B5EF4-FFF2-40B4-BE49-F238E27FC236}">
                  <a16:creationId xmlns="" xmlns:a16="http://schemas.microsoft.com/office/drawing/2014/main" id="{00000000-0008-0000-1300-0000A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69</xdr:row>
          <xdr:rowOff>0</xdr:rowOff>
        </xdr:from>
        <xdr:to>
          <xdr:col>30</xdr:col>
          <xdr:colOff>0</xdr:colOff>
          <xdr:row>70</xdr:row>
          <xdr:rowOff>0</xdr:rowOff>
        </xdr:to>
        <xdr:sp macro="" textlink="">
          <xdr:nvSpPr>
            <xdr:cNvPr id="37018" name="Group Box 154" hidden="1">
              <a:extLst>
                <a:ext uri="{63B3BB69-23CF-44E3-9099-C40C66FF867C}">
                  <a14:compatExt spid="_x0000_s37018"/>
                </a:ext>
                <a:ext uri="{FF2B5EF4-FFF2-40B4-BE49-F238E27FC236}">
                  <a16:creationId xmlns="" xmlns:a16="http://schemas.microsoft.com/office/drawing/2014/main" id="{00000000-0008-0000-1300-00009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106680</xdr:colOff>
          <xdr:row>69</xdr:row>
          <xdr:rowOff>38100</xdr:rowOff>
        </xdr:from>
        <xdr:to>
          <xdr:col>25</xdr:col>
          <xdr:colOff>45720</xdr:colOff>
          <xdr:row>69</xdr:row>
          <xdr:rowOff>251460</xdr:rowOff>
        </xdr:to>
        <xdr:sp macro="" textlink="">
          <xdr:nvSpPr>
            <xdr:cNvPr id="37019" name="Option Button 155" hidden="1">
              <a:extLst>
                <a:ext uri="{63B3BB69-23CF-44E3-9099-C40C66FF867C}">
                  <a14:compatExt spid="_x0000_s37019"/>
                </a:ext>
                <a:ext uri="{FF2B5EF4-FFF2-40B4-BE49-F238E27FC236}">
                  <a16:creationId xmlns="" xmlns:a16="http://schemas.microsoft.com/office/drawing/2014/main" id="{00000000-0008-0000-1300-00009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30480</xdr:colOff>
          <xdr:row>69</xdr:row>
          <xdr:rowOff>38100</xdr:rowOff>
        </xdr:from>
        <xdr:to>
          <xdr:col>28</xdr:col>
          <xdr:colOff>137160</xdr:colOff>
          <xdr:row>69</xdr:row>
          <xdr:rowOff>251460</xdr:rowOff>
        </xdr:to>
        <xdr:sp macro="" textlink="">
          <xdr:nvSpPr>
            <xdr:cNvPr id="37020" name="Option Button 156" hidden="1">
              <a:extLst>
                <a:ext uri="{63B3BB69-23CF-44E3-9099-C40C66FF867C}">
                  <a14:compatExt spid="_x0000_s37020"/>
                </a:ext>
                <a:ext uri="{FF2B5EF4-FFF2-40B4-BE49-F238E27FC236}">
                  <a16:creationId xmlns="" xmlns:a16="http://schemas.microsoft.com/office/drawing/2014/main" id="{00000000-0008-0000-1300-00009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69</xdr:row>
          <xdr:rowOff>0</xdr:rowOff>
        </xdr:from>
        <xdr:to>
          <xdr:col>16</xdr:col>
          <xdr:colOff>0</xdr:colOff>
          <xdr:row>70</xdr:row>
          <xdr:rowOff>0</xdr:rowOff>
        </xdr:to>
        <xdr:sp macro="" textlink="">
          <xdr:nvSpPr>
            <xdr:cNvPr id="37015" name="Group Box 151" hidden="1">
              <a:extLst>
                <a:ext uri="{63B3BB69-23CF-44E3-9099-C40C66FF867C}">
                  <a14:compatExt spid="_x0000_s37015"/>
                </a:ext>
                <a:ext uri="{FF2B5EF4-FFF2-40B4-BE49-F238E27FC236}">
                  <a16:creationId xmlns="" xmlns:a16="http://schemas.microsoft.com/office/drawing/2014/main" id="{00000000-0008-0000-1300-00009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69</xdr:row>
          <xdr:rowOff>45720</xdr:rowOff>
        </xdr:from>
        <xdr:to>
          <xdr:col>10</xdr:col>
          <xdr:colOff>7620</xdr:colOff>
          <xdr:row>69</xdr:row>
          <xdr:rowOff>266700</xdr:rowOff>
        </xdr:to>
        <xdr:sp macro="" textlink="">
          <xdr:nvSpPr>
            <xdr:cNvPr id="37016" name="Option Button 152" descr="無" hidden="1">
              <a:extLst>
                <a:ext uri="{63B3BB69-23CF-44E3-9099-C40C66FF867C}">
                  <a14:compatExt spid="_x0000_s37016"/>
                </a:ext>
                <a:ext uri="{FF2B5EF4-FFF2-40B4-BE49-F238E27FC236}">
                  <a16:creationId xmlns="" xmlns:a16="http://schemas.microsoft.com/office/drawing/2014/main" id="{00000000-0008-0000-1300-00009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22860</xdr:colOff>
          <xdr:row>69</xdr:row>
          <xdr:rowOff>45720</xdr:rowOff>
        </xdr:from>
        <xdr:to>
          <xdr:col>12</xdr:col>
          <xdr:colOff>190500</xdr:colOff>
          <xdr:row>69</xdr:row>
          <xdr:rowOff>266700</xdr:rowOff>
        </xdr:to>
        <xdr:sp macro="" textlink="">
          <xdr:nvSpPr>
            <xdr:cNvPr id="37017" name="Option Button 153" descr="Ⅰ" hidden="1">
              <a:extLst>
                <a:ext uri="{63B3BB69-23CF-44E3-9099-C40C66FF867C}">
                  <a14:compatExt spid="_x0000_s37017"/>
                </a:ext>
                <a:ext uri="{FF2B5EF4-FFF2-40B4-BE49-F238E27FC236}">
                  <a16:creationId xmlns="" xmlns:a16="http://schemas.microsoft.com/office/drawing/2014/main" id="{00000000-0008-0000-1300-00009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xdr:row>
          <xdr:rowOff>0</xdr:rowOff>
        </xdr:from>
        <xdr:to>
          <xdr:col>16</xdr:col>
          <xdr:colOff>0</xdr:colOff>
          <xdr:row>69</xdr:row>
          <xdr:rowOff>0</xdr:rowOff>
        </xdr:to>
        <xdr:sp macro="" textlink="">
          <xdr:nvSpPr>
            <xdr:cNvPr id="37012" name="Group Box 148" hidden="1">
              <a:extLst>
                <a:ext uri="{63B3BB69-23CF-44E3-9099-C40C66FF867C}">
                  <a14:compatExt spid="_x0000_s37012"/>
                </a:ext>
                <a:ext uri="{FF2B5EF4-FFF2-40B4-BE49-F238E27FC236}">
                  <a16:creationId xmlns="" xmlns:a16="http://schemas.microsoft.com/office/drawing/2014/main" id="{00000000-0008-0000-1300-00009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45720</xdr:colOff>
          <xdr:row>68</xdr:row>
          <xdr:rowOff>30480</xdr:rowOff>
        </xdr:from>
        <xdr:to>
          <xdr:col>11</xdr:col>
          <xdr:colOff>38100</xdr:colOff>
          <xdr:row>68</xdr:row>
          <xdr:rowOff>335280</xdr:rowOff>
        </xdr:to>
        <xdr:sp macro="" textlink="">
          <xdr:nvSpPr>
            <xdr:cNvPr id="37013" name="Option Button 149" hidden="1">
              <a:extLst>
                <a:ext uri="{63B3BB69-23CF-44E3-9099-C40C66FF867C}">
                  <a14:compatExt spid="_x0000_s37013"/>
                </a:ext>
                <a:ext uri="{FF2B5EF4-FFF2-40B4-BE49-F238E27FC236}">
                  <a16:creationId xmlns="" xmlns:a16="http://schemas.microsoft.com/office/drawing/2014/main" id="{00000000-0008-0000-1300-00009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68</xdr:row>
          <xdr:rowOff>38100</xdr:rowOff>
        </xdr:from>
        <xdr:to>
          <xdr:col>14</xdr:col>
          <xdr:colOff>76200</xdr:colOff>
          <xdr:row>68</xdr:row>
          <xdr:rowOff>327660</xdr:rowOff>
        </xdr:to>
        <xdr:sp macro="" textlink="">
          <xdr:nvSpPr>
            <xdr:cNvPr id="37014" name="Option Button 150" hidden="1">
              <a:extLst>
                <a:ext uri="{63B3BB69-23CF-44E3-9099-C40C66FF867C}">
                  <a14:compatExt spid="_x0000_s37014"/>
                </a:ext>
                <a:ext uri="{FF2B5EF4-FFF2-40B4-BE49-F238E27FC236}">
                  <a16:creationId xmlns="" xmlns:a16="http://schemas.microsoft.com/office/drawing/2014/main" id="{00000000-0008-0000-1300-00009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67</xdr:row>
          <xdr:rowOff>0</xdr:rowOff>
        </xdr:from>
        <xdr:to>
          <xdr:col>16</xdr:col>
          <xdr:colOff>0</xdr:colOff>
          <xdr:row>68</xdr:row>
          <xdr:rowOff>0</xdr:rowOff>
        </xdr:to>
        <xdr:sp macro="" textlink="">
          <xdr:nvSpPr>
            <xdr:cNvPr id="37006" name="Group Box 142" hidden="1">
              <a:extLst>
                <a:ext uri="{63B3BB69-23CF-44E3-9099-C40C66FF867C}">
                  <a14:compatExt spid="_x0000_s37006"/>
                </a:ext>
                <a:ext uri="{FF2B5EF4-FFF2-40B4-BE49-F238E27FC236}">
                  <a16:creationId xmlns="" xmlns:a16="http://schemas.microsoft.com/office/drawing/2014/main" id="{00000000-0008-0000-1300-00008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45720</xdr:colOff>
          <xdr:row>67</xdr:row>
          <xdr:rowOff>45720</xdr:rowOff>
        </xdr:from>
        <xdr:to>
          <xdr:col>11</xdr:col>
          <xdr:colOff>30480</xdr:colOff>
          <xdr:row>67</xdr:row>
          <xdr:rowOff>327660</xdr:rowOff>
        </xdr:to>
        <xdr:sp macro="" textlink="">
          <xdr:nvSpPr>
            <xdr:cNvPr id="37007" name="Option Button 143" hidden="1">
              <a:extLst>
                <a:ext uri="{63B3BB69-23CF-44E3-9099-C40C66FF867C}">
                  <a14:compatExt spid="_x0000_s37007"/>
                </a:ext>
                <a:ext uri="{FF2B5EF4-FFF2-40B4-BE49-F238E27FC236}">
                  <a16:creationId xmlns="" xmlns:a16="http://schemas.microsoft.com/office/drawing/2014/main" id="{00000000-0008-0000-1300-00008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67</xdr:row>
          <xdr:rowOff>45720</xdr:rowOff>
        </xdr:from>
        <xdr:to>
          <xdr:col>14</xdr:col>
          <xdr:colOff>7620</xdr:colOff>
          <xdr:row>67</xdr:row>
          <xdr:rowOff>327660</xdr:rowOff>
        </xdr:to>
        <xdr:sp macro="" textlink="">
          <xdr:nvSpPr>
            <xdr:cNvPr id="37008" name="Option Button 144" hidden="1">
              <a:extLst>
                <a:ext uri="{63B3BB69-23CF-44E3-9099-C40C66FF867C}">
                  <a14:compatExt spid="_x0000_s37008"/>
                </a:ext>
                <a:ext uri="{FF2B5EF4-FFF2-40B4-BE49-F238E27FC236}">
                  <a16:creationId xmlns="" xmlns:a16="http://schemas.microsoft.com/office/drawing/2014/main" id="{00000000-0008-0000-1300-00009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99060</xdr:rowOff>
        </xdr:from>
        <xdr:to>
          <xdr:col>15</xdr:col>
          <xdr:colOff>137160</xdr:colOff>
          <xdr:row>64</xdr:row>
          <xdr:rowOff>274320</xdr:rowOff>
        </xdr:to>
        <xdr:sp macro="" textlink="">
          <xdr:nvSpPr>
            <xdr:cNvPr id="37031" name="Option Button 167" hidden="1">
              <a:extLst>
                <a:ext uri="{63B3BB69-23CF-44E3-9099-C40C66FF867C}">
                  <a14:compatExt spid="_x0000_s37031"/>
                </a:ext>
                <a:ext uri="{FF2B5EF4-FFF2-40B4-BE49-F238E27FC236}">
                  <a16:creationId xmlns="" xmlns:a16="http://schemas.microsoft.com/office/drawing/2014/main" id="{00000000-0008-0000-1300-0000A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373380</xdr:rowOff>
        </xdr:from>
        <xdr:to>
          <xdr:col>15</xdr:col>
          <xdr:colOff>190500</xdr:colOff>
          <xdr:row>67</xdr:row>
          <xdr:rowOff>0</xdr:rowOff>
        </xdr:to>
        <xdr:sp macro="" textlink="">
          <xdr:nvSpPr>
            <xdr:cNvPr id="37032" name="Drop Down 168" hidden="1">
              <a:extLst>
                <a:ext uri="{63B3BB69-23CF-44E3-9099-C40C66FF867C}">
                  <a14:compatExt spid="_x0000_s37032"/>
                </a:ext>
                <a:ext uri="{FF2B5EF4-FFF2-40B4-BE49-F238E27FC236}">
                  <a16:creationId xmlns="" xmlns:a16="http://schemas.microsoft.com/office/drawing/2014/main" id="{00000000-0008-0000-1300-0000A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373380</xdr:rowOff>
        </xdr:from>
        <xdr:to>
          <xdr:col>30</xdr:col>
          <xdr:colOff>0</xdr:colOff>
          <xdr:row>67</xdr:row>
          <xdr:rowOff>0</xdr:rowOff>
        </xdr:to>
        <xdr:sp macro="" textlink="">
          <xdr:nvSpPr>
            <xdr:cNvPr id="37034" name="Drop Down 170" hidden="1">
              <a:extLst>
                <a:ext uri="{63B3BB69-23CF-44E3-9099-C40C66FF867C}">
                  <a14:compatExt spid="_x0000_s37034"/>
                </a:ext>
                <a:ext uri="{FF2B5EF4-FFF2-40B4-BE49-F238E27FC236}">
                  <a16:creationId xmlns="" xmlns:a16="http://schemas.microsoft.com/office/drawing/2014/main" id="{00000000-0008-0000-1300-0000A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175260</xdr:colOff>
          <xdr:row>69</xdr:row>
          <xdr:rowOff>45720</xdr:rowOff>
        </xdr:from>
        <xdr:to>
          <xdr:col>15</xdr:col>
          <xdr:colOff>152400</xdr:colOff>
          <xdr:row>69</xdr:row>
          <xdr:rowOff>266700</xdr:rowOff>
        </xdr:to>
        <xdr:sp macro="" textlink="">
          <xdr:nvSpPr>
            <xdr:cNvPr id="37036" name="Option Button 172" descr="Ⅰ" hidden="1">
              <a:extLst>
                <a:ext uri="{63B3BB69-23CF-44E3-9099-C40C66FF867C}">
                  <a14:compatExt spid="_x0000_s37036"/>
                </a:ext>
                <a:ext uri="{FF2B5EF4-FFF2-40B4-BE49-F238E27FC236}">
                  <a16:creationId xmlns="" xmlns:a16="http://schemas.microsoft.com/office/drawing/2014/main" id="{00000000-0008-0000-1300-0000A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7043" name="Group Box 179" hidden="1">
              <a:extLst>
                <a:ext uri="{63B3BB69-23CF-44E3-9099-C40C66FF867C}">
                  <a14:compatExt spid="_x0000_s37043"/>
                </a:ext>
                <a:ext uri="{FF2B5EF4-FFF2-40B4-BE49-F238E27FC236}">
                  <a16:creationId xmlns="" xmlns:a16="http://schemas.microsoft.com/office/drawing/2014/main" id="{00000000-0008-0000-1300-0000B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187777</xdr:colOff>
          <xdr:row>75</xdr:row>
          <xdr:rowOff>0</xdr:rowOff>
        </xdr:from>
        <xdr:to>
          <xdr:col>15</xdr:col>
          <xdr:colOff>187776</xdr:colOff>
          <xdr:row>76</xdr:row>
          <xdr:rowOff>0</xdr:rowOff>
        </xdr:to>
        <xdr:grpSp>
          <xdr:nvGrpSpPr>
            <xdr:cNvPr id="2" name="グループ化 1">
              <a:extLst>
                <a:ext uri="{FF2B5EF4-FFF2-40B4-BE49-F238E27FC236}">
                  <a16:creationId xmlns="" xmlns:a16="http://schemas.microsoft.com/office/drawing/2014/main" id="{00000000-0008-0000-1300-000002000000}"/>
                </a:ext>
              </a:extLst>
            </xdr:cNvPr>
            <xdr:cNvGrpSpPr/>
          </xdr:nvGrpSpPr>
          <xdr:grpSpPr>
            <a:xfrm>
              <a:off x="1338397" y="14500860"/>
              <a:ext cx="1341119" cy="228600"/>
              <a:chOff x="1349823" y="14287500"/>
              <a:chExt cx="1349829" cy="228600"/>
            </a:xfrm>
          </xdr:grpSpPr>
          <xdr:sp macro="" textlink="">
            <xdr:nvSpPr>
              <xdr:cNvPr id="37044" name="Option Button 180" hidden="1">
                <a:extLst>
                  <a:ext uri="{63B3BB69-23CF-44E3-9099-C40C66FF867C}">
                    <a14:compatExt spid="_x0000_s37044"/>
                  </a:ext>
                  <a:ext uri="{FF2B5EF4-FFF2-40B4-BE49-F238E27FC236}">
                    <a16:creationId xmlns="" xmlns:a16="http://schemas.microsoft.com/office/drawing/2014/main" id="{00000000-0008-0000-1300-0000B4900000}"/>
                  </a:ext>
                </a:extLst>
              </xdr:cNvPr>
              <xdr:cNvSpPr/>
            </xdr:nvSpPr>
            <xdr:spPr bwMode="auto">
              <a:xfrm>
                <a:off x="1380309" y="14287500"/>
                <a:ext cx="50618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45" name="Option Button 181" hidden="1">
                <a:extLst>
                  <a:ext uri="{63B3BB69-23CF-44E3-9099-C40C66FF867C}">
                    <a14:compatExt spid="_x0000_s37045"/>
                  </a:ext>
                  <a:ext uri="{FF2B5EF4-FFF2-40B4-BE49-F238E27FC236}">
                    <a16:creationId xmlns="" xmlns:a16="http://schemas.microsoft.com/office/drawing/2014/main" id="{00000000-0008-0000-1300-0000B5900000}"/>
                  </a:ext>
                </a:extLst>
              </xdr:cNvPr>
              <xdr:cNvSpPr/>
            </xdr:nvSpPr>
            <xdr:spPr bwMode="auto">
              <a:xfrm>
                <a:off x="1963510" y="14287500"/>
                <a:ext cx="58347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37046" name="Group Box 182" hidden="1">
                <a:extLst>
                  <a:ext uri="{63B3BB69-23CF-44E3-9099-C40C66FF867C}">
                    <a14:compatExt spid="_x0000_s37046"/>
                  </a:ext>
                  <a:ext uri="{FF2B5EF4-FFF2-40B4-BE49-F238E27FC236}">
                    <a16:creationId xmlns="" xmlns:a16="http://schemas.microsoft.com/office/drawing/2014/main" id="{00000000-0008-0000-1300-0000B6900000}"/>
                  </a:ext>
                </a:extLst>
              </xdr:cNvPr>
              <xdr:cNvSpPr/>
            </xdr:nvSpPr>
            <xdr:spPr bwMode="auto">
              <a:xfrm>
                <a:off x="1349823" y="14287500"/>
                <a:ext cx="1349829" cy="22860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75</xdr:row>
          <xdr:rowOff>228599</xdr:rowOff>
        </xdr:from>
        <xdr:to>
          <xdr:col>16</xdr:col>
          <xdr:colOff>0</xdr:colOff>
          <xdr:row>77</xdr:row>
          <xdr:rowOff>4762</xdr:rowOff>
        </xdr:to>
        <xdr:grpSp>
          <xdr:nvGrpSpPr>
            <xdr:cNvPr id="9" name="グループ化 8">
              <a:extLst>
                <a:ext uri="{FF2B5EF4-FFF2-40B4-BE49-F238E27FC236}">
                  <a16:creationId xmlns="" xmlns:a16="http://schemas.microsoft.com/office/drawing/2014/main" id="{00000000-0008-0000-1300-000009000000}"/>
                </a:ext>
              </a:extLst>
            </xdr:cNvPr>
            <xdr:cNvGrpSpPr/>
          </xdr:nvGrpSpPr>
          <xdr:grpSpPr>
            <a:xfrm>
              <a:off x="1341120" y="14729459"/>
              <a:ext cx="1341120" cy="233363"/>
              <a:chOff x="1333500" y="14430308"/>
              <a:chExt cx="1333500" cy="233363"/>
            </a:xfrm>
          </xdr:grpSpPr>
          <xdr:sp macro="" textlink="">
            <xdr:nvSpPr>
              <xdr:cNvPr id="37047" name="Group Box 183" hidden="1">
                <a:extLst>
                  <a:ext uri="{63B3BB69-23CF-44E3-9099-C40C66FF867C}">
                    <a14:compatExt spid="_x0000_s37047"/>
                  </a:ext>
                  <a:ext uri="{FF2B5EF4-FFF2-40B4-BE49-F238E27FC236}">
                    <a16:creationId xmlns="" xmlns:a16="http://schemas.microsoft.com/office/drawing/2014/main" id="{00000000-0008-0000-1300-0000B7900000}"/>
                  </a:ext>
                </a:extLst>
              </xdr:cNvPr>
              <xdr:cNvSpPr/>
            </xdr:nvSpPr>
            <xdr:spPr bwMode="auto">
              <a:xfrm>
                <a:off x="1333500" y="14430308"/>
                <a:ext cx="1333500" cy="233363"/>
              </a:xfrm>
              <a:prstGeom prst="rect">
                <a:avLst/>
              </a:prstGeom>
              <a:noFill/>
              <a:ln w="9525">
                <a:miter lim="800000"/>
                <a:headEnd/>
                <a:tailEnd/>
              </a:ln>
              <a:extLst>
                <a:ext uri="{909E8E84-426E-40DD-AFC4-6F175D3DCCD1}">
                  <a14:hiddenFill>
                    <a:noFill/>
                  </a14:hiddenFill>
                </a:ext>
              </a:extLst>
            </xdr:spPr>
          </xdr:sp>
          <xdr:sp macro="" textlink="">
            <xdr:nvSpPr>
              <xdr:cNvPr id="37048" name="Option Button 184" descr="該当" hidden="1">
                <a:extLst>
                  <a:ext uri="{63B3BB69-23CF-44E3-9099-C40C66FF867C}">
                    <a14:compatExt spid="_x0000_s37048"/>
                  </a:ext>
                  <a:ext uri="{FF2B5EF4-FFF2-40B4-BE49-F238E27FC236}">
                    <a16:creationId xmlns="" xmlns:a16="http://schemas.microsoft.com/office/drawing/2014/main" id="{00000000-0008-0000-1300-0000B8900000}"/>
                  </a:ext>
                </a:extLst>
              </xdr:cNvPr>
              <xdr:cNvSpPr/>
            </xdr:nvSpPr>
            <xdr:spPr bwMode="auto">
              <a:xfrm>
                <a:off x="1363980" y="14430375"/>
                <a:ext cx="500063"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sp macro="" textlink="">
            <xdr:nvSpPr>
              <xdr:cNvPr id="37049" name="Option Button 185" hidden="1">
                <a:extLst>
                  <a:ext uri="{63B3BB69-23CF-44E3-9099-C40C66FF867C}">
                    <a14:compatExt spid="_x0000_s37049"/>
                  </a:ext>
                  <a:ext uri="{FF2B5EF4-FFF2-40B4-BE49-F238E27FC236}">
                    <a16:creationId xmlns="" xmlns:a16="http://schemas.microsoft.com/office/drawing/2014/main" id="{00000000-0008-0000-1300-0000B9900000}"/>
                  </a:ext>
                </a:extLst>
              </xdr:cNvPr>
              <xdr:cNvSpPr/>
            </xdr:nvSpPr>
            <xdr:spPr bwMode="auto">
              <a:xfrm>
                <a:off x="1932623" y="14430375"/>
                <a:ext cx="57531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75</xdr:row>
          <xdr:rowOff>0</xdr:rowOff>
        </xdr:from>
        <xdr:to>
          <xdr:col>36</xdr:col>
          <xdr:colOff>0</xdr:colOff>
          <xdr:row>76</xdr:row>
          <xdr:rowOff>0</xdr:rowOff>
        </xdr:to>
        <xdr:sp macro="" textlink="">
          <xdr:nvSpPr>
            <xdr:cNvPr id="37070" name="Group Box 206" hidden="1">
              <a:extLst>
                <a:ext uri="{63B3BB69-23CF-44E3-9099-C40C66FF867C}">
                  <a14:compatExt spid="_x0000_s37070"/>
                </a:ext>
                <a:ext uri="{FF2B5EF4-FFF2-40B4-BE49-F238E27FC236}">
                  <a16:creationId xmlns="" xmlns:a16="http://schemas.microsoft.com/office/drawing/2014/main" id="{00000000-0008-0000-1300-0000C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75</xdr:row>
          <xdr:rowOff>0</xdr:rowOff>
        </xdr:from>
        <xdr:to>
          <xdr:col>29</xdr:col>
          <xdr:colOff>30480</xdr:colOff>
          <xdr:row>76</xdr:row>
          <xdr:rowOff>0</xdr:rowOff>
        </xdr:to>
        <xdr:sp macro="" textlink="">
          <xdr:nvSpPr>
            <xdr:cNvPr id="37071" name="Option Button 207" hidden="1">
              <a:extLst>
                <a:ext uri="{63B3BB69-23CF-44E3-9099-C40C66FF867C}">
                  <a14:compatExt spid="_x0000_s37071"/>
                </a:ext>
                <a:ext uri="{FF2B5EF4-FFF2-40B4-BE49-F238E27FC236}">
                  <a16:creationId xmlns="" xmlns:a16="http://schemas.microsoft.com/office/drawing/2014/main" id="{00000000-0008-0000-1300-0000C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75</xdr:row>
          <xdr:rowOff>0</xdr:rowOff>
        </xdr:from>
        <xdr:to>
          <xdr:col>33</xdr:col>
          <xdr:colOff>7620</xdr:colOff>
          <xdr:row>76</xdr:row>
          <xdr:rowOff>0</xdr:rowOff>
        </xdr:to>
        <xdr:sp macro="" textlink="">
          <xdr:nvSpPr>
            <xdr:cNvPr id="37072" name="Option Button 208" hidden="1">
              <a:extLst>
                <a:ext uri="{63B3BB69-23CF-44E3-9099-C40C66FF867C}">
                  <a14:compatExt spid="_x0000_s37072"/>
                </a:ext>
                <a:ext uri="{FF2B5EF4-FFF2-40B4-BE49-F238E27FC236}">
                  <a16:creationId xmlns="" xmlns:a16="http://schemas.microsoft.com/office/drawing/2014/main" id="{00000000-0008-0000-1300-0000D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76</xdr:row>
          <xdr:rowOff>0</xdr:rowOff>
        </xdr:from>
        <xdr:to>
          <xdr:col>36</xdr:col>
          <xdr:colOff>0</xdr:colOff>
          <xdr:row>77</xdr:row>
          <xdr:rowOff>0</xdr:rowOff>
        </xdr:to>
        <xdr:sp macro="" textlink="">
          <xdr:nvSpPr>
            <xdr:cNvPr id="37073" name="Group Box 209" hidden="1">
              <a:extLst>
                <a:ext uri="{63B3BB69-23CF-44E3-9099-C40C66FF867C}">
                  <a14:compatExt spid="_x0000_s37073"/>
                </a:ext>
                <a:ext uri="{FF2B5EF4-FFF2-40B4-BE49-F238E27FC236}">
                  <a16:creationId xmlns="" xmlns:a16="http://schemas.microsoft.com/office/drawing/2014/main" id="{00000000-0008-0000-1300-0000D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76</xdr:row>
          <xdr:rowOff>0</xdr:rowOff>
        </xdr:from>
        <xdr:to>
          <xdr:col>29</xdr:col>
          <xdr:colOff>30480</xdr:colOff>
          <xdr:row>77</xdr:row>
          <xdr:rowOff>0</xdr:rowOff>
        </xdr:to>
        <xdr:sp macro="" textlink="">
          <xdr:nvSpPr>
            <xdr:cNvPr id="37074" name="Option Button 210" hidden="1">
              <a:extLst>
                <a:ext uri="{63B3BB69-23CF-44E3-9099-C40C66FF867C}">
                  <a14:compatExt spid="_x0000_s37074"/>
                </a:ext>
                <a:ext uri="{FF2B5EF4-FFF2-40B4-BE49-F238E27FC236}">
                  <a16:creationId xmlns="" xmlns:a16="http://schemas.microsoft.com/office/drawing/2014/main" id="{00000000-0008-0000-1300-0000D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76</xdr:row>
          <xdr:rowOff>0</xdr:rowOff>
        </xdr:from>
        <xdr:to>
          <xdr:col>33</xdr:col>
          <xdr:colOff>7620</xdr:colOff>
          <xdr:row>77</xdr:row>
          <xdr:rowOff>0</xdr:rowOff>
        </xdr:to>
        <xdr:sp macro="" textlink="">
          <xdr:nvSpPr>
            <xdr:cNvPr id="37075" name="Option Button 211" hidden="1">
              <a:extLst>
                <a:ext uri="{63B3BB69-23CF-44E3-9099-C40C66FF867C}">
                  <a14:compatExt spid="_x0000_s37075"/>
                </a:ext>
                <a:ext uri="{FF2B5EF4-FFF2-40B4-BE49-F238E27FC236}">
                  <a16:creationId xmlns="" xmlns:a16="http://schemas.microsoft.com/office/drawing/2014/main" id="{00000000-0008-0000-1300-0000D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7076" name="Group Box 212" hidden="1">
              <a:extLst>
                <a:ext uri="{63B3BB69-23CF-44E3-9099-C40C66FF867C}">
                  <a14:compatExt spid="_x0000_s37076"/>
                </a:ext>
                <a:ext uri="{FF2B5EF4-FFF2-40B4-BE49-F238E27FC236}">
                  <a16:creationId xmlns="" xmlns:a16="http://schemas.microsoft.com/office/drawing/2014/main" id="{00000000-0008-0000-1300-0000D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74</xdr:row>
          <xdr:rowOff>0</xdr:rowOff>
        </xdr:from>
        <xdr:to>
          <xdr:col>29</xdr:col>
          <xdr:colOff>30480</xdr:colOff>
          <xdr:row>75</xdr:row>
          <xdr:rowOff>0</xdr:rowOff>
        </xdr:to>
        <xdr:sp macro="" textlink="">
          <xdr:nvSpPr>
            <xdr:cNvPr id="37077" name="Option Button 213" hidden="1">
              <a:extLst>
                <a:ext uri="{63B3BB69-23CF-44E3-9099-C40C66FF867C}">
                  <a14:compatExt spid="_x0000_s37077"/>
                </a:ext>
                <a:ext uri="{FF2B5EF4-FFF2-40B4-BE49-F238E27FC236}">
                  <a16:creationId xmlns="" xmlns:a16="http://schemas.microsoft.com/office/drawing/2014/main" id="{00000000-0008-0000-1300-0000D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74</xdr:row>
          <xdr:rowOff>0</xdr:rowOff>
        </xdr:from>
        <xdr:to>
          <xdr:col>33</xdr:col>
          <xdr:colOff>7620</xdr:colOff>
          <xdr:row>75</xdr:row>
          <xdr:rowOff>0</xdr:rowOff>
        </xdr:to>
        <xdr:sp macro="" textlink="">
          <xdr:nvSpPr>
            <xdr:cNvPr id="37078" name="Option Button 214" hidden="1">
              <a:extLst>
                <a:ext uri="{63B3BB69-23CF-44E3-9099-C40C66FF867C}">
                  <a14:compatExt spid="_x0000_s37078"/>
                </a:ext>
                <a:ext uri="{FF2B5EF4-FFF2-40B4-BE49-F238E27FC236}">
                  <a16:creationId xmlns="" xmlns:a16="http://schemas.microsoft.com/office/drawing/2014/main" id="{00000000-0008-0000-1300-0000D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36</xdr:col>
          <xdr:colOff>0</xdr:colOff>
          <xdr:row>80</xdr:row>
          <xdr:rowOff>7620</xdr:rowOff>
        </xdr:to>
        <xdr:sp macro="" textlink="">
          <xdr:nvSpPr>
            <xdr:cNvPr id="37079" name="Group Box 215" hidden="1">
              <a:extLst>
                <a:ext uri="{63B3BB69-23CF-44E3-9099-C40C66FF867C}">
                  <a14:compatExt spid="_x0000_s37079"/>
                </a:ext>
                <a:ext uri="{FF2B5EF4-FFF2-40B4-BE49-F238E27FC236}">
                  <a16:creationId xmlns="" xmlns:a16="http://schemas.microsoft.com/office/drawing/2014/main" id="{00000000-0008-0000-1300-0000D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79</xdr:row>
          <xdr:rowOff>0</xdr:rowOff>
        </xdr:from>
        <xdr:to>
          <xdr:col>29</xdr:col>
          <xdr:colOff>30480</xdr:colOff>
          <xdr:row>80</xdr:row>
          <xdr:rowOff>0</xdr:rowOff>
        </xdr:to>
        <xdr:sp macro="" textlink="">
          <xdr:nvSpPr>
            <xdr:cNvPr id="37080" name="Option Button 216" hidden="1">
              <a:extLst>
                <a:ext uri="{63B3BB69-23CF-44E3-9099-C40C66FF867C}">
                  <a14:compatExt spid="_x0000_s37080"/>
                </a:ext>
                <a:ext uri="{FF2B5EF4-FFF2-40B4-BE49-F238E27FC236}">
                  <a16:creationId xmlns="" xmlns:a16="http://schemas.microsoft.com/office/drawing/2014/main" id="{00000000-0008-0000-1300-0000D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79</xdr:row>
          <xdr:rowOff>0</xdr:rowOff>
        </xdr:from>
        <xdr:to>
          <xdr:col>33</xdr:col>
          <xdr:colOff>7620</xdr:colOff>
          <xdr:row>80</xdr:row>
          <xdr:rowOff>0</xdr:rowOff>
        </xdr:to>
        <xdr:sp macro="" textlink="">
          <xdr:nvSpPr>
            <xdr:cNvPr id="37081" name="Option Button 217" hidden="1">
              <a:extLst>
                <a:ext uri="{63B3BB69-23CF-44E3-9099-C40C66FF867C}">
                  <a14:compatExt spid="_x0000_s37081"/>
                </a:ext>
                <a:ext uri="{FF2B5EF4-FFF2-40B4-BE49-F238E27FC236}">
                  <a16:creationId xmlns="" xmlns:a16="http://schemas.microsoft.com/office/drawing/2014/main" id="{00000000-0008-0000-1300-0000D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1692</xdr:colOff>
          <xdr:row>44</xdr:row>
          <xdr:rowOff>5603</xdr:rowOff>
        </xdr:from>
        <xdr:to>
          <xdr:col>36</xdr:col>
          <xdr:colOff>0</xdr:colOff>
          <xdr:row>45</xdr:row>
          <xdr:rowOff>0</xdr:rowOff>
        </xdr:to>
        <xdr:grpSp>
          <xdr:nvGrpSpPr>
            <xdr:cNvPr id="3" name="グループ化 2">
              <a:extLst>
                <a:ext uri="{FF2B5EF4-FFF2-40B4-BE49-F238E27FC236}">
                  <a16:creationId xmlns="" xmlns:a16="http://schemas.microsoft.com/office/drawing/2014/main" id="{00000000-0008-0000-1300-000003000000}"/>
                </a:ext>
              </a:extLst>
            </xdr:cNvPr>
            <xdr:cNvGrpSpPr/>
          </xdr:nvGrpSpPr>
          <xdr:grpSpPr>
            <a:xfrm>
              <a:off x="2851572" y="7579883"/>
              <a:ext cx="3183468" cy="162037"/>
              <a:chOff x="2851572" y="7580898"/>
              <a:chExt cx="3176693" cy="162585"/>
            </a:xfrm>
          </xdr:grpSpPr>
          <xdr:sp macro="" textlink="">
            <xdr:nvSpPr>
              <xdr:cNvPr id="37086" name="Group Box 222" hidden="1">
                <a:extLst>
                  <a:ext uri="{63B3BB69-23CF-44E3-9099-C40C66FF867C}">
                    <a14:compatExt spid="_x0000_s37086"/>
                  </a:ext>
                  <a:ext uri="{FF2B5EF4-FFF2-40B4-BE49-F238E27FC236}">
                    <a16:creationId xmlns="" xmlns:a16="http://schemas.microsoft.com/office/drawing/2014/main" id="{00000000-0008-0000-1300-0000DE900000}"/>
                  </a:ext>
                </a:extLst>
              </xdr:cNvPr>
              <xdr:cNvSpPr/>
            </xdr:nvSpPr>
            <xdr:spPr bwMode="auto">
              <a:xfrm>
                <a:off x="2851572" y="7580898"/>
                <a:ext cx="3176693" cy="162585"/>
              </a:xfrm>
              <a:prstGeom prst="rect">
                <a:avLst/>
              </a:prstGeom>
              <a:noFill/>
              <a:ln w="9525">
                <a:miter lim="800000"/>
                <a:headEnd/>
                <a:tailEnd/>
              </a:ln>
              <a:extLst>
                <a:ext uri="{909E8E84-426E-40DD-AFC4-6F175D3DCCD1}">
                  <a14:hiddenFill>
                    <a:noFill/>
                  </a14:hiddenFill>
                </a:ext>
              </a:extLst>
            </xdr:spPr>
          </xdr:sp>
          <xdr:sp macro="" textlink="">
            <xdr:nvSpPr>
              <xdr:cNvPr id="37087" name="Option Button 223" hidden="1">
                <a:extLst>
                  <a:ext uri="{63B3BB69-23CF-44E3-9099-C40C66FF867C}">
                    <a14:compatExt spid="_x0000_s37087"/>
                  </a:ext>
                  <a:ext uri="{FF2B5EF4-FFF2-40B4-BE49-F238E27FC236}">
                    <a16:creationId xmlns="" xmlns:a16="http://schemas.microsoft.com/office/drawing/2014/main" id="{00000000-0008-0000-1300-0000DF900000}"/>
                  </a:ext>
                </a:extLst>
              </xdr:cNvPr>
              <xdr:cNvSpPr/>
            </xdr:nvSpPr>
            <xdr:spPr bwMode="auto">
              <a:xfrm>
                <a:off x="3287429" y="7604760"/>
                <a:ext cx="670542"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88" name="Option Button 224" hidden="1">
                <a:extLst>
                  <a:ext uri="{63B3BB69-23CF-44E3-9099-C40C66FF867C}">
                    <a14:compatExt spid="_x0000_s37088"/>
                  </a:ext>
                  <a:ext uri="{FF2B5EF4-FFF2-40B4-BE49-F238E27FC236}">
                    <a16:creationId xmlns="" xmlns:a16="http://schemas.microsoft.com/office/drawing/2014/main" id="{00000000-0008-0000-1300-0000E0900000}"/>
                  </a:ext>
                </a:extLst>
              </xdr:cNvPr>
              <xdr:cNvSpPr/>
            </xdr:nvSpPr>
            <xdr:spPr bwMode="auto">
              <a:xfrm>
                <a:off x="4293242" y="7604760"/>
                <a:ext cx="838177"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xdr:row>
          <xdr:rowOff>7620</xdr:rowOff>
        </xdr:from>
        <xdr:to>
          <xdr:col>16</xdr:col>
          <xdr:colOff>0</xdr:colOff>
          <xdr:row>75</xdr:row>
          <xdr:rowOff>0</xdr:rowOff>
        </xdr:to>
        <xdr:grpSp>
          <xdr:nvGrpSpPr>
            <xdr:cNvPr id="4" name="グループ化 3">
              <a:extLst>
                <a:ext uri="{FF2B5EF4-FFF2-40B4-BE49-F238E27FC236}">
                  <a16:creationId xmlns="" xmlns:a16="http://schemas.microsoft.com/office/drawing/2014/main" id="{00000000-0008-0000-1300-000004000000}"/>
                </a:ext>
              </a:extLst>
            </xdr:cNvPr>
            <xdr:cNvGrpSpPr/>
          </xdr:nvGrpSpPr>
          <xdr:grpSpPr>
            <a:xfrm>
              <a:off x="1341120" y="14279880"/>
              <a:ext cx="1341120" cy="220980"/>
              <a:chOff x="1341122" y="14020876"/>
              <a:chExt cx="1341120" cy="220980"/>
            </a:xfrm>
          </xdr:grpSpPr>
          <xdr:sp macro="" textlink="">
            <xdr:nvSpPr>
              <xdr:cNvPr id="37089" name="Group Box 225" hidden="1">
                <a:extLst>
                  <a:ext uri="{63B3BB69-23CF-44E3-9099-C40C66FF867C}">
                    <a14:compatExt spid="_x0000_s37089"/>
                  </a:ext>
                  <a:ext uri="{FF2B5EF4-FFF2-40B4-BE49-F238E27FC236}">
                    <a16:creationId xmlns="" xmlns:a16="http://schemas.microsoft.com/office/drawing/2014/main" id="{00000000-0008-0000-1300-0000E1900000}"/>
                  </a:ext>
                </a:extLst>
              </xdr:cNvPr>
              <xdr:cNvSpPr/>
            </xdr:nvSpPr>
            <xdr:spPr bwMode="auto">
              <a:xfrm>
                <a:off x="1341122" y="14020876"/>
                <a:ext cx="1341120" cy="220980"/>
              </a:xfrm>
              <a:prstGeom prst="rect">
                <a:avLst/>
              </a:prstGeom>
              <a:noFill/>
              <a:ln w="9525">
                <a:miter lim="800000"/>
                <a:headEnd/>
                <a:tailEnd/>
              </a:ln>
              <a:extLst>
                <a:ext uri="{909E8E84-426E-40DD-AFC4-6F175D3DCCD1}">
                  <a14:hiddenFill>
                    <a:noFill/>
                  </a14:hiddenFill>
                </a:ext>
              </a:extLst>
            </xdr:spPr>
          </xdr:sp>
          <xdr:sp macro="" textlink="">
            <xdr:nvSpPr>
              <xdr:cNvPr id="37091" name="Option Button 227" hidden="1">
                <a:extLst>
                  <a:ext uri="{63B3BB69-23CF-44E3-9099-C40C66FF867C}">
                    <a14:compatExt spid="_x0000_s37091"/>
                  </a:ext>
                  <a:ext uri="{FF2B5EF4-FFF2-40B4-BE49-F238E27FC236}">
                    <a16:creationId xmlns="" xmlns:a16="http://schemas.microsoft.com/office/drawing/2014/main" id="{00000000-0008-0000-1300-0000E3900000}"/>
                  </a:ext>
                </a:extLst>
              </xdr:cNvPr>
              <xdr:cNvSpPr/>
            </xdr:nvSpPr>
            <xdr:spPr bwMode="auto">
              <a:xfrm>
                <a:off x="1379220" y="14051318"/>
                <a:ext cx="50292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2" name="Option Button 228" descr="無" hidden="1">
                <a:extLst>
                  <a:ext uri="{63B3BB69-23CF-44E3-9099-C40C66FF867C}">
                    <a14:compatExt spid="_x0000_s37092"/>
                  </a:ext>
                  <a:ext uri="{FF2B5EF4-FFF2-40B4-BE49-F238E27FC236}">
                    <a16:creationId xmlns="" xmlns:a16="http://schemas.microsoft.com/office/drawing/2014/main" id="{00000000-0008-0000-1300-0000E4900000}"/>
                  </a:ext>
                </a:extLst>
              </xdr:cNvPr>
              <xdr:cNvSpPr/>
            </xdr:nvSpPr>
            <xdr:spPr bwMode="auto">
              <a:xfrm>
                <a:off x="1942338" y="14051280"/>
                <a:ext cx="49530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xdr:row>
          <xdr:rowOff>0</xdr:rowOff>
        </xdr:from>
        <xdr:to>
          <xdr:col>16</xdr:col>
          <xdr:colOff>0</xdr:colOff>
          <xdr:row>78</xdr:row>
          <xdr:rowOff>0</xdr:rowOff>
        </xdr:to>
        <xdr:grpSp>
          <xdr:nvGrpSpPr>
            <xdr:cNvPr id="10" name="グループ化 9">
              <a:extLst>
                <a:ext uri="{FF2B5EF4-FFF2-40B4-BE49-F238E27FC236}">
                  <a16:creationId xmlns="" xmlns:a16="http://schemas.microsoft.com/office/drawing/2014/main" id="{00000000-0008-0000-1300-00000A000000}"/>
                </a:ext>
              </a:extLst>
            </xdr:cNvPr>
            <xdr:cNvGrpSpPr/>
          </xdr:nvGrpSpPr>
          <xdr:grpSpPr>
            <a:xfrm>
              <a:off x="1341120" y="14958060"/>
              <a:ext cx="1341120" cy="228600"/>
              <a:chOff x="1333502" y="14662414"/>
              <a:chExt cx="1333500" cy="223837"/>
            </a:xfrm>
          </xdr:grpSpPr>
          <xdr:sp macro="" textlink="">
            <xdr:nvSpPr>
              <xdr:cNvPr id="37050" name="Group Box 186" hidden="1">
                <a:extLst>
                  <a:ext uri="{63B3BB69-23CF-44E3-9099-C40C66FF867C}">
                    <a14:compatExt spid="_x0000_s37050"/>
                  </a:ext>
                  <a:ext uri="{FF2B5EF4-FFF2-40B4-BE49-F238E27FC236}">
                    <a16:creationId xmlns="" xmlns:a16="http://schemas.microsoft.com/office/drawing/2014/main" id="{00000000-0008-0000-1300-0000BA900000}"/>
                  </a:ext>
                </a:extLst>
              </xdr:cNvPr>
              <xdr:cNvSpPr/>
            </xdr:nvSpPr>
            <xdr:spPr bwMode="auto">
              <a:xfrm>
                <a:off x="1333502" y="14662414"/>
                <a:ext cx="1333500" cy="223837"/>
              </a:xfrm>
              <a:prstGeom prst="rect">
                <a:avLst/>
              </a:prstGeom>
              <a:noFill/>
              <a:ln w="9525">
                <a:miter lim="800000"/>
                <a:headEnd/>
                <a:tailEnd/>
              </a:ln>
              <a:extLst>
                <a:ext uri="{909E8E84-426E-40DD-AFC4-6F175D3DCCD1}">
                  <a14:hiddenFill>
                    <a:noFill/>
                  </a14:hiddenFill>
                </a:ext>
              </a:extLst>
            </xdr:spPr>
          </xdr:sp>
          <xdr:sp macro="" textlink="">
            <xdr:nvSpPr>
              <xdr:cNvPr id="37093" name="Option Button 229" hidden="1">
                <a:extLst>
                  <a:ext uri="{63B3BB69-23CF-44E3-9099-C40C66FF867C}">
                    <a14:compatExt spid="_x0000_s37093"/>
                  </a:ext>
                  <a:ext uri="{FF2B5EF4-FFF2-40B4-BE49-F238E27FC236}">
                    <a16:creationId xmlns="" xmlns:a16="http://schemas.microsoft.com/office/drawing/2014/main" id="{00000000-0008-0000-1300-0000E5900000}"/>
                  </a:ext>
                </a:extLst>
              </xdr:cNvPr>
              <xdr:cNvSpPr/>
            </xdr:nvSpPr>
            <xdr:spPr bwMode="auto">
              <a:xfrm>
                <a:off x="1369695" y="14669454"/>
                <a:ext cx="484823" cy="2038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4" name="Option Button 230" hidden="1">
                <a:extLst>
                  <a:ext uri="{63B3BB69-23CF-44E3-9099-C40C66FF867C}">
                    <a14:compatExt spid="_x0000_s37094"/>
                  </a:ext>
                  <a:ext uri="{FF2B5EF4-FFF2-40B4-BE49-F238E27FC236}">
                    <a16:creationId xmlns="" xmlns:a16="http://schemas.microsoft.com/office/drawing/2014/main" id="{00000000-0008-0000-1300-0000E6900000}"/>
                  </a:ext>
                </a:extLst>
              </xdr:cNvPr>
              <xdr:cNvSpPr/>
            </xdr:nvSpPr>
            <xdr:spPr bwMode="auto">
              <a:xfrm>
                <a:off x="1931670" y="14682788"/>
                <a:ext cx="484823" cy="191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xdr:row>
          <xdr:rowOff>0</xdr:rowOff>
        </xdr:from>
        <xdr:to>
          <xdr:col>16</xdr:col>
          <xdr:colOff>0</xdr:colOff>
          <xdr:row>80</xdr:row>
          <xdr:rowOff>0</xdr:rowOff>
        </xdr:to>
        <xdr:sp macro="" textlink="">
          <xdr:nvSpPr>
            <xdr:cNvPr id="37112" name="Group Box 248" hidden="1">
              <a:extLst>
                <a:ext uri="{63B3BB69-23CF-44E3-9099-C40C66FF867C}">
                  <a14:compatExt spid="_x0000_s371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45720</xdr:colOff>
          <xdr:row>79</xdr:row>
          <xdr:rowOff>22860</xdr:rowOff>
        </xdr:from>
        <xdr:to>
          <xdr:col>11</xdr:col>
          <xdr:colOff>30480</xdr:colOff>
          <xdr:row>79</xdr:row>
          <xdr:rowOff>213360</xdr:rowOff>
        </xdr:to>
        <xdr:sp macro="" textlink="">
          <xdr:nvSpPr>
            <xdr:cNvPr id="37113" name="Option Button 249" descr="有" hidden="1">
              <a:extLst>
                <a:ext uri="{63B3BB69-23CF-44E3-9099-C40C66FF867C}">
                  <a14:compatExt spid="_x0000_s37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83820</xdr:colOff>
          <xdr:row>79</xdr:row>
          <xdr:rowOff>30480</xdr:rowOff>
        </xdr:from>
        <xdr:to>
          <xdr:col>13</xdr:col>
          <xdr:colOff>144780</xdr:colOff>
          <xdr:row>79</xdr:row>
          <xdr:rowOff>213360</xdr:rowOff>
        </xdr:to>
        <xdr:sp macro="" textlink="">
          <xdr:nvSpPr>
            <xdr:cNvPr id="37114" name="Option Button 250" hidden="1">
              <a:extLst>
                <a:ext uri="{63B3BB69-23CF-44E3-9099-C40C66FF867C}">
                  <a14:compatExt spid="_x0000_s37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xdr:row>
          <xdr:rowOff>0</xdr:rowOff>
        </xdr:from>
        <xdr:to>
          <xdr:col>16</xdr:col>
          <xdr:colOff>0</xdr:colOff>
          <xdr:row>72</xdr:row>
          <xdr:rowOff>7620</xdr:rowOff>
        </xdr:to>
        <xdr:sp macro="" textlink="">
          <xdr:nvSpPr>
            <xdr:cNvPr id="37117" name="Group Box 253" hidden="1">
              <a:extLst>
                <a:ext uri="{63B3BB69-23CF-44E3-9099-C40C66FF867C}">
                  <a14:compatExt spid="_x0000_s371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71</xdr:row>
          <xdr:rowOff>22860</xdr:rowOff>
        </xdr:from>
        <xdr:to>
          <xdr:col>11</xdr:col>
          <xdr:colOff>22860</xdr:colOff>
          <xdr:row>71</xdr:row>
          <xdr:rowOff>236220</xdr:rowOff>
        </xdr:to>
        <xdr:sp macro="" textlink="">
          <xdr:nvSpPr>
            <xdr:cNvPr id="37118" name="Option Button 254" descr="有" hidden="1">
              <a:extLst>
                <a:ext uri="{63B3BB69-23CF-44E3-9099-C40C66FF867C}">
                  <a14:compatExt spid="_x0000_s37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99060</xdr:colOff>
          <xdr:row>71</xdr:row>
          <xdr:rowOff>30480</xdr:rowOff>
        </xdr:from>
        <xdr:to>
          <xdr:col>13</xdr:col>
          <xdr:colOff>160020</xdr:colOff>
          <xdr:row>71</xdr:row>
          <xdr:rowOff>228600</xdr:rowOff>
        </xdr:to>
        <xdr:sp macro="" textlink="">
          <xdr:nvSpPr>
            <xdr:cNvPr id="37119" name="Option Button 255" hidden="1">
              <a:extLst>
                <a:ext uri="{63B3BB69-23CF-44E3-9099-C40C66FF867C}">
                  <a14:compatExt spid="_x0000_s3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71</xdr:row>
          <xdr:rowOff>0</xdr:rowOff>
        </xdr:from>
        <xdr:to>
          <xdr:col>36</xdr:col>
          <xdr:colOff>0</xdr:colOff>
          <xdr:row>71</xdr:row>
          <xdr:rowOff>251460</xdr:rowOff>
        </xdr:to>
        <xdr:sp macro="" textlink="">
          <xdr:nvSpPr>
            <xdr:cNvPr id="37120" name="Drop Down 256" hidden="1">
              <a:extLst>
                <a:ext uri="{63B3BB69-23CF-44E3-9099-C40C66FF867C}">
                  <a14:compatExt spid="_x0000_s371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36</xdr:col>
      <xdr:colOff>0</xdr:colOff>
      <xdr:row>4</xdr:row>
      <xdr:rowOff>0</xdr:rowOff>
    </xdr:from>
    <xdr:to>
      <xdr:col>43</xdr:col>
      <xdr:colOff>0</xdr:colOff>
      <xdr:row>9</xdr:row>
      <xdr:rowOff>133350</xdr:rowOff>
    </xdr:to>
    <xdr:grpSp>
      <xdr:nvGrpSpPr>
        <xdr:cNvPr id="125" name="グループ化 124"/>
        <xdr:cNvGrpSpPr/>
      </xdr:nvGrpSpPr>
      <xdr:grpSpPr>
        <a:xfrm>
          <a:off x="6035040" y="670560"/>
          <a:ext cx="1173480" cy="803910"/>
          <a:chOff x="6915149" y="466725"/>
          <a:chExt cx="1333500" cy="819150"/>
        </a:xfrm>
      </xdr:grpSpPr>
      <xdr:sp macro="" textlink="">
        <xdr:nvSpPr>
          <xdr:cNvPr id="126" name="テキスト ボックス 125"/>
          <xdr:cNvSpPr txBox="1"/>
        </xdr:nvSpPr>
        <xdr:spPr>
          <a:xfrm>
            <a:off x="7124700" y="466727"/>
            <a:ext cx="1123949" cy="714374"/>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「様式第１号</a:t>
            </a:r>
            <a:r>
              <a:rPr kumimoji="1" lang="en-US" altLang="ja-JP" sz="1100"/>
              <a:t>―</a:t>
            </a:r>
            <a:r>
              <a:rPr kumimoji="1" lang="ja-JP" altLang="en-US" sz="1100"/>
              <a:t>２」から転記されます。</a:t>
            </a:r>
          </a:p>
        </xdr:txBody>
      </xdr:sp>
      <xdr:sp macro="" textlink="">
        <xdr:nvSpPr>
          <xdr:cNvPr id="127" name="右中かっこ 126"/>
          <xdr:cNvSpPr/>
        </xdr:nvSpPr>
        <xdr:spPr>
          <a:xfrm>
            <a:off x="6915149" y="466725"/>
            <a:ext cx="180975" cy="819150"/>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22</xdr:col>
      <xdr:colOff>28575</xdr:colOff>
      <xdr:row>17</xdr:row>
      <xdr:rowOff>28575</xdr:rowOff>
    </xdr:from>
    <xdr:to>
      <xdr:col>36</xdr:col>
      <xdr:colOff>0</xdr:colOff>
      <xdr:row>21</xdr:row>
      <xdr:rowOff>19050</xdr:rowOff>
    </xdr:to>
    <xdr:sp macro="" textlink="">
      <xdr:nvSpPr>
        <xdr:cNvPr id="128" name="AutoShape 188"/>
        <xdr:cNvSpPr>
          <a:spLocks noChangeArrowheads="1"/>
        </xdr:cNvSpPr>
      </xdr:nvSpPr>
      <xdr:spPr bwMode="auto">
        <a:xfrm>
          <a:off x="4219575" y="2771775"/>
          <a:ext cx="2638425" cy="733425"/>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171450</xdr:colOff>
      <xdr:row>14</xdr:row>
      <xdr:rowOff>19051</xdr:rowOff>
    </xdr:from>
    <xdr:to>
      <xdr:col>43</xdr:col>
      <xdr:colOff>123825</xdr:colOff>
      <xdr:row>20</xdr:row>
      <xdr:rowOff>38101</xdr:rowOff>
    </xdr:to>
    <xdr:sp macro="" textlink="">
      <xdr:nvSpPr>
        <xdr:cNvPr id="129" name="AutoShape 176"/>
        <xdr:cNvSpPr>
          <a:spLocks/>
        </xdr:cNvSpPr>
      </xdr:nvSpPr>
      <xdr:spPr bwMode="auto">
        <a:xfrm>
          <a:off x="7029450" y="2247901"/>
          <a:ext cx="1285875" cy="1104900"/>
        </a:xfrm>
        <a:prstGeom prst="borderCallout2">
          <a:avLst>
            <a:gd name="adj1" fmla="val 50323"/>
            <a:gd name="adj2" fmla="val -871"/>
            <a:gd name="adj3" fmla="val 52757"/>
            <a:gd name="adj4" fmla="val -10465"/>
            <a:gd name="adj5" fmla="val 56055"/>
            <a:gd name="adj6" fmla="val -25540"/>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管理者が当該事業所や他事業所等において兼務する場合、記載してください。</a:t>
          </a:r>
        </a:p>
      </xdr:txBody>
    </xdr:sp>
    <xdr:clientData/>
  </xdr:twoCellAnchor>
  <xdr:twoCellAnchor>
    <xdr:from>
      <xdr:col>36</xdr:col>
      <xdr:colOff>114299</xdr:colOff>
      <xdr:row>21</xdr:row>
      <xdr:rowOff>133350</xdr:rowOff>
    </xdr:from>
    <xdr:to>
      <xdr:col>43</xdr:col>
      <xdr:colOff>95250</xdr:colOff>
      <xdr:row>26</xdr:row>
      <xdr:rowOff>142875</xdr:rowOff>
    </xdr:to>
    <xdr:sp macro="" textlink="">
      <xdr:nvSpPr>
        <xdr:cNvPr id="131" name="AutoShape 191"/>
        <xdr:cNvSpPr>
          <a:spLocks/>
        </xdr:cNvSpPr>
      </xdr:nvSpPr>
      <xdr:spPr bwMode="auto">
        <a:xfrm>
          <a:off x="6972299" y="3619500"/>
          <a:ext cx="1314451" cy="923925"/>
        </a:xfrm>
        <a:prstGeom prst="borderCallout2">
          <a:avLst>
            <a:gd name="adj1" fmla="val 52309"/>
            <a:gd name="adj2" fmla="val -990"/>
            <a:gd name="adj3" fmla="val 91635"/>
            <a:gd name="adj4" fmla="val -22432"/>
            <a:gd name="adj5" fmla="val 169393"/>
            <a:gd name="adj6" fmla="val -47699"/>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a:t>
          </a:r>
          <a:r>
            <a:rPr lang="ja-JP" altLang="ja-JP" sz="1000" b="0" i="0" baseline="0">
              <a:effectLst/>
              <a:latin typeface="+mn-lt"/>
              <a:ea typeface="+mn-ea"/>
              <a:cs typeface="+mn-cs"/>
            </a:rPr>
            <a:t>形態一覧</a:t>
          </a:r>
          <a:r>
            <a:rPr lang="ja-JP" altLang="en-US" sz="1100" b="0" i="0" u="none" strike="noStrike" baseline="0">
              <a:solidFill>
                <a:srgbClr val="000000"/>
              </a:solidFill>
              <a:latin typeface="ＭＳ Ｐゴシック"/>
              <a:ea typeface="ＭＳ Ｐゴシック"/>
            </a:rPr>
            <a:t>表」等と合致するよう記載してください。</a:t>
          </a:r>
        </a:p>
      </xdr:txBody>
    </xdr:sp>
    <xdr:clientData/>
  </xdr:twoCellAnchor>
  <xdr:twoCellAnchor>
    <xdr:from>
      <xdr:col>8</xdr:col>
      <xdr:colOff>38100</xdr:colOff>
      <xdr:row>30</xdr:row>
      <xdr:rowOff>19050</xdr:rowOff>
    </xdr:from>
    <xdr:to>
      <xdr:col>35</xdr:col>
      <xdr:colOff>133350</xdr:colOff>
      <xdr:row>32</xdr:row>
      <xdr:rowOff>161925</xdr:rowOff>
    </xdr:to>
    <xdr:sp macro="" textlink="">
      <xdr:nvSpPr>
        <xdr:cNvPr id="132" name="AutoShape 192"/>
        <xdr:cNvSpPr>
          <a:spLocks noChangeArrowheads="1"/>
        </xdr:cNvSpPr>
      </xdr:nvSpPr>
      <xdr:spPr bwMode="auto">
        <a:xfrm>
          <a:off x="1562100" y="5105400"/>
          <a:ext cx="5238750" cy="485775"/>
        </a:xfrm>
        <a:prstGeom prst="roundRect">
          <a:avLst>
            <a:gd name="adj" fmla="val 16667"/>
          </a:avLst>
        </a:prstGeom>
        <a:noFill/>
        <a:ln w="25400">
          <a:solidFill>
            <a:srgbClr val="000080"/>
          </a:solidFill>
          <a:prstDash val="sysDot"/>
          <a:round/>
          <a:headEnd/>
          <a:tailEnd/>
        </a:ln>
      </xdr:spPr>
    </xdr:sp>
    <xdr:clientData/>
  </xdr:twoCellAnchor>
  <xdr:twoCellAnchor>
    <xdr:from>
      <xdr:col>10</xdr:col>
      <xdr:colOff>152400</xdr:colOff>
      <xdr:row>37</xdr:row>
      <xdr:rowOff>9525</xdr:rowOff>
    </xdr:from>
    <xdr:to>
      <xdr:col>30</xdr:col>
      <xdr:colOff>38100</xdr:colOff>
      <xdr:row>39</xdr:row>
      <xdr:rowOff>28575</xdr:rowOff>
    </xdr:to>
    <xdr:sp macro="" textlink="">
      <xdr:nvSpPr>
        <xdr:cNvPr id="133" name="AutoShape 52"/>
        <xdr:cNvSpPr>
          <a:spLocks noChangeArrowheads="1"/>
        </xdr:cNvSpPr>
      </xdr:nvSpPr>
      <xdr:spPr bwMode="auto">
        <a:xfrm>
          <a:off x="2057400" y="6810375"/>
          <a:ext cx="3695700" cy="47625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161925</xdr:colOff>
      <xdr:row>39</xdr:row>
      <xdr:rowOff>161925</xdr:rowOff>
    </xdr:from>
    <xdr:to>
      <xdr:col>43</xdr:col>
      <xdr:colOff>114300</xdr:colOff>
      <xdr:row>43</xdr:row>
      <xdr:rowOff>161924</xdr:rowOff>
    </xdr:to>
    <xdr:sp macro="" textlink="">
      <xdr:nvSpPr>
        <xdr:cNvPr id="135" name="AutoShape 51"/>
        <xdr:cNvSpPr>
          <a:spLocks/>
        </xdr:cNvSpPr>
      </xdr:nvSpPr>
      <xdr:spPr bwMode="auto">
        <a:xfrm>
          <a:off x="7019925" y="6848475"/>
          <a:ext cx="1285875" cy="857249"/>
        </a:xfrm>
        <a:prstGeom prst="borderCallout2">
          <a:avLst>
            <a:gd name="adj1" fmla="val 38314"/>
            <a:gd name="adj2" fmla="val -814"/>
            <a:gd name="adj3" fmla="val 18779"/>
            <a:gd name="adj4" fmla="val -62875"/>
            <a:gd name="adj5" fmla="val -21456"/>
            <a:gd name="adj6" fmla="val -103811"/>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記載例のとおり、半角</a:t>
          </a:r>
          <a:r>
            <a:rPr lang="en-US" altLang="ja-JP" sz="1100" b="0" i="0" u="none" strike="noStrike" baseline="0">
              <a:solidFill>
                <a:srgbClr val="000000"/>
              </a:solidFill>
              <a:latin typeface="ＭＳ Ｐゴシック"/>
              <a:ea typeface="ＭＳ Ｐゴシック"/>
            </a:rPr>
            <a:t>『00:00』</a:t>
          </a:r>
          <a:r>
            <a:rPr lang="ja-JP" altLang="en-US" sz="1100" b="0" i="0" u="none" strike="noStrike" baseline="0">
              <a:solidFill>
                <a:srgbClr val="000000"/>
              </a:solidFill>
              <a:latin typeface="ＭＳ Ｐゴシック"/>
              <a:ea typeface="ＭＳ Ｐゴシック"/>
            </a:rPr>
            <a:t>という形式で入力してください。</a:t>
          </a:r>
        </a:p>
      </xdr:txBody>
    </xdr:sp>
    <xdr:clientData/>
  </xdr:twoCellAnchor>
  <xdr:twoCellAnchor>
    <xdr:from>
      <xdr:col>1</xdr:col>
      <xdr:colOff>47624</xdr:colOff>
      <xdr:row>80</xdr:row>
      <xdr:rowOff>219075</xdr:rowOff>
    </xdr:from>
    <xdr:to>
      <xdr:col>15</xdr:col>
      <xdr:colOff>47625</xdr:colOff>
      <xdr:row>82</xdr:row>
      <xdr:rowOff>9526</xdr:rowOff>
    </xdr:to>
    <xdr:sp macro="" textlink="">
      <xdr:nvSpPr>
        <xdr:cNvPr id="136" name="AutoShape 45"/>
        <xdr:cNvSpPr>
          <a:spLocks noChangeArrowheads="1"/>
        </xdr:cNvSpPr>
      </xdr:nvSpPr>
      <xdr:spPr bwMode="auto">
        <a:xfrm>
          <a:off x="238124" y="16068675"/>
          <a:ext cx="2667001" cy="171451"/>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66675</xdr:colOff>
      <xdr:row>80</xdr:row>
      <xdr:rowOff>95250</xdr:rowOff>
    </xdr:from>
    <xdr:to>
      <xdr:col>17</xdr:col>
      <xdr:colOff>0</xdr:colOff>
      <xdr:row>82</xdr:row>
      <xdr:rowOff>9525</xdr:rowOff>
    </xdr:to>
    <xdr:sp macro="" textlink="">
      <xdr:nvSpPr>
        <xdr:cNvPr id="137" name="Oval 46"/>
        <xdr:cNvSpPr>
          <a:spLocks noChangeArrowheads="1"/>
        </xdr:cNvSpPr>
      </xdr:nvSpPr>
      <xdr:spPr bwMode="auto">
        <a:xfrm>
          <a:off x="2924175" y="15944850"/>
          <a:ext cx="314325" cy="295275"/>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26</xdr:col>
      <xdr:colOff>81914</xdr:colOff>
      <xdr:row>0</xdr:row>
      <xdr:rowOff>38100</xdr:rowOff>
    </xdr:from>
    <xdr:to>
      <xdr:col>35</xdr:col>
      <xdr:colOff>152399</xdr:colOff>
      <xdr:row>3</xdr:row>
      <xdr:rowOff>38100</xdr:rowOff>
    </xdr:to>
    <xdr:grpSp>
      <xdr:nvGrpSpPr>
        <xdr:cNvPr id="130" name="グループ化 129"/>
        <xdr:cNvGrpSpPr/>
      </xdr:nvGrpSpPr>
      <xdr:grpSpPr>
        <a:xfrm>
          <a:off x="4440554" y="38100"/>
          <a:ext cx="1579245" cy="502920"/>
          <a:chOff x="3552826" y="142875"/>
          <a:chExt cx="1457324" cy="514350"/>
        </a:xfrm>
      </xdr:grpSpPr>
      <xdr:sp macro="" textlink="">
        <xdr:nvSpPr>
          <xdr:cNvPr id="134" name="角丸四角形 133"/>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138" name="テキスト ボックス 137"/>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36</xdr:col>
      <xdr:colOff>133350</xdr:colOff>
      <xdr:row>44</xdr:row>
      <xdr:rowOff>161925</xdr:rowOff>
    </xdr:from>
    <xdr:to>
      <xdr:col>43</xdr:col>
      <xdr:colOff>76200</xdr:colOff>
      <xdr:row>53</xdr:row>
      <xdr:rowOff>57150</xdr:rowOff>
    </xdr:to>
    <xdr:sp macro="" textlink="">
      <xdr:nvSpPr>
        <xdr:cNvPr id="139" name="AutoShape 72"/>
        <xdr:cNvSpPr>
          <a:spLocks/>
        </xdr:cNvSpPr>
      </xdr:nvSpPr>
      <xdr:spPr bwMode="auto">
        <a:xfrm>
          <a:off x="6991350" y="7877175"/>
          <a:ext cx="1276350" cy="1438275"/>
        </a:xfrm>
        <a:prstGeom prst="borderCallout2">
          <a:avLst>
            <a:gd name="adj1" fmla="val 17267"/>
            <a:gd name="adj2" fmla="val -1029"/>
            <a:gd name="adj3" fmla="val 1233"/>
            <a:gd name="adj4" fmla="val -53677"/>
            <a:gd name="adj5" fmla="val -53334"/>
            <a:gd name="adj6" fmla="val -224431"/>
          </a:avLst>
        </a:prstGeom>
        <a:noFill/>
        <a:ln w="19050" algn="ctr">
          <a:solidFill>
            <a:srgbClr val="FF0000"/>
          </a:solidFill>
          <a:miter lim="800000"/>
          <a:headEnd/>
          <a:tailEnd type="diamond" w="med" len="med"/>
        </a:ln>
        <a:effec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多機能型事業所の場合、</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有</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にチェックしてください。</a:t>
          </a:r>
        </a:p>
        <a:p>
          <a:pPr algn="l" rtl="0">
            <a:defRPr sz="1000"/>
          </a:pPr>
          <a:r>
            <a:rPr lang="ja-JP" altLang="en-US" sz="1100" b="0" i="0" u="none" strike="noStrike" baseline="0">
              <a:solidFill>
                <a:srgbClr val="000000"/>
              </a:solidFill>
              <a:latin typeface="ＭＳ Ｐゴシック"/>
              <a:ea typeface="ＭＳ Ｐゴシック"/>
            </a:rPr>
            <a:t>＊その場合、併せて付表</a:t>
          </a:r>
          <a:r>
            <a:rPr lang="en-US" altLang="ja-JP" sz="1100" b="0" i="0" u="none" strike="noStrike" baseline="0">
              <a:solidFill>
                <a:srgbClr val="000000"/>
              </a:solidFill>
              <a:latin typeface="ＭＳ Ｐゴシック"/>
              <a:ea typeface="ＭＳ Ｐゴシック"/>
            </a:rPr>
            <a:t>13</a:t>
          </a:r>
          <a:r>
            <a:rPr lang="ja-JP" altLang="en-US" sz="1100" b="0" i="0" u="none" strike="noStrike" baseline="0">
              <a:solidFill>
                <a:srgbClr val="000000"/>
              </a:solidFill>
              <a:latin typeface="ＭＳ Ｐゴシック"/>
              <a:ea typeface="ＭＳ Ｐゴシック"/>
            </a:rPr>
            <a:t>の提出が必要になります。</a:t>
          </a:r>
        </a:p>
      </xdr:txBody>
    </xdr:sp>
    <xdr:clientData/>
  </xdr:twoCellAnchor>
  <xdr:twoCellAnchor>
    <xdr:from>
      <xdr:col>9</xdr:col>
      <xdr:colOff>161925</xdr:colOff>
      <xdr:row>34</xdr:row>
      <xdr:rowOff>9525</xdr:rowOff>
    </xdr:from>
    <xdr:to>
      <xdr:col>12</xdr:col>
      <xdr:colOff>47625</xdr:colOff>
      <xdr:row>35</xdr:row>
      <xdr:rowOff>9525</xdr:rowOff>
    </xdr:to>
    <xdr:sp macro="" textlink="">
      <xdr:nvSpPr>
        <xdr:cNvPr id="140" name="AutoShape 56"/>
        <xdr:cNvSpPr>
          <a:spLocks noChangeArrowheads="1"/>
        </xdr:cNvSpPr>
      </xdr:nvSpPr>
      <xdr:spPr bwMode="auto">
        <a:xfrm>
          <a:off x="1876425" y="5781675"/>
          <a:ext cx="457200" cy="171450"/>
        </a:xfrm>
        <a:prstGeom prst="roundRect">
          <a:avLst>
            <a:gd name="adj" fmla="val 16667"/>
          </a:avLst>
        </a:prstGeom>
        <a:noFill/>
        <a:ln w="25400">
          <a:solidFill>
            <a:srgbClr val="000080"/>
          </a:solidFill>
          <a:prstDash val="sysDot"/>
          <a:round/>
          <a:headEnd/>
          <a:tailEnd/>
        </a:ln>
      </xdr:spPr>
    </xdr:sp>
    <xdr:clientData/>
  </xdr:twoCellAnchor>
  <xdr:twoCellAnchor>
    <xdr:from>
      <xdr:col>10</xdr:col>
      <xdr:colOff>76200</xdr:colOff>
      <xdr:row>40</xdr:row>
      <xdr:rowOff>38100</xdr:rowOff>
    </xdr:from>
    <xdr:to>
      <xdr:col>22</xdr:col>
      <xdr:colOff>57150</xdr:colOff>
      <xdr:row>40</xdr:row>
      <xdr:rowOff>190500</xdr:rowOff>
    </xdr:to>
    <xdr:sp macro="" textlink="">
      <xdr:nvSpPr>
        <xdr:cNvPr id="141" name="AutoShape 58"/>
        <xdr:cNvSpPr>
          <a:spLocks noChangeArrowheads="1"/>
        </xdr:cNvSpPr>
      </xdr:nvSpPr>
      <xdr:spPr bwMode="auto">
        <a:xfrm>
          <a:off x="1981200" y="6953250"/>
          <a:ext cx="2266950" cy="15240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104776</xdr:colOff>
      <xdr:row>28</xdr:row>
      <xdr:rowOff>142876</xdr:rowOff>
    </xdr:from>
    <xdr:to>
      <xdr:col>43</xdr:col>
      <xdr:colOff>47626</xdr:colOff>
      <xdr:row>32</xdr:row>
      <xdr:rowOff>161926</xdr:rowOff>
    </xdr:to>
    <xdr:sp macro="" textlink="">
      <xdr:nvSpPr>
        <xdr:cNvPr id="143" name="AutoShape 62"/>
        <xdr:cNvSpPr>
          <a:spLocks/>
        </xdr:cNvSpPr>
      </xdr:nvSpPr>
      <xdr:spPr bwMode="auto">
        <a:xfrm>
          <a:off x="6962776" y="4886326"/>
          <a:ext cx="1276350" cy="704850"/>
        </a:xfrm>
        <a:prstGeom prst="borderCallout2">
          <a:avLst>
            <a:gd name="adj1" fmla="val 61212"/>
            <a:gd name="adj2" fmla="val 351"/>
            <a:gd name="adj3" fmla="val 133567"/>
            <a:gd name="adj4" fmla="val -81856"/>
            <a:gd name="adj5" fmla="val 137134"/>
            <a:gd name="adj6" fmla="val -356324"/>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事業所全体の定員を記載してください。</a:t>
          </a:r>
        </a:p>
      </xdr:txBody>
    </xdr:sp>
    <xdr:clientData/>
  </xdr:twoCellAnchor>
  <xdr:twoCellAnchor>
    <xdr:from>
      <xdr:col>34</xdr:col>
      <xdr:colOff>152400</xdr:colOff>
      <xdr:row>10</xdr:row>
      <xdr:rowOff>95250</xdr:rowOff>
    </xdr:from>
    <xdr:to>
      <xdr:col>43</xdr:col>
      <xdr:colOff>28574</xdr:colOff>
      <xdr:row>12</xdr:row>
      <xdr:rowOff>76200</xdr:rowOff>
    </xdr:to>
    <xdr:grpSp>
      <xdr:nvGrpSpPr>
        <xdr:cNvPr id="146" name="グループ化 145"/>
        <xdr:cNvGrpSpPr/>
      </xdr:nvGrpSpPr>
      <xdr:grpSpPr>
        <a:xfrm>
          <a:off x="5852160" y="1604010"/>
          <a:ext cx="1384934" cy="316230"/>
          <a:chOff x="6105524" y="5553075"/>
          <a:chExt cx="1590674" cy="323850"/>
        </a:xfrm>
      </xdr:grpSpPr>
      <xdr:sp macro="" textlink="">
        <xdr:nvSpPr>
          <xdr:cNvPr id="147" name="Text Box 34"/>
          <xdr:cNvSpPr txBox="1">
            <a:spLocks noChangeArrowheads="1"/>
          </xdr:cNvSpPr>
        </xdr:nvSpPr>
        <xdr:spPr bwMode="auto">
          <a:xfrm>
            <a:off x="6496049" y="5572125"/>
            <a:ext cx="1200149" cy="304800"/>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148" name="Line 35"/>
          <xdr:cNvSpPr>
            <a:spLocks noChangeShapeType="1"/>
          </xdr:cNvSpPr>
        </xdr:nvSpPr>
        <xdr:spPr bwMode="auto">
          <a:xfrm flipH="1" flipV="1">
            <a:off x="6105524" y="5553075"/>
            <a:ext cx="381000" cy="171450"/>
          </a:xfrm>
          <a:prstGeom prst="line">
            <a:avLst/>
          </a:prstGeom>
          <a:noFill/>
          <a:ln w="19050">
            <a:solidFill>
              <a:srgbClr val="FF0000"/>
            </a:solidFill>
            <a:round/>
            <a:headEnd/>
            <a:tailEnd type="diamond" w="med" len="med"/>
          </a:ln>
        </xdr:spPr>
      </xdr:sp>
    </xdr:grpSp>
    <xdr:clientData/>
  </xdr:twoCellAnchor>
  <xdr:twoCellAnchor>
    <xdr:from>
      <xdr:col>36</xdr:col>
      <xdr:colOff>104775</xdr:colOff>
      <xdr:row>33</xdr:row>
      <xdr:rowOff>104775</xdr:rowOff>
    </xdr:from>
    <xdr:to>
      <xdr:col>43</xdr:col>
      <xdr:colOff>57150</xdr:colOff>
      <xdr:row>39</xdr:row>
      <xdr:rowOff>47625</xdr:rowOff>
    </xdr:to>
    <xdr:sp macro="" textlink="">
      <xdr:nvSpPr>
        <xdr:cNvPr id="142" name="AutoShape 180"/>
        <xdr:cNvSpPr>
          <a:spLocks/>
        </xdr:cNvSpPr>
      </xdr:nvSpPr>
      <xdr:spPr bwMode="auto">
        <a:xfrm>
          <a:off x="6962775" y="5705475"/>
          <a:ext cx="1285875" cy="1028700"/>
        </a:xfrm>
        <a:prstGeom prst="borderCallout2">
          <a:avLst>
            <a:gd name="adj1" fmla="val 41175"/>
            <a:gd name="adj2" fmla="val -991"/>
            <a:gd name="adj3" fmla="val 35014"/>
            <a:gd name="adj4" fmla="val -60858"/>
            <a:gd name="adj5" fmla="val 34396"/>
            <a:gd name="adj6" fmla="val -353122"/>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前年度の全利用者の延べ人数を開所日数で除した数を記載してください。</a:t>
          </a:r>
        </a:p>
      </xdr:txBody>
    </xdr:sp>
    <xdr:clientData/>
  </xdr:twoCellAnchor>
  <xdr:twoCellAnchor>
    <xdr:from>
      <xdr:col>9</xdr:col>
      <xdr:colOff>152400</xdr:colOff>
      <xdr:row>35</xdr:row>
      <xdr:rowOff>9525</xdr:rowOff>
    </xdr:from>
    <xdr:to>
      <xdr:col>12</xdr:col>
      <xdr:colOff>38100</xdr:colOff>
      <xdr:row>36</xdr:row>
      <xdr:rowOff>9525</xdr:rowOff>
    </xdr:to>
    <xdr:sp macro="" textlink="">
      <xdr:nvSpPr>
        <xdr:cNvPr id="144" name="AutoShape 56"/>
        <xdr:cNvSpPr>
          <a:spLocks noChangeArrowheads="1"/>
        </xdr:cNvSpPr>
      </xdr:nvSpPr>
      <xdr:spPr bwMode="auto">
        <a:xfrm>
          <a:off x="1866900" y="5953125"/>
          <a:ext cx="457200" cy="171450"/>
        </a:xfrm>
        <a:prstGeom prst="roundRect">
          <a:avLst>
            <a:gd name="adj" fmla="val 16667"/>
          </a:avLst>
        </a:prstGeom>
        <a:noFill/>
        <a:ln w="25400">
          <a:solidFill>
            <a:srgbClr val="000080"/>
          </a:solidFill>
          <a:prstDash val="sysDot"/>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49696</xdr:colOff>
      <xdr:row>16</xdr:row>
      <xdr:rowOff>140804</xdr:rowOff>
    </xdr:from>
    <xdr:to>
      <xdr:col>15</xdr:col>
      <xdr:colOff>41412</xdr:colOff>
      <xdr:row>17</xdr:row>
      <xdr:rowOff>140805</xdr:rowOff>
    </xdr:to>
    <xdr:sp macro="" textlink="">
      <xdr:nvSpPr>
        <xdr:cNvPr id="2" name="AutoShape 45"/>
        <xdr:cNvSpPr>
          <a:spLocks noChangeArrowheads="1"/>
        </xdr:cNvSpPr>
      </xdr:nvSpPr>
      <xdr:spPr bwMode="auto">
        <a:xfrm>
          <a:off x="240196" y="2923761"/>
          <a:ext cx="2658716" cy="149087"/>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57979</xdr:colOff>
      <xdr:row>16</xdr:row>
      <xdr:rowOff>8282</xdr:rowOff>
    </xdr:from>
    <xdr:to>
      <xdr:col>16</xdr:col>
      <xdr:colOff>143704</xdr:colOff>
      <xdr:row>17</xdr:row>
      <xdr:rowOff>141633</xdr:rowOff>
    </xdr:to>
    <xdr:sp macro="" textlink="">
      <xdr:nvSpPr>
        <xdr:cNvPr id="3" name="Oval 46"/>
        <xdr:cNvSpPr>
          <a:spLocks noChangeArrowheads="1"/>
        </xdr:cNvSpPr>
      </xdr:nvSpPr>
      <xdr:spPr bwMode="auto">
        <a:xfrm>
          <a:off x="2915479" y="2791239"/>
          <a:ext cx="276225" cy="282437"/>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26</xdr:col>
      <xdr:colOff>114299</xdr:colOff>
      <xdr:row>2</xdr:row>
      <xdr:rowOff>6627</xdr:rowOff>
    </xdr:from>
    <xdr:to>
      <xdr:col>35</xdr:col>
      <xdr:colOff>39757</xdr:colOff>
      <xdr:row>4</xdr:row>
      <xdr:rowOff>119269</xdr:rowOff>
    </xdr:to>
    <xdr:grpSp>
      <xdr:nvGrpSpPr>
        <xdr:cNvPr id="4" name="グループ化 3"/>
        <xdr:cNvGrpSpPr/>
      </xdr:nvGrpSpPr>
      <xdr:grpSpPr>
        <a:xfrm>
          <a:off x="4421256" y="337931"/>
          <a:ext cx="1416327" cy="443947"/>
          <a:chOff x="3552826" y="142875"/>
          <a:chExt cx="1457324" cy="514350"/>
        </a:xfrm>
      </xdr:grpSpPr>
      <xdr:sp macro="" textlink="">
        <xdr:nvSpPr>
          <xdr:cNvPr id="5" name="角丸四角形 4"/>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6" name="テキスト ボックス 5"/>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11</xdr:col>
      <xdr:colOff>16565</xdr:colOff>
      <xdr:row>10</xdr:row>
      <xdr:rowOff>140803</xdr:rowOff>
    </xdr:from>
    <xdr:to>
      <xdr:col>31</xdr:col>
      <xdr:colOff>188015</xdr:colOff>
      <xdr:row>14</xdr:row>
      <xdr:rowOff>121339</xdr:rowOff>
    </xdr:to>
    <xdr:sp macro="" textlink="">
      <xdr:nvSpPr>
        <xdr:cNvPr id="8" name="Text Box 28"/>
        <xdr:cNvSpPr txBox="1">
          <a:spLocks noChangeArrowheads="1"/>
        </xdr:cNvSpPr>
      </xdr:nvSpPr>
      <xdr:spPr bwMode="auto">
        <a:xfrm>
          <a:off x="2112065" y="1880151"/>
          <a:ext cx="3981450" cy="676275"/>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ja-JP" sz="1600" b="0" i="0" baseline="0">
              <a:effectLst/>
              <a:latin typeface="ＭＳ Ｐゴシック" panose="020B0600070205080204" pitchFamily="50" charset="-128"/>
              <a:ea typeface="ＭＳ Ｐゴシック" panose="020B0600070205080204" pitchFamily="50" charset="-128"/>
              <a:cs typeface="+mn-cs"/>
            </a:rPr>
            <a:t>従たる事業所を設ける場合は従たる事業所の情報を記載してください。</a:t>
          </a:r>
          <a:endParaRPr lang="ja-JP" altLang="ja-JP" sz="16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38913" name="Group Box 1" hidden="1">
              <a:extLst>
                <a:ext uri="{63B3BB69-23CF-44E3-9099-C40C66FF867C}">
                  <a14:compatExt spid="_x0000_s38913"/>
                </a:ext>
                <a:ext uri="{FF2B5EF4-FFF2-40B4-BE49-F238E27FC236}">
                  <a16:creationId xmlns="" xmlns:a16="http://schemas.microsoft.com/office/drawing/2014/main" id="{00000000-0008-0000-15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38914" name="Option Button 2" hidden="1">
              <a:extLst>
                <a:ext uri="{63B3BB69-23CF-44E3-9099-C40C66FF867C}">
                  <a14:compatExt spid="_x0000_s38914"/>
                </a:ext>
                <a:ext uri="{FF2B5EF4-FFF2-40B4-BE49-F238E27FC236}">
                  <a16:creationId xmlns="" xmlns:a16="http://schemas.microsoft.com/office/drawing/2014/main" id="{00000000-0008-0000-1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38915" name="Option Button 3" hidden="1">
              <a:extLst>
                <a:ext uri="{63B3BB69-23CF-44E3-9099-C40C66FF867C}">
                  <a14:compatExt spid="_x0000_s38915"/>
                </a:ext>
                <a:ext uri="{FF2B5EF4-FFF2-40B4-BE49-F238E27FC236}">
                  <a16:creationId xmlns="" xmlns:a16="http://schemas.microsoft.com/office/drawing/2014/main" id="{00000000-0008-0000-1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38916" name="Group Box 4" hidden="1">
              <a:extLst>
                <a:ext uri="{63B3BB69-23CF-44E3-9099-C40C66FF867C}">
                  <a14:compatExt spid="_x0000_s38916"/>
                </a:ext>
                <a:ext uri="{FF2B5EF4-FFF2-40B4-BE49-F238E27FC236}">
                  <a16:creationId xmlns="" xmlns:a16="http://schemas.microsoft.com/office/drawing/2014/main" id="{00000000-0008-0000-1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38917" name="Option Button 5" hidden="1">
              <a:extLst>
                <a:ext uri="{63B3BB69-23CF-44E3-9099-C40C66FF867C}">
                  <a14:compatExt spid="_x0000_s38917"/>
                </a:ext>
                <a:ext uri="{FF2B5EF4-FFF2-40B4-BE49-F238E27FC236}">
                  <a16:creationId xmlns="" xmlns:a16="http://schemas.microsoft.com/office/drawing/2014/main" id="{00000000-0008-0000-15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38918" name="Option Button 6" hidden="1">
              <a:extLst>
                <a:ext uri="{63B3BB69-23CF-44E3-9099-C40C66FF867C}">
                  <a14:compatExt spid="_x0000_s38918"/>
                </a:ext>
                <a:ext uri="{FF2B5EF4-FFF2-40B4-BE49-F238E27FC236}">
                  <a16:creationId xmlns="" xmlns:a16="http://schemas.microsoft.com/office/drawing/2014/main" id="{00000000-0008-0000-1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8919" name="Group Box 7" hidden="1">
              <a:extLst>
                <a:ext uri="{63B3BB69-23CF-44E3-9099-C40C66FF867C}">
                  <a14:compatExt spid="_x0000_s38919"/>
                </a:ext>
                <a:ext uri="{FF2B5EF4-FFF2-40B4-BE49-F238E27FC236}">
                  <a16:creationId xmlns="" xmlns:a16="http://schemas.microsoft.com/office/drawing/2014/main" id="{00000000-0008-0000-1500-000007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8920" name="Check Box 8" hidden="1">
              <a:extLst>
                <a:ext uri="{63B3BB69-23CF-44E3-9099-C40C66FF867C}">
                  <a14:compatExt spid="_x0000_s38920"/>
                </a:ext>
                <a:ext uri="{FF2B5EF4-FFF2-40B4-BE49-F238E27FC236}">
                  <a16:creationId xmlns="" xmlns:a16="http://schemas.microsoft.com/office/drawing/2014/main" id="{00000000-0008-0000-1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38921" name="Check Box 9" hidden="1">
              <a:extLst>
                <a:ext uri="{63B3BB69-23CF-44E3-9099-C40C66FF867C}">
                  <a14:compatExt spid="_x0000_s38921"/>
                </a:ext>
                <a:ext uri="{FF2B5EF4-FFF2-40B4-BE49-F238E27FC236}">
                  <a16:creationId xmlns="" xmlns:a16="http://schemas.microsoft.com/office/drawing/2014/main" id="{00000000-0008-0000-1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38922" name="Check Box 10" hidden="1">
              <a:extLst>
                <a:ext uri="{63B3BB69-23CF-44E3-9099-C40C66FF867C}">
                  <a14:compatExt spid="_x0000_s38922"/>
                </a:ext>
                <a:ext uri="{FF2B5EF4-FFF2-40B4-BE49-F238E27FC236}">
                  <a16:creationId xmlns="" xmlns:a16="http://schemas.microsoft.com/office/drawing/2014/main" id="{00000000-0008-0000-1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38923" name="Check Box 11" hidden="1">
              <a:extLst>
                <a:ext uri="{63B3BB69-23CF-44E3-9099-C40C66FF867C}">
                  <a14:compatExt spid="_x0000_s38923"/>
                </a:ext>
                <a:ext uri="{FF2B5EF4-FFF2-40B4-BE49-F238E27FC236}">
                  <a16:creationId xmlns="" xmlns:a16="http://schemas.microsoft.com/office/drawing/2014/main" id="{00000000-0008-0000-1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38924" name="Check Box 12" hidden="1">
              <a:extLst>
                <a:ext uri="{63B3BB69-23CF-44E3-9099-C40C66FF867C}">
                  <a14:compatExt spid="_x0000_s38924"/>
                </a:ext>
                <a:ext uri="{FF2B5EF4-FFF2-40B4-BE49-F238E27FC236}">
                  <a16:creationId xmlns="" xmlns:a16="http://schemas.microsoft.com/office/drawing/2014/main" id="{00000000-0008-0000-1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38925" name="Group Box 13" hidden="1">
              <a:extLst>
                <a:ext uri="{63B3BB69-23CF-44E3-9099-C40C66FF867C}">
                  <a14:compatExt spid="_x0000_s38925"/>
                </a:ext>
                <a:ext uri="{FF2B5EF4-FFF2-40B4-BE49-F238E27FC236}">
                  <a16:creationId xmlns="" xmlns:a16="http://schemas.microsoft.com/office/drawing/2014/main" id="{00000000-0008-0000-1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38926" name="Group Box 14" hidden="1">
              <a:extLst>
                <a:ext uri="{63B3BB69-23CF-44E3-9099-C40C66FF867C}">
                  <a14:compatExt spid="_x0000_s38926"/>
                </a:ext>
                <a:ext uri="{FF2B5EF4-FFF2-40B4-BE49-F238E27FC236}">
                  <a16:creationId xmlns="" xmlns:a16="http://schemas.microsoft.com/office/drawing/2014/main" id="{00000000-0008-0000-1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38927" name="Check Box 15" hidden="1">
              <a:extLst>
                <a:ext uri="{63B3BB69-23CF-44E3-9099-C40C66FF867C}">
                  <a14:compatExt spid="_x0000_s38927"/>
                </a:ext>
                <a:ext uri="{FF2B5EF4-FFF2-40B4-BE49-F238E27FC236}">
                  <a16:creationId xmlns="" xmlns:a16="http://schemas.microsoft.com/office/drawing/2014/main" id="{00000000-0008-0000-15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8928" name="Check Box 16" hidden="1">
              <a:extLst>
                <a:ext uri="{63B3BB69-23CF-44E3-9099-C40C66FF867C}">
                  <a14:compatExt spid="_x0000_s38928"/>
                </a:ext>
                <a:ext uri="{FF2B5EF4-FFF2-40B4-BE49-F238E27FC236}">
                  <a16:creationId xmlns="" xmlns:a16="http://schemas.microsoft.com/office/drawing/2014/main" id="{00000000-0008-0000-15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38929" name="Group Box 17" hidden="1">
              <a:extLst>
                <a:ext uri="{63B3BB69-23CF-44E3-9099-C40C66FF867C}">
                  <a14:compatExt spid="_x0000_s38929"/>
                </a:ext>
                <a:ext uri="{FF2B5EF4-FFF2-40B4-BE49-F238E27FC236}">
                  <a16:creationId xmlns="" xmlns:a16="http://schemas.microsoft.com/office/drawing/2014/main" id="{00000000-0008-0000-1500-00001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38930" name="Check Box 18" hidden="1">
              <a:extLst>
                <a:ext uri="{63B3BB69-23CF-44E3-9099-C40C66FF867C}">
                  <a14:compatExt spid="_x0000_s38930"/>
                </a:ext>
                <a:ext uri="{FF2B5EF4-FFF2-40B4-BE49-F238E27FC236}">
                  <a16:creationId xmlns="" xmlns:a16="http://schemas.microsoft.com/office/drawing/2014/main" id="{00000000-0008-0000-1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35</xdr:col>
          <xdr:colOff>182880</xdr:colOff>
          <xdr:row>55</xdr:row>
          <xdr:rowOff>0</xdr:rowOff>
        </xdr:to>
        <xdr:sp macro="" textlink="">
          <xdr:nvSpPr>
            <xdr:cNvPr id="38953" name="Group Box 41" hidden="1">
              <a:extLst>
                <a:ext uri="{63B3BB69-23CF-44E3-9099-C40C66FF867C}">
                  <a14:compatExt spid="_x0000_s38953"/>
                </a:ext>
                <a:ext uri="{FF2B5EF4-FFF2-40B4-BE49-F238E27FC236}">
                  <a16:creationId xmlns="" xmlns:a16="http://schemas.microsoft.com/office/drawing/2014/main" id="{00000000-0008-0000-1500-00002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54</xdr:row>
          <xdr:rowOff>76200</xdr:rowOff>
        </xdr:from>
        <xdr:to>
          <xdr:col>27</xdr:col>
          <xdr:colOff>0</xdr:colOff>
          <xdr:row>54</xdr:row>
          <xdr:rowOff>274320</xdr:rowOff>
        </xdr:to>
        <xdr:sp macro="" textlink="">
          <xdr:nvSpPr>
            <xdr:cNvPr id="38954" name="Option Button 42" hidden="1">
              <a:extLst>
                <a:ext uri="{63B3BB69-23CF-44E3-9099-C40C66FF867C}">
                  <a14:compatExt spid="_x0000_s38954"/>
                </a:ext>
                <a:ext uri="{FF2B5EF4-FFF2-40B4-BE49-F238E27FC236}">
                  <a16:creationId xmlns="" xmlns:a16="http://schemas.microsoft.com/office/drawing/2014/main" id="{00000000-0008-0000-1500-00002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54</xdr:row>
          <xdr:rowOff>99060</xdr:rowOff>
        </xdr:from>
        <xdr:to>
          <xdr:col>31</xdr:col>
          <xdr:colOff>175260</xdr:colOff>
          <xdr:row>54</xdr:row>
          <xdr:rowOff>266700</xdr:rowOff>
        </xdr:to>
        <xdr:sp macro="" textlink="">
          <xdr:nvSpPr>
            <xdr:cNvPr id="38955" name="Option Button 43" hidden="1">
              <a:extLst>
                <a:ext uri="{63B3BB69-23CF-44E3-9099-C40C66FF867C}">
                  <a14:compatExt spid="_x0000_s38955"/>
                </a:ext>
                <a:ext uri="{FF2B5EF4-FFF2-40B4-BE49-F238E27FC236}">
                  <a16:creationId xmlns="" xmlns:a16="http://schemas.microsoft.com/office/drawing/2014/main" id="{00000000-0008-0000-1500-00002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54</xdr:row>
          <xdr:rowOff>76200</xdr:rowOff>
        </xdr:from>
        <xdr:to>
          <xdr:col>35</xdr:col>
          <xdr:colOff>106680</xdr:colOff>
          <xdr:row>54</xdr:row>
          <xdr:rowOff>289560</xdr:rowOff>
        </xdr:to>
        <xdr:sp macro="" textlink="">
          <xdr:nvSpPr>
            <xdr:cNvPr id="38956" name="Option Button 44" hidden="1">
              <a:extLst>
                <a:ext uri="{63B3BB69-23CF-44E3-9099-C40C66FF867C}">
                  <a14:compatExt spid="_x0000_s38956"/>
                </a:ext>
                <a:ext uri="{FF2B5EF4-FFF2-40B4-BE49-F238E27FC236}">
                  <a16:creationId xmlns="" xmlns:a16="http://schemas.microsoft.com/office/drawing/2014/main" id="{00000000-0008-0000-1500-00002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8960" name="Group Box 48" hidden="1">
              <a:extLst>
                <a:ext uri="{63B3BB69-23CF-44E3-9099-C40C66FF867C}">
                  <a14:compatExt spid="_x0000_s38960"/>
                </a:ext>
                <a:ext uri="{FF2B5EF4-FFF2-40B4-BE49-F238E27FC236}">
                  <a16:creationId xmlns="" xmlns:a16="http://schemas.microsoft.com/office/drawing/2014/main" id="{00000000-0008-0000-1500-00003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57</xdr:row>
          <xdr:rowOff>0</xdr:rowOff>
        </xdr:from>
        <xdr:to>
          <xdr:col>11</xdr:col>
          <xdr:colOff>30480</xdr:colOff>
          <xdr:row>58</xdr:row>
          <xdr:rowOff>0</xdr:rowOff>
        </xdr:to>
        <xdr:sp macro="" textlink="">
          <xdr:nvSpPr>
            <xdr:cNvPr id="38961" name="Option Button 49" hidden="1">
              <a:extLst>
                <a:ext uri="{63B3BB69-23CF-44E3-9099-C40C66FF867C}">
                  <a14:compatExt spid="_x0000_s38961"/>
                </a:ext>
                <a:ext uri="{FF2B5EF4-FFF2-40B4-BE49-F238E27FC236}">
                  <a16:creationId xmlns="" xmlns:a16="http://schemas.microsoft.com/office/drawing/2014/main" id="{00000000-0008-0000-1500-00003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57</xdr:row>
          <xdr:rowOff>0</xdr:rowOff>
        </xdr:from>
        <xdr:to>
          <xdr:col>15</xdr:col>
          <xdr:colOff>7620</xdr:colOff>
          <xdr:row>58</xdr:row>
          <xdr:rowOff>0</xdr:rowOff>
        </xdr:to>
        <xdr:sp macro="" textlink="">
          <xdr:nvSpPr>
            <xdr:cNvPr id="38962" name="Option Button 50" hidden="1">
              <a:extLst>
                <a:ext uri="{63B3BB69-23CF-44E3-9099-C40C66FF867C}">
                  <a14:compatExt spid="_x0000_s38962"/>
                </a:ext>
                <a:ext uri="{FF2B5EF4-FFF2-40B4-BE49-F238E27FC236}">
                  <a16:creationId xmlns="" xmlns:a16="http://schemas.microsoft.com/office/drawing/2014/main" id="{00000000-0008-0000-1500-00003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38963" name="Group Box 51" hidden="1">
              <a:extLst>
                <a:ext uri="{63B3BB69-23CF-44E3-9099-C40C66FF867C}">
                  <a14:compatExt spid="_x0000_s38963"/>
                </a:ext>
                <a:ext uri="{FF2B5EF4-FFF2-40B4-BE49-F238E27FC236}">
                  <a16:creationId xmlns="" xmlns:a16="http://schemas.microsoft.com/office/drawing/2014/main" id="{00000000-0008-0000-1500-000033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27</xdr:col>
          <xdr:colOff>0</xdr:colOff>
          <xdr:row>56</xdr:row>
          <xdr:rowOff>0</xdr:rowOff>
        </xdr:to>
        <xdr:sp macro="" textlink="">
          <xdr:nvSpPr>
            <xdr:cNvPr id="38966" name="Group Box 54" hidden="1">
              <a:extLst>
                <a:ext uri="{63B3BB69-23CF-44E3-9099-C40C66FF867C}">
                  <a14:compatExt spid="_x0000_s38966"/>
                </a:ext>
                <a:ext uri="{FF2B5EF4-FFF2-40B4-BE49-F238E27FC236}">
                  <a16:creationId xmlns="" xmlns:a16="http://schemas.microsoft.com/office/drawing/2014/main" id="{00000000-0008-0000-1500-00003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55</xdr:row>
          <xdr:rowOff>0</xdr:rowOff>
        </xdr:from>
        <xdr:to>
          <xdr:col>24</xdr:col>
          <xdr:colOff>76200</xdr:colOff>
          <xdr:row>56</xdr:row>
          <xdr:rowOff>0</xdr:rowOff>
        </xdr:to>
        <xdr:sp macro="" textlink="">
          <xdr:nvSpPr>
            <xdr:cNvPr id="38967" name="Option Button 55" hidden="1">
              <a:extLst>
                <a:ext uri="{63B3BB69-23CF-44E3-9099-C40C66FF867C}">
                  <a14:compatExt spid="_x0000_s38967"/>
                </a:ext>
                <a:ext uri="{FF2B5EF4-FFF2-40B4-BE49-F238E27FC236}">
                  <a16:creationId xmlns="" xmlns:a16="http://schemas.microsoft.com/office/drawing/2014/main" id="{00000000-0008-0000-1500-00003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55</xdr:row>
          <xdr:rowOff>0</xdr:rowOff>
        </xdr:from>
        <xdr:to>
          <xdr:col>26</xdr:col>
          <xdr:colOff>175260</xdr:colOff>
          <xdr:row>56</xdr:row>
          <xdr:rowOff>0</xdr:rowOff>
        </xdr:to>
        <xdr:sp macro="" textlink="">
          <xdr:nvSpPr>
            <xdr:cNvPr id="38968" name="Option Button 56" hidden="1">
              <a:extLst>
                <a:ext uri="{63B3BB69-23CF-44E3-9099-C40C66FF867C}">
                  <a14:compatExt spid="_x0000_s38968"/>
                </a:ext>
                <a:ext uri="{FF2B5EF4-FFF2-40B4-BE49-F238E27FC236}">
                  <a16:creationId xmlns="" xmlns:a16="http://schemas.microsoft.com/office/drawing/2014/main" id="{00000000-0008-0000-1500-00003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55</xdr:row>
          <xdr:rowOff>0</xdr:rowOff>
        </xdr:from>
        <xdr:to>
          <xdr:col>36</xdr:col>
          <xdr:colOff>0</xdr:colOff>
          <xdr:row>56</xdr:row>
          <xdr:rowOff>0</xdr:rowOff>
        </xdr:to>
        <xdr:sp macro="" textlink="">
          <xdr:nvSpPr>
            <xdr:cNvPr id="38969" name="Group Box 57" hidden="1">
              <a:extLst>
                <a:ext uri="{63B3BB69-23CF-44E3-9099-C40C66FF867C}">
                  <a14:compatExt spid="_x0000_s38969"/>
                </a:ext>
                <a:ext uri="{FF2B5EF4-FFF2-40B4-BE49-F238E27FC236}">
                  <a16:creationId xmlns="" xmlns:a16="http://schemas.microsoft.com/office/drawing/2014/main" id="{00000000-0008-0000-1500-00003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55</xdr:row>
          <xdr:rowOff>0</xdr:rowOff>
        </xdr:from>
        <xdr:to>
          <xdr:col>33</xdr:col>
          <xdr:colOff>76200</xdr:colOff>
          <xdr:row>56</xdr:row>
          <xdr:rowOff>0</xdr:rowOff>
        </xdr:to>
        <xdr:sp macro="" textlink="">
          <xdr:nvSpPr>
            <xdr:cNvPr id="38970" name="Option Button 58" hidden="1">
              <a:extLst>
                <a:ext uri="{63B3BB69-23CF-44E3-9099-C40C66FF867C}">
                  <a14:compatExt spid="_x0000_s38970"/>
                </a:ext>
                <a:ext uri="{FF2B5EF4-FFF2-40B4-BE49-F238E27FC236}">
                  <a16:creationId xmlns="" xmlns:a16="http://schemas.microsoft.com/office/drawing/2014/main" id="{00000000-0008-0000-1500-00003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55</xdr:row>
          <xdr:rowOff>0</xdr:rowOff>
        </xdr:from>
        <xdr:to>
          <xdr:col>35</xdr:col>
          <xdr:colOff>175260</xdr:colOff>
          <xdr:row>56</xdr:row>
          <xdr:rowOff>0</xdr:rowOff>
        </xdr:to>
        <xdr:sp macro="" textlink="">
          <xdr:nvSpPr>
            <xdr:cNvPr id="38971" name="Option Button 59" hidden="1">
              <a:extLst>
                <a:ext uri="{63B3BB69-23CF-44E3-9099-C40C66FF867C}">
                  <a14:compatExt spid="_x0000_s38971"/>
                </a:ext>
                <a:ext uri="{FF2B5EF4-FFF2-40B4-BE49-F238E27FC236}">
                  <a16:creationId xmlns="" xmlns:a16="http://schemas.microsoft.com/office/drawing/2014/main" id="{00000000-0008-0000-1500-00003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30</xdr:col>
          <xdr:colOff>0</xdr:colOff>
          <xdr:row>57</xdr:row>
          <xdr:rowOff>0</xdr:rowOff>
        </xdr:to>
        <xdr:sp macro="" textlink="">
          <xdr:nvSpPr>
            <xdr:cNvPr id="38978" name="Group Box 66" hidden="1">
              <a:extLst>
                <a:ext uri="{63B3BB69-23CF-44E3-9099-C40C66FF867C}">
                  <a14:compatExt spid="_x0000_s38978"/>
                </a:ext>
                <a:ext uri="{FF2B5EF4-FFF2-40B4-BE49-F238E27FC236}">
                  <a16:creationId xmlns="" xmlns:a16="http://schemas.microsoft.com/office/drawing/2014/main" id="{00000000-0008-0000-1500-000042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56</xdr:row>
          <xdr:rowOff>0</xdr:rowOff>
        </xdr:from>
        <xdr:to>
          <xdr:col>25</xdr:col>
          <xdr:colOff>30480</xdr:colOff>
          <xdr:row>57</xdr:row>
          <xdr:rowOff>0</xdr:rowOff>
        </xdr:to>
        <xdr:sp macro="" textlink="">
          <xdr:nvSpPr>
            <xdr:cNvPr id="38979" name="Option Button 67" hidden="1">
              <a:extLst>
                <a:ext uri="{63B3BB69-23CF-44E3-9099-C40C66FF867C}">
                  <a14:compatExt spid="_x0000_s38979"/>
                </a:ext>
                <a:ext uri="{FF2B5EF4-FFF2-40B4-BE49-F238E27FC236}">
                  <a16:creationId xmlns="" xmlns:a16="http://schemas.microsoft.com/office/drawing/2014/main" id="{00000000-0008-0000-1500-00004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56</xdr:row>
          <xdr:rowOff>0</xdr:rowOff>
        </xdr:from>
        <xdr:to>
          <xdr:col>29</xdr:col>
          <xdr:colOff>7620</xdr:colOff>
          <xdr:row>57</xdr:row>
          <xdr:rowOff>0</xdr:rowOff>
        </xdr:to>
        <xdr:sp macro="" textlink="">
          <xdr:nvSpPr>
            <xdr:cNvPr id="38980" name="Option Button 68" hidden="1">
              <a:extLst>
                <a:ext uri="{63B3BB69-23CF-44E3-9099-C40C66FF867C}">
                  <a14:compatExt spid="_x0000_s38980"/>
                </a:ext>
                <a:ext uri="{FF2B5EF4-FFF2-40B4-BE49-F238E27FC236}">
                  <a16:creationId xmlns="" xmlns:a16="http://schemas.microsoft.com/office/drawing/2014/main" id="{00000000-0008-0000-1500-00004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8985" name="Group Box 73" hidden="1">
              <a:extLst>
                <a:ext uri="{63B3BB69-23CF-44E3-9099-C40C66FF867C}">
                  <a14:compatExt spid="_x0000_s38985"/>
                </a:ext>
                <a:ext uri="{FF2B5EF4-FFF2-40B4-BE49-F238E27FC236}">
                  <a16:creationId xmlns="" xmlns:a16="http://schemas.microsoft.com/office/drawing/2014/main" id="{00000000-0008-0000-1500-00004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58</xdr:row>
          <xdr:rowOff>0</xdr:rowOff>
        </xdr:from>
        <xdr:to>
          <xdr:col>11</xdr:col>
          <xdr:colOff>30480</xdr:colOff>
          <xdr:row>59</xdr:row>
          <xdr:rowOff>0</xdr:rowOff>
        </xdr:to>
        <xdr:sp macro="" textlink="">
          <xdr:nvSpPr>
            <xdr:cNvPr id="38986" name="Option Button 74" hidden="1">
              <a:extLst>
                <a:ext uri="{63B3BB69-23CF-44E3-9099-C40C66FF867C}">
                  <a14:compatExt spid="_x0000_s38986"/>
                </a:ext>
                <a:ext uri="{FF2B5EF4-FFF2-40B4-BE49-F238E27FC236}">
                  <a16:creationId xmlns="" xmlns:a16="http://schemas.microsoft.com/office/drawing/2014/main" id="{00000000-0008-0000-1500-00004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58</xdr:row>
          <xdr:rowOff>0</xdr:rowOff>
        </xdr:from>
        <xdr:to>
          <xdr:col>15</xdr:col>
          <xdr:colOff>7620</xdr:colOff>
          <xdr:row>59</xdr:row>
          <xdr:rowOff>0</xdr:rowOff>
        </xdr:to>
        <xdr:sp macro="" textlink="">
          <xdr:nvSpPr>
            <xdr:cNvPr id="38987" name="Option Button 75" hidden="1">
              <a:extLst>
                <a:ext uri="{63B3BB69-23CF-44E3-9099-C40C66FF867C}">
                  <a14:compatExt spid="_x0000_s38987"/>
                </a:ext>
                <a:ext uri="{FF2B5EF4-FFF2-40B4-BE49-F238E27FC236}">
                  <a16:creationId xmlns="" xmlns:a16="http://schemas.microsoft.com/office/drawing/2014/main" id="{00000000-0008-0000-1500-00004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228600</xdr:rowOff>
        </xdr:from>
        <xdr:to>
          <xdr:col>16</xdr:col>
          <xdr:colOff>0</xdr:colOff>
          <xdr:row>64</xdr:row>
          <xdr:rowOff>0</xdr:rowOff>
        </xdr:to>
        <xdr:sp macro="" textlink="">
          <xdr:nvSpPr>
            <xdr:cNvPr id="38989" name="Group Box 77" hidden="1">
              <a:extLst>
                <a:ext uri="{63B3BB69-23CF-44E3-9099-C40C66FF867C}">
                  <a14:compatExt spid="_x0000_s38989"/>
                </a:ext>
                <a:ext uri="{FF2B5EF4-FFF2-40B4-BE49-F238E27FC236}">
                  <a16:creationId xmlns="" xmlns:a16="http://schemas.microsoft.com/office/drawing/2014/main" id="{00000000-0008-0000-1500-00004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0</xdr:colOff>
          <xdr:row>64</xdr:row>
          <xdr:rowOff>0</xdr:rowOff>
        </xdr:to>
        <xdr:sp macro="" textlink="">
          <xdr:nvSpPr>
            <xdr:cNvPr id="38992" name="Group Box 80" hidden="1">
              <a:extLst>
                <a:ext uri="{63B3BB69-23CF-44E3-9099-C40C66FF867C}">
                  <a14:compatExt spid="_x0000_s38992"/>
                </a:ext>
                <a:ext uri="{FF2B5EF4-FFF2-40B4-BE49-F238E27FC236}">
                  <a16:creationId xmlns="" xmlns:a16="http://schemas.microsoft.com/office/drawing/2014/main" id="{00000000-0008-0000-1500-00005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63</xdr:row>
          <xdr:rowOff>0</xdr:rowOff>
        </xdr:from>
        <xdr:to>
          <xdr:col>25</xdr:col>
          <xdr:colOff>30480</xdr:colOff>
          <xdr:row>64</xdr:row>
          <xdr:rowOff>0</xdr:rowOff>
        </xdr:to>
        <xdr:sp macro="" textlink="">
          <xdr:nvSpPr>
            <xdr:cNvPr id="38993" name="Option Button 81" hidden="1">
              <a:extLst>
                <a:ext uri="{63B3BB69-23CF-44E3-9099-C40C66FF867C}">
                  <a14:compatExt spid="_x0000_s38993"/>
                </a:ext>
                <a:ext uri="{FF2B5EF4-FFF2-40B4-BE49-F238E27FC236}">
                  <a16:creationId xmlns="" xmlns:a16="http://schemas.microsoft.com/office/drawing/2014/main" id="{00000000-0008-0000-15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63</xdr:row>
          <xdr:rowOff>0</xdr:rowOff>
        </xdr:from>
        <xdr:to>
          <xdr:col>29</xdr:col>
          <xdr:colOff>7620</xdr:colOff>
          <xdr:row>64</xdr:row>
          <xdr:rowOff>0</xdr:rowOff>
        </xdr:to>
        <xdr:sp macro="" textlink="">
          <xdr:nvSpPr>
            <xdr:cNvPr id="38994" name="Option Button 82" hidden="1">
              <a:extLst>
                <a:ext uri="{63B3BB69-23CF-44E3-9099-C40C66FF867C}">
                  <a14:compatExt spid="_x0000_s38994"/>
                </a:ext>
                <a:ext uri="{FF2B5EF4-FFF2-40B4-BE49-F238E27FC236}">
                  <a16:creationId xmlns="" xmlns:a16="http://schemas.microsoft.com/office/drawing/2014/main" id="{00000000-0008-0000-1500-00005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56</xdr:row>
          <xdr:rowOff>0</xdr:rowOff>
        </xdr:from>
        <xdr:to>
          <xdr:col>11</xdr:col>
          <xdr:colOff>30480</xdr:colOff>
          <xdr:row>57</xdr:row>
          <xdr:rowOff>0</xdr:rowOff>
        </xdr:to>
        <xdr:sp macro="" textlink="">
          <xdr:nvSpPr>
            <xdr:cNvPr id="38996" name="Option Button 84" hidden="1">
              <a:extLst>
                <a:ext uri="{63B3BB69-23CF-44E3-9099-C40C66FF867C}">
                  <a14:compatExt spid="_x0000_s38996"/>
                </a:ext>
                <a:ext uri="{FF2B5EF4-FFF2-40B4-BE49-F238E27FC236}">
                  <a16:creationId xmlns="" xmlns:a16="http://schemas.microsoft.com/office/drawing/2014/main" id="{00000000-0008-0000-1500-00005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56</xdr:row>
          <xdr:rowOff>0</xdr:rowOff>
        </xdr:from>
        <xdr:to>
          <xdr:col>15</xdr:col>
          <xdr:colOff>7620</xdr:colOff>
          <xdr:row>57</xdr:row>
          <xdr:rowOff>0</xdr:rowOff>
        </xdr:to>
        <xdr:sp macro="" textlink="">
          <xdr:nvSpPr>
            <xdr:cNvPr id="38997" name="Option Button 85" hidden="1">
              <a:extLst>
                <a:ext uri="{63B3BB69-23CF-44E3-9099-C40C66FF867C}">
                  <a14:compatExt spid="_x0000_s38997"/>
                </a:ext>
                <a:ext uri="{FF2B5EF4-FFF2-40B4-BE49-F238E27FC236}">
                  <a16:creationId xmlns="" xmlns:a16="http://schemas.microsoft.com/office/drawing/2014/main" id="{00000000-0008-0000-1500-00005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38998" name="Group Box 86" hidden="1">
              <a:extLst>
                <a:ext uri="{63B3BB69-23CF-44E3-9099-C40C66FF867C}">
                  <a14:compatExt spid="_x0000_s38998"/>
                </a:ext>
                <a:ext uri="{FF2B5EF4-FFF2-40B4-BE49-F238E27FC236}">
                  <a16:creationId xmlns="" xmlns:a16="http://schemas.microsoft.com/office/drawing/2014/main" id="{00000000-0008-0000-1500-00005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65</xdr:row>
          <xdr:rowOff>7620</xdr:rowOff>
        </xdr:from>
        <xdr:to>
          <xdr:col>11</xdr:col>
          <xdr:colOff>175260</xdr:colOff>
          <xdr:row>65</xdr:row>
          <xdr:rowOff>236220</xdr:rowOff>
        </xdr:to>
        <xdr:sp macro="" textlink="">
          <xdr:nvSpPr>
            <xdr:cNvPr id="38999" name="Option Button 87" hidden="1">
              <a:extLst>
                <a:ext uri="{63B3BB69-23CF-44E3-9099-C40C66FF867C}">
                  <a14:compatExt spid="_x0000_s38999"/>
                </a:ext>
                <a:ext uri="{FF2B5EF4-FFF2-40B4-BE49-F238E27FC236}">
                  <a16:creationId xmlns="" xmlns:a16="http://schemas.microsoft.com/office/drawing/2014/main" id="{00000000-0008-0000-1500-00005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65</xdr:row>
          <xdr:rowOff>7620</xdr:rowOff>
        </xdr:from>
        <xdr:to>
          <xdr:col>15</xdr:col>
          <xdr:colOff>144780</xdr:colOff>
          <xdr:row>65</xdr:row>
          <xdr:rowOff>236220</xdr:rowOff>
        </xdr:to>
        <xdr:sp macro="" textlink="">
          <xdr:nvSpPr>
            <xdr:cNvPr id="39000" name="Option Button 88" hidden="1">
              <a:extLst>
                <a:ext uri="{63B3BB69-23CF-44E3-9099-C40C66FF867C}">
                  <a14:compatExt spid="_x0000_s39000"/>
                </a:ext>
                <a:ext uri="{FF2B5EF4-FFF2-40B4-BE49-F238E27FC236}">
                  <a16:creationId xmlns="" xmlns:a16="http://schemas.microsoft.com/office/drawing/2014/main" id="{00000000-0008-0000-1500-00005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39001" name="Drop Down 89" hidden="1">
              <a:extLst>
                <a:ext uri="{63B3BB69-23CF-44E3-9099-C40C66FF867C}">
                  <a14:compatExt spid="_x0000_s39001"/>
                </a:ext>
                <a:ext uri="{FF2B5EF4-FFF2-40B4-BE49-F238E27FC236}">
                  <a16:creationId xmlns="" xmlns:a16="http://schemas.microsoft.com/office/drawing/2014/main" id="{00000000-0008-0000-1500-00005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39002" name="Drop Down 90" hidden="1">
              <a:extLst>
                <a:ext uri="{63B3BB69-23CF-44E3-9099-C40C66FF867C}">
                  <a14:compatExt spid="_x0000_s39002"/>
                </a:ext>
                <a:ext uri="{FF2B5EF4-FFF2-40B4-BE49-F238E27FC236}">
                  <a16:creationId xmlns="" xmlns:a16="http://schemas.microsoft.com/office/drawing/2014/main" id="{00000000-0008-0000-1500-00005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9003" name="Group Box 91" hidden="1">
              <a:extLst>
                <a:ext uri="{63B3BB69-23CF-44E3-9099-C40C66FF867C}">
                  <a14:compatExt spid="_x0000_s39003"/>
                </a:ext>
                <a:ext uri="{FF2B5EF4-FFF2-40B4-BE49-F238E27FC236}">
                  <a16:creationId xmlns="" xmlns:a16="http://schemas.microsoft.com/office/drawing/2014/main" id="{00000000-0008-0000-1500-00005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64</xdr:row>
          <xdr:rowOff>22860</xdr:rowOff>
        </xdr:from>
        <xdr:to>
          <xdr:col>9</xdr:col>
          <xdr:colOff>160020</xdr:colOff>
          <xdr:row>64</xdr:row>
          <xdr:rowOff>198120</xdr:rowOff>
        </xdr:to>
        <xdr:sp macro="" textlink="">
          <xdr:nvSpPr>
            <xdr:cNvPr id="39004" name="Option Button 92" hidden="1">
              <a:extLst>
                <a:ext uri="{63B3BB69-23CF-44E3-9099-C40C66FF867C}">
                  <a14:compatExt spid="_x0000_s39004"/>
                </a:ext>
                <a:ext uri="{FF2B5EF4-FFF2-40B4-BE49-F238E27FC236}">
                  <a16:creationId xmlns="" xmlns:a16="http://schemas.microsoft.com/office/drawing/2014/main" id="{00000000-0008-0000-1500-00005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182880</xdr:colOff>
          <xdr:row>64</xdr:row>
          <xdr:rowOff>22860</xdr:rowOff>
        </xdr:from>
        <xdr:to>
          <xdr:col>12</xdr:col>
          <xdr:colOff>121920</xdr:colOff>
          <xdr:row>64</xdr:row>
          <xdr:rowOff>198120</xdr:rowOff>
        </xdr:to>
        <xdr:sp macro="" textlink="">
          <xdr:nvSpPr>
            <xdr:cNvPr id="39005" name="Option Button 93" hidden="1">
              <a:extLst>
                <a:ext uri="{63B3BB69-23CF-44E3-9099-C40C66FF867C}">
                  <a14:compatExt spid="_x0000_s39005"/>
                </a:ext>
                <a:ext uri="{FF2B5EF4-FFF2-40B4-BE49-F238E27FC236}">
                  <a16:creationId xmlns="" xmlns:a16="http://schemas.microsoft.com/office/drawing/2014/main" id="{00000000-0008-0000-1500-00005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9006" name="Group Box 94" hidden="1">
              <a:extLst>
                <a:ext uri="{63B3BB69-23CF-44E3-9099-C40C66FF867C}">
                  <a14:compatExt spid="_x0000_s39006"/>
                </a:ext>
                <a:ext uri="{FF2B5EF4-FFF2-40B4-BE49-F238E27FC236}">
                  <a16:creationId xmlns="" xmlns:a16="http://schemas.microsoft.com/office/drawing/2014/main" id="{00000000-0008-0000-1500-00005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67</xdr:row>
          <xdr:rowOff>7620</xdr:rowOff>
        </xdr:from>
        <xdr:to>
          <xdr:col>11</xdr:col>
          <xdr:colOff>175260</xdr:colOff>
          <xdr:row>67</xdr:row>
          <xdr:rowOff>236220</xdr:rowOff>
        </xdr:to>
        <xdr:sp macro="" textlink="">
          <xdr:nvSpPr>
            <xdr:cNvPr id="39007" name="Option Button 95" hidden="1">
              <a:extLst>
                <a:ext uri="{63B3BB69-23CF-44E3-9099-C40C66FF867C}">
                  <a14:compatExt spid="_x0000_s39007"/>
                </a:ext>
                <a:ext uri="{FF2B5EF4-FFF2-40B4-BE49-F238E27FC236}">
                  <a16:creationId xmlns="" xmlns:a16="http://schemas.microsoft.com/office/drawing/2014/main" id="{00000000-0008-0000-1500-00005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67</xdr:row>
          <xdr:rowOff>7620</xdr:rowOff>
        </xdr:from>
        <xdr:to>
          <xdr:col>15</xdr:col>
          <xdr:colOff>144780</xdr:colOff>
          <xdr:row>67</xdr:row>
          <xdr:rowOff>236220</xdr:rowOff>
        </xdr:to>
        <xdr:sp macro="" textlink="">
          <xdr:nvSpPr>
            <xdr:cNvPr id="39008" name="Option Button 96" hidden="1">
              <a:extLst>
                <a:ext uri="{63B3BB69-23CF-44E3-9099-C40C66FF867C}">
                  <a14:compatExt spid="_x0000_s39008"/>
                </a:ext>
                <a:ext uri="{FF2B5EF4-FFF2-40B4-BE49-F238E27FC236}">
                  <a16:creationId xmlns="" xmlns:a16="http://schemas.microsoft.com/office/drawing/2014/main" id="{00000000-0008-0000-1500-00006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39009" name="Drop Down 97" hidden="1">
              <a:extLst>
                <a:ext uri="{63B3BB69-23CF-44E3-9099-C40C66FF867C}">
                  <a14:compatExt spid="_x0000_s39009"/>
                </a:ext>
                <a:ext uri="{FF2B5EF4-FFF2-40B4-BE49-F238E27FC236}">
                  <a16:creationId xmlns="" xmlns:a16="http://schemas.microsoft.com/office/drawing/2014/main" id="{00000000-0008-0000-1500-00006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39014" name="Group Box 102" hidden="1">
              <a:extLst>
                <a:ext uri="{63B3BB69-23CF-44E3-9099-C40C66FF867C}">
                  <a14:compatExt spid="_x0000_s39014"/>
                </a:ext>
                <a:ext uri="{FF2B5EF4-FFF2-40B4-BE49-F238E27FC236}">
                  <a16:creationId xmlns="" xmlns:a16="http://schemas.microsoft.com/office/drawing/2014/main" id="{00000000-0008-0000-1500-00006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53</xdr:row>
          <xdr:rowOff>106680</xdr:rowOff>
        </xdr:from>
        <xdr:to>
          <xdr:col>11</xdr:col>
          <xdr:colOff>68580</xdr:colOff>
          <xdr:row>53</xdr:row>
          <xdr:rowOff>312420</xdr:rowOff>
        </xdr:to>
        <xdr:sp macro="" textlink="">
          <xdr:nvSpPr>
            <xdr:cNvPr id="39015" name="Option Button 103" hidden="1">
              <a:extLst>
                <a:ext uri="{63B3BB69-23CF-44E3-9099-C40C66FF867C}">
                  <a14:compatExt spid="_x0000_s39015"/>
                </a:ext>
                <a:ext uri="{FF2B5EF4-FFF2-40B4-BE49-F238E27FC236}">
                  <a16:creationId xmlns="" xmlns:a16="http://schemas.microsoft.com/office/drawing/2014/main" id="{00000000-0008-0000-1500-00006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53</xdr:row>
          <xdr:rowOff>106680</xdr:rowOff>
        </xdr:from>
        <xdr:to>
          <xdr:col>14</xdr:col>
          <xdr:colOff>30480</xdr:colOff>
          <xdr:row>53</xdr:row>
          <xdr:rowOff>312420</xdr:rowOff>
        </xdr:to>
        <xdr:sp macro="" textlink="">
          <xdr:nvSpPr>
            <xdr:cNvPr id="39016" name="Option Button 104" hidden="1">
              <a:extLst>
                <a:ext uri="{63B3BB69-23CF-44E3-9099-C40C66FF867C}">
                  <a14:compatExt spid="_x0000_s39016"/>
                </a:ext>
                <a:ext uri="{FF2B5EF4-FFF2-40B4-BE49-F238E27FC236}">
                  <a16:creationId xmlns="" xmlns:a16="http://schemas.microsoft.com/office/drawing/2014/main" id="{00000000-0008-0000-1500-00006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39017" name="Group Box 105" hidden="1">
              <a:extLst>
                <a:ext uri="{63B3BB69-23CF-44E3-9099-C40C66FF867C}">
                  <a14:compatExt spid="_x0000_s39017"/>
                </a:ext>
                <a:ext uri="{FF2B5EF4-FFF2-40B4-BE49-F238E27FC236}">
                  <a16:creationId xmlns="" xmlns:a16="http://schemas.microsoft.com/office/drawing/2014/main" id="{00000000-0008-0000-1500-00006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54</xdr:row>
          <xdr:rowOff>76200</xdr:rowOff>
        </xdr:from>
        <xdr:to>
          <xdr:col>11</xdr:col>
          <xdr:colOff>22860</xdr:colOff>
          <xdr:row>54</xdr:row>
          <xdr:rowOff>289560</xdr:rowOff>
        </xdr:to>
        <xdr:sp macro="" textlink="">
          <xdr:nvSpPr>
            <xdr:cNvPr id="39018" name="Option Button 106" hidden="1">
              <a:extLst>
                <a:ext uri="{63B3BB69-23CF-44E3-9099-C40C66FF867C}">
                  <a14:compatExt spid="_x0000_s39018"/>
                </a:ext>
                <a:ext uri="{FF2B5EF4-FFF2-40B4-BE49-F238E27FC236}">
                  <a16:creationId xmlns="" xmlns:a16="http://schemas.microsoft.com/office/drawing/2014/main" id="{00000000-0008-0000-1500-00006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54</xdr:row>
          <xdr:rowOff>76200</xdr:rowOff>
        </xdr:from>
        <xdr:to>
          <xdr:col>15</xdr:col>
          <xdr:colOff>0</xdr:colOff>
          <xdr:row>54</xdr:row>
          <xdr:rowOff>289560</xdr:rowOff>
        </xdr:to>
        <xdr:sp macro="" textlink="">
          <xdr:nvSpPr>
            <xdr:cNvPr id="39019" name="Option Button 107" hidden="1">
              <a:extLst>
                <a:ext uri="{63B3BB69-23CF-44E3-9099-C40C66FF867C}">
                  <a14:compatExt spid="_x0000_s39019"/>
                </a:ext>
                <a:ext uri="{FF2B5EF4-FFF2-40B4-BE49-F238E27FC236}">
                  <a16:creationId xmlns="" xmlns:a16="http://schemas.microsoft.com/office/drawing/2014/main" id="{00000000-0008-0000-1500-00006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xdr:row>
          <xdr:rowOff>0</xdr:rowOff>
        </xdr:from>
        <xdr:to>
          <xdr:col>16</xdr:col>
          <xdr:colOff>0</xdr:colOff>
          <xdr:row>64</xdr:row>
          <xdr:rowOff>0</xdr:rowOff>
        </xdr:to>
        <xdr:sp macro="" textlink="">
          <xdr:nvSpPr>
            <xdr:cNvPr id="39020" name="グループ 98" hidden="1">
              <a:extLst>
                <a:ext uri="{63B3BB69-23CF-44E3-9099-C40C66FF867C}">
                  <a14:compatExt spid="_x0000_s39020"/>
                </a:ext>
                <a:ext uri="{FF2B5EF4-FFF2-40B4-BE49-F238E27FC236}">
                  <a16:creationId xmlns="" xmlns:a16="http://schemas.microsoft.com/office/drawing/2014/main" id="{00000000-0008-0000-1500-00006C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63</xdr:row>
          <xdr:rowOff>22860</xdr:rowOff>
        </xdr:from>
        <xdr:to>
          <xdr:col>9</xdr:col>
          <xdr:colOff>160020</xdr:colOff>
          <xdr:row>63</xdr:row>
          <xdr:rowOff>198120</xdr:rowOff>
        </xdr:to>
        <xdr:sp macro="" textlink="">
          <xdr:nvSpPr>
            <xdr:cNvPr id="39021" name="オプション 99" hidden="1">
              <a:extLst>
                <a:ext uri="{63B3BB69-23CF-44E3-9099-C40C66FF867C}">
                  <a14:compatExt spid="_x0000_s39021"/>
                </a:ext>
                <a:ext uri="{FF2B5EF4-FFF2-40B4-BE49-F238E27FC236}">
                  <a16:creationId xmlns="" xmlns:a16="http://schemas.microsoft.com/office/drawing/2014/main" id="{00000000-0008-0000-1500-00006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63</xdr:row>
          <xdr:rowOff>22860</xdr:rowOff>
        </xdr:from>
        <xdr:to>
          <xdr:col>11</xdr:col>
          <xdr:colOff>160020</xdr:colOff>
          <xdr:row>63</xdr:row>
          <xdr:rowOff>198120</xdr:rowOff>
        </xdr:to>
        <xdr:sp macro="" textlink="">
          <xdr:nvSpPr>
            <xdr:cNvPr id="39022" name="オプション 100" hidden="1">
              <a:extLst>
                <a:ext uri="{63B3BB69-23CF-44E3-9099-C40C66FF867C}">
                  <a14:compatExt spid="_x0000_s39022"/>
                </a:ext>
                <a:ext uri="{FF2B5EF4-FFF2-40B4-BE49-F238E27FC236}">
                  <a16:creationId xmlns="" xmlns:a16="http://schemas.microsoft.com/office/drawing/2014/main" id="{00000000-0008-0000-1500-00006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30480</xdr:colOff>
          <xdr:row>63</xdr:row>
          <xdr:rowOff>22860</xdr:rowOff>
        </xdr:from>
        <xdr:to>
          <xdr:col>13</xdr:col>
          <xdr:colOff>160020</xdr:colOff>
          <xdr:row>63</xdr:row>
          <xdr:rowOff>198120</xdr:rowOff>
        </xdr:to>
        <xdr:sp macro="" textlink="">
          <xdr:nvSpPr>
            <xdr:cNvPr id="39023" name="オプション 101" hidden="1">
              <a:extLst>
                <a:ext uri="{63B3BB69-23CF-44E3-9099-C40C66FF867C}">
                  <a14:compatExt spid="_x0000_s39023"/>
                </a:ext>
                <a:ext uri="{FF2B5EF4-FFF2-40B4-BE49-F238E27FC236}">
                  <a16:creationId xmlns="" xmlns:a16="http://schemas.microsoft.com/office/drawing/2014/main" id="{00000000-0008-0000-1500-00006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7620</xdr:colOff>
          <xdr:row>53</xdr:row>
          <xdr:rowOff>0</xdr:rowOff>
        </xdr:to>
        <xdr:sp macro="" textlink="">
          <xdr:nvSpPr>
            <xdr:cNvPr id="39024" name="Drop Down 112" hidden="1">
              <a:extLst>
                <a:ext uri="{63B3BB69-23CF-44E3-9099-C40C66FF867C}">
                  <a14:compatExt spid="_x0000_s39024"/>
                </a:ext>
                <a:ext uri="{FF2B5EF4-FFF2-40B4-BE49-F238E27FC236}">
                  <a16:creationId xmlns="" xmlns:a16="http://schemas.microsoft.com/office/drawing/2014/main" id="{00000000-0008-0000-1500-00007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7620</xdr:rowOff>
        </xdr:from>
        <xdr:to>
          <xdr:col>30</xdr:col>
          <xdr:colOff>0</xdr:colOff>
          <xdr:row>53</xdr:row>
          <xdr:rowOff>7620</xdr:rowOff>
        </xdr:to>
        <xdr:sp macro="" textlink="">
          <xdr:nvSpPr>
            <xdr:cNvPr id="39025" name="Drop Down 113" hidden="1">
              <a:extLst>
                <a:ext uri="{63B3BB69-23CF-44E3-9099-C40C66FF867C}">
                  <a14:compatExt spid="_x0000_s39025"/>
                </a:ext>
                <a:ext uri="{FF2B5EF4-FFF2-40B4-BE49-F238E27FC236}">
                  <a16:creationId xmlns="" xmlns:a16="http://schemas.microsoft.com/office/drawing/2014/main" id="{00000000-0008-0000-1500-00007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39026" name="Drop Down 114" hidden="1">
              <a:extLst>
                <a:ext uri="{63B3BB69-23CF-44E3-9099-C40C66FF867C}">
                  <a14:compatExt spid="_x0000_s39026"/>
                </a:ext>
                <a:ext uri="{FF2B5EF4-FFF2-40B4-BE49-F238E27FC236}">
                  <a16:creationId xmlns="" xmlns:a16="http://schemas.microsoft.com/office/drawing/2014/main" id="{00000000-0008-0000-1500-00007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22860</xdr:colOff>
          <xdr:row>63</xdr:row>
          <xdr:rowOff>22860</xdr:rowOff>
        </xdr:from>
        <xdr:to>
          <xdr:col>15</xdr:col>
          <xdr:colOff>152400</xdr:colOff>
          <xdr:row>63</xdr:row>
          <xdr:rowOff>198120</xdr:rowOff>
        </xdr:to>
        <xdr:sp macro="" textlink="">
          <xdr:nvSpPr>
            <xdr:cNvPr id="39027" name="Option Button 115" hidden="1">
              <a:extLst>
                <a:ext uri="{63B3BB69-23CF-44E3-9099-C40C66FF867C}">
                  <a14:compatExt spid="_x0000_s39027"/>
                </a:ext>
                <a:ext uri="{FF2B5EF4-FFF2-40B4-BE49-F238E27FC236}">
                  <a16:creationId xmlns="" xmlns:a16="http://schemas.microsoft.com/office/drawing/2014/main" id="{00000000-0008-0000-1500-00007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137160</xdr:colOff>
          <xdr:row>64</xdr:row>
          <xdr:rowOff>22860</xdr:rowOff>
        </xdr:from>
        <xdr:to>
          <xdr:col>15</xdr:col>
          <xdr:colOff>76200</xdr:colOff>
          <xdr:row>64</xdr:row>
          <xdr:rowOff>198120</xdr:rowOff>
        </xdr:to>
        <xdr:sp macro="" textlink="">
          <xdr:nvSpPr>
            <xdr:cNvPr id="39028" name="Option Button 116" hidden="1">
              <a:extLst>
                <a:ext uri="{63B3BB69-23CF-44E3-9099-C40C66FF867C}">
                  <a14:compatExt spid="_x0000_s39028"/>
                </a:ext>
                <a:ext uri="{FF2B5EF4-FFF2-40B4-BE49-F238E27FC236}">
                  <a16:creationId xmlns="" xmlns:a16="http://schemas.microsoft.com/office/drawing/2014/main" id="{00000000-0008-0000-1500-00007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39029" name="Drop Down 117" hidden="1">
              <a:extLst>
                <a:ext uri="{63B3BB69-23CF-44E3-9099-C40C66FF867C}">
                  <a14:compatExt spid="_x0000_s39029"/>
                </a:ext>
                <a:ext uri="{FF2B5EF4-FFF2-40B4-BE49-F238E27FC236}">
                  <a16:creationId xmlns="" xmlns:a16="http://schemas.microsoft.com/office/drawing/2014/main" id="{00000000-0008-0000-1500-00007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0</xdr:rowOff>
        </xdr:from>
        <xdr:to>
          <xdr:col>36</xdr:col>
          <xdr:colOff>0</xdr:colOff>
          <xdr:row>69</xdr:row>
          <xdr:rowOff>0</xdr:rowOff>
        </xdr:to>
        <xdr:sp macro="" textlink="">
          <xdr:nvSpPr>
            <xdr:cNvPr id="39030" name="Group Box 118" hidden="1">
              <a:extLst>
                <a:ext uri="{63B3BB69-23CF-44E3-9099-C40C66FF867C}">
                  <a14:compatExt spid="_x0000_s39030"/>
                </a:ext>
                <a:ext uri="{FF2B5EF4-FFF2-40B4-BE49-F238E27FC236}">
                  <a16:creationId xmlns="" xmlns:a16="http://schemas.microsoft.com/office/drawing/2014/main" id="{00000000-0008-0000-1500-00007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182880</xdr:colOff>
          <xdr:row>68</xdr:row>
          <xdr:rowOff>68580</xdr:rowOff>
        </xdr:from>
        <xdr:to>
          <xdr:col>31</xdr:col>
          <xdr:colOff>182880</xdr:colOff>
          <xdr:row>68</xdr:row>
          <xdr:rowOff>228600</xdr:rowOff>
        </xdr:to>
        <xdr:sp macro="" textlink="">
          <xdr:nvSpPr>
            <xdr:cNvPr id="39035" name="Option Button 123" hidden="1">
              <a:extLst>
                <a:ext uri="{63B3BB69-23CF-44E3-9099-C40C66FF867C}">
                  <a14:compatExt spid="_x0000_s39035"/>
                </a:ext>
                <a:ext uri="{FF2B5EF4-FFF2-40B4-BE49-F238E27FC236}">
                  <a16:creationId xmlns="" xmlns:a16="http://schemas.microsoft.com/office/drawing/2014/main" id="{00000000-0008-0000-1500-00007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106680</xdr:colOff>
          <xdr:row>68</xdr:row>
          <xdr:rowOff>60960</xdr:rowOff>
        </xdr:from>
        <xdr:to>
          <xdr:col>35</xdr:col>
          <xdr:colOff>106680</xdr:colOff>
          <xdr:row>68</xdr:row>
          <xdr:rowOff>220980</xdr:rowOff>
        </xdr:to>
        <xdr:sp macro="" textlink="">
          <xdr:nvSpPr>
            <xdr:cNvPr id="39036" name="Option Button 124" hidden="1">
              <a:extLst>
                <a:ext uri="{63B3BB69-23CF-44E3-9099-C40C66FF867C}">
                  <a14:compatExt spid="_x0000_s39036"/>
                </a:ext>
                <a:ext uri="{FF2B5EF4-FFF2-40B4-BE49-F238E27FC236}">
                  <a16:creationId xmlns="" xmlns:a16="http://schemas.microsoft.com/office/drawing/2014/main" id="{00000000-0008-0000-1500-00007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9037" name="Group Box 125" hidden="1">
              <a:extLst>
                <a:ext uri="{63B3BB69-23CF-44E3-9099-C40C66FF867C}">
                  <a14:compatExt spid="_x0000_s39037"/>
                </a:ext>
                <a:ext uri="{FF2B5EF4-FFF2-40B4-BE49-F238E27FC236}">
                  <a16:creationId xmlns="" xmlns:a16="http://schemas.microsoft.com/office/drawing/2014/main" id="{00000000-0008-0000-1500-00007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69</xdr:row>
          <xdr:rowOff>68580</xdr:rowOff>
        </xdr:from>
        <xdr:to>
          <xdr:col>11</xdr:col>
          <xdr:colOff>182880</xdr:colOff>
          <xdr:row>69</xdr:row>
          <xdr:rowOff>228600</xdr:rowOff>
        </xdr:to>
        <xdr:sp macro="" textlink="">
          <xdr:nvSpPr>
            <xdr:cNvPr id="39038" name="Option Button 126" hidden="1">
              <a:extLst>
                <a:ext uri="{63B3BB69-23CF-44E3-9099-C40C66FF867C}">
                  <a14:compatExt spid="_x0000_s39038"/>
                </a:ext>
                <a:ext uri="{FF2B5EF4-FFF2-40B4-BE49-F238E27FC236}">
                  <a16:creationId xmlns="" xmlns:a16="http://schemas.microsoft.com/office/drawing/2014/main" id="{00000000-0008-0000-1500-00007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xdr:row>
          <xdr:rowOff>68580</xdr:rowOff>
        </xdr:from>
        <xdr:to>
          <xdr:col>15</xdr:col>
          <xdr:colOff>38100</xdr:colOff>
          <xdr:row>69</xdr:row>
          <xdr:rowOff>228600</xdr:rowOff>
        </xdr:to>
        <xdr:sp macro="" textlink="">
          <xdr:nvSpPr>
            <xdr:cNvPr id="39039" name="Option Button 127" hidden="1">
              <a:extLst>
                <a:ext uri="{63B3BB69-23CF-44E3-9099-C40C66FF867C}">
                  <a14:compatExt spid="_x0000_s39039"/>
                </a:ext>
                <a:ext uri="{FF2B5EF4-FFF2-40B4-BE49-F238E27FC236}">
                  <a16:creationId xmlns="" xmlns:a16="http://schemas.microsoft.com/office/drawing/2014/main" id="{00000000-0008-0000-1500-00007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39044" name="Group Box 132" hidden="1">
              <a:extLst>
                <a:ext uri="{63B3BB69-23CF-44E3-9099-C40C66FF867C}">
                  <a14:compatExt spid="_x0000_s390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66</xdr:row>
          <xdr:rowOff>60960</xdr:rowOff>
        </xdr:from>
        <xdr:to>
          <xdr:col>11</xdr:col>
          <xdr:colOff>175260</xdr:colOff>
          <xdr:row>66</xdr:row>
          <xdr:rowOff>213360</xdr:rowOff>
        </xdr:to>
        <xdr:sp macro="" textlink="">
          <xdr:nvSpPr>
            <xdr:cNvPr id="39045" name="Option Button 133" hidden="1">
              <a:extLst>
                <a:ext uri="{63B3BB69-23CF-44E3-9099-C40C66FF867C}">
                  <a14:compatExt spid="_x0000_s39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66</xdr:row>
          <xdr:rowOff>60960</xdr:rowOff>
        </xdr:from>
        <xdr:to>
          <xdr:col>15</xdr:col>
          <xdr:colOff>38100</xdr:colOff>
          <xdr:row>66</xdr:row>
          <xdr:rowOff>213360</xdr:rowOff>
        </xdr:to>
        <xdr:sp macro="" textlink="">
          <xdr:nvSpPr>
            <xdr:cNvPr id="39046" name="Option Button 134" hidden="1">
              <a:extLst>
                <a:ext uri="{63B3BB69-23CF-44E3-9099-C40C66FF867C}">
                  <a14:compatExt spid="_x0000_s39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39047" name="Drop Down 135" hidden="1">
              <a:extLst>
                <a:ext uri="{63B3BB69-23CF-44E3-9099-C40C66FF867C}">
                  <a14:compatExt spid="_x0000_s390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36</xdr:col>
      <xdr:colOff>28575</xdr:colOff>
      <xdr:row>4</xdr:row>
      <xdr:rowOff>104775</xdr:rowOff>
    </xdr:from>
    <xdr:to>
      <xdr:col>58</xdr:col>
      <xdr:colOff>123825</xdr:colOff>
      <xdr:row>9</xdr:row>
      <xdr:rowOff>142875</xdr:rowOff>
    </xdr:to>
    <xdr:grpSp>
      <xdr:nvGrpSpPr>
        <xdr:cNvPr id="87" name="グループ化 86"/>
        <xdr:cNvGrpSpPr/>
      </xdr:nvGrpSpPr>
      <xdr:grpSpPr>
        <a:xfrm>
          <a:off x="6063615" y="775335"/>
          <a:ext cx="1268730" cy="876300"/>
          <a:chOff x="6915149" y="390525"/>
          <a:chExt cx="1428750" cy="895350"/>
        </a:xfrm>
      </xdr:grpSpPr>
      <xdr:sp macro="" textlink="">
        <xdr:nvSpPr>
          <xdr:cNvPr id="88" name="テキスト ボックス 87"/>
          <xdr:cNvSpPr txBox="1"/>
        </xdr:nvSpPr>
        <xdr:spPr>
          <a:xfrm>
            <a:off x="7143749" y="390525"/>
            <a:ext cx="1200150" cy="819151"/>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「様式第１号</a:t>
            </a:r>
            <a:r>
              <a:rPr kumimoji="1" lang="en-US" altLang="ja-JP" sz="1100"/>
              <a:t>―</a:t>
            </a:r>
            <a:r>
              <a:rPr kumimoji="1" lang="ja-JP" altLang="en-US" sz="1100"/>
              <a:t>２」から転記されます。</a:t>
            </a:r>
          </a:p>
        </xdr:txBody>
      </xdr:sp>
      <xdr:sp macro="" textlink="">
        <xdr:nvSpPr>
          <xdr:cNvPr id="89" name="右中かっこ 88"/>
          <xdr:cNvSpPr/>
        </xdr:nvSpPr>
        <xdr:spPr>
          <a:xfrm>
            <a:off x="6915149" y="466725"/>
            <a:ext cx="180975" cy="819150"/>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22</xdr:col>
      <xdr:colOff>9525</xdr:colOff>
      <xdr:row>16</xdr:row>
      <xdr:rowOff>152400</xdr:rowOff>
    </xdr:from>
    <xdr:to>
      <xdr:col>35</xdr:col>
      <xdr:colOff>171450</xdr:colOff>
      <xdr:row>21</xdr:row>
      <xdr:rowOff>28575</xdr:rowOff>
    </xdr:to>
    <xdr:sp macro="" textlink="">
      <xdr:nvSpPr>
        <xdr:cNvPr id="90" name="AutoShape 188"/>
        <xdr:cNvSpPr>
          <a:spLocks noChangeArrowheads="1"/>
        </xdr:cNvSpPr>
      </xdr:nvSpPr>
      <xdr:spPr bwMode="auto">
        <a:xfrm>
          <a:off x="4200525" y="2895600"/>
          <a:ext cx="2638425" cy="733425"/>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95249</xdr:colOff>
      <xdr:row>15</xdr:row>
      <xdr:rowOff>19050</xdr:rowOff>
    </xdr:from>
    <xdr:to>
      <xdr:col>59</xdr:col>
      <xdr:colOff>104775</xdr:colOff>
      <xdr:row>21</xdr:row>
      <xdr:rowOff>0</xdr:rowOff>
    </xdr:to>
    <xdr:sp macro="" textlink="">
      <xdr:nvSpPr>
        <xdr:cNvPr id="91" name="AutoShape 176"/>
        <xdr:cNvSpPr>
          <a:spLocks/>
        </xdr:cNvSpPr>
      </xdr:nvSpPr>
      <xdr:spPr bwMode="auto">
        <a:xfrm>
          <a:off x="6953249" y="2590800"/>
          <a:ext cx="1533526" cy="1009650"/>
        </a:xfrm>
        <a:prstGeom prst="borderCallout2">
          <a:avLst>
            <a:gd name="adj1" fmla="val 41389"/>
            <a:gd name="adj2" fmla="val 558"/>
            <a:gd name="adj3" fmla="val 45719"/>
            <a:gd name="adj4" fmla="val -12079"/>
            <a:gd name="adj5" fmla="val 46953"/>
            <a:gd name="adj6" fmla="val -37186"/>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管理者が当該事業所や他事業所等において兼務する場合、記載してください。</a:t>
          </a:r>
        </a:p>
      </xdr:txBody>
    </xdr:sp>
    <xdr:clientData/>
  </xdr:twoCellAnchor>
  <xdr:twoCellAnchor>
    <xdr:from>
      <xdr:col>36</xdr:col>
      <xdr:colOff>95249</xdr:colOff>
      <xdr:row>23</xdr:row>
      <xdr:rowOff>152400</xdr:rowOff>
    </xdr:from>
    <xdr:to>
      <xdr:col>59</xdr:col>
      <xdr:colOff>104775</xdr:colOff>
      <xdr:row>28</xdr:row>
      <xdr:rowOff>142875</xdr:rowOff>
    </xdr:to>
    <xdr:sp macro="" textlink="">
      <xdr:nvSpPr>
        <xdr:cNvPr id="92" name="AutoShape 191"/>
        <xdr:cNvSpPr>
          <a:spLocks/>
        </xdr:cNvSpPr>
      </xdr:nvSpPr>
      <xdr:spPr bwMode="auto">
        <a:xfrm>
          <a:off x="6953249" y="4095750"/>
          <a:ext cx="1533526" cy="847725"/>
        </a:xfrm>
        <a:prstGeom prst="borderCallout2">
          <a:avLst>
            <a:gd name="adj1" fmla="val 52309"/>
            <a:gd name="adj2" fmla="val -990"/>
            <a:gd name="adj3" fmla="val 65613"/>
            <a:gd name="adj4" fmla="val -19954"/>
            <a:gd name="adj5" fmla="val 113757"/>
            <a:gd name="adj6" fmla="val -41239"/>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a:t>
          </a:r>
          <a:r>
            <a:rPr lang="ja-JP" altLang="ja-JP" sz="1000" b="0" i="0" baseline="0">
              <a:effectLst/>
              <a:latin typeface="+mn-lt"/>
              <a:ea typeface="+mn-ea"/>
              <a:cs typeface="+mn-cs"/>
            </a:rPr>
            <a:t>形態一覧</a:t>
          </a:r>
          <a:r>
            <a:rPr lang="ja-JP" altLang="en-US" sz="1100" b="0" i="0" u="none" strike="noStrike" baseline="0">
              <a:solidFill>
                <a:srgbClr val="000000"/>
              </a:solidFill>
              <a:latin typeface="ＭＳ Ｐゴシック"/>
              <a:ea typeface="ＭＳ Ｐゴシック"/>
            </a:rPr>
            <a:t>表」等と合致するよう記載してください。</a:t>
          </a:r>
        </a:p>
      </xdr:txBody>
    </xdr:sp>
    <xdr:clientData/>
  </xdr:twoCellAnchor>
  <xdr:twoCellAnchor>
    <xdr:from>
      <xdr:col>8</xdr:col>
      <xdr:colOff>38100</xdr:colOff>
      <xdr:row>29</xdr:row>
      <xdr:rowOff>28575</xdr:rowOff>
    </xdr:from>
    <xdr:to>
      <xdr:col>35</xdr:col>
      <xdr:colOff>133350</xdr:colOff>
      <xdr:row>31</xdr:row>
      <xdr:rowOff>152400</xdr:rowOff>
    </xdr:to>
    <xdr:sp macro="" textlink="">
      <xdr:nvSpPr>
        <xdr:cNvPr id="93" name="AutoShape 192"/>
        <xdr:cNvSpPr>
          <a:spLocks noChangeArrowheads="1"/>
        </xdr:cNvSpPr>
      </xdr:nvSpPr>
      <xdr:spPr bwMode="auto">
        <a:xfrm>
          <a:off x="1562100" y="5000625"/>
          <a:ext cx="5238750" cy="466725"/>
        </a:xfrm>
        <a:prstGeom prst="roundRect">
          <a:avLst>
            <a:gd name="adj" fmla="val 18367"/>
          </a:avLst>
        </a:prstGeom>
        <a:noFill/>
        <a:ln w="25400">
          <a:solidFill>
            <a:srgbClr val="000080"/>
          </a:solidFill>
          <a:prstDash val="sysDot"/>
          <a:round/>
          <a:headEnd/>
          <a:tailEnd/>
        </a:ln>
      </xdr:spPr>
    </xdr:sp>
    <xdr:clientData/>
  </xdr:twoCellAnchor>
  <xdr:twoCellAnchor>
    <xdr:from>
      <xdr:col>1</xdr:col>
      <xdr:colOff>38099</xdr:colOff>
      <xdr:row>71</xdr:row>
      <xdr:rowOff>171450</xdr:rowOff>
    </xdr:from>
    <xdr:to>
      <xdr:col>15</xdr:col>
      <xdr:colOff>9524</xdr:colOff>
      <xdr:row>73</xdr:row>
      <xdr:rowOff>9526</xdr:rowOff>
    </xdr:to>
    <xdr:sp macro="" textlink="">
      <xdr:nvSpPr>
        <xdr:cNvPr id="94" name="AutoShape 45"/>
        <xdr:cNvSpPr>
          <a:spLocks noChangeArrowheads="1"/>
        </xdr:cNvSpPr>
      </xdr:nvSpPr>
      <xdr:spPr bwMode="auto">
        <a:xfrm>
          <a:off x="228599" y="14392275"/>
          <a:ext cx="2638425" cy="171451"/>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57150</xdr:colOff>
      <xdr:row>71</xdr:row>
      <xdr:rowOff>28575</xdr:rowOff>
    </xdr:from>
    <xdr:to>
      <xdr:col>16</xdr:col>
      <xdr:colOff>142875</xdr:colOff>
      <xdr:row>72</xdr:row>
      <xdr:rowOff>133350</xdr:rowOff>
    </xdr:to>
    <xdr:sp macro="" textlink="">
      <xdr:nvSpPr>
        <xdr:cNvPr id="95" name="Oval 46"/>
        <xdr:cNvSpPr>
          <a:spLocks noChangeArrowheads="1"/>
        </xdr:cNvSpPr>
      </xdr:nvSpPr>
      <xdr:spPr bwMode="auto">
        <a:xfrm>
          <a:off x="2914650" y="14249400"/>
          <a:ext cx="276225" cy="28575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18</xdr:col>
      <xdr:colOff>78104</xdr:colOff>
      <xdr:row>3</xdr:row>
      <xdr:rowOff>87630</xdr:rowOff>
    </xdr:from>
    <xdr:to>
      <xdr:col>27</xdr:col>
      <xdr:colOff>106680</xdr:colOff>
      <xdr:row>6</xdr:row>
      <xdr:rowOff>87630</xdr:rowOff>
    </xdr:to>
    <xdr:grpSp>
      <xdr:nvGrpSpPr>
        <xdr:cNvPr id="96" name="グループ化 95"/>
        <xdr:cNvGrpSpPr/>
      </xdr:nvGrpSpPr>
      <xdr:grpSpPr>
        <a:xfrm>
          <a:off x="3095624" y="590550"/>
          <a:ext cx="1537336" cy="502920"/>
          <a:chOff x="3552826" y="142875"/>
          <a:chExt cx="1457324" cy="514350"/>
        </a:xfrm>
      </xdr:grpSpPr>
      <xdr:sp macro="" textlink="">
        <xdr:nvSpPr>
          <xdr:cNvPr id="97" name="角丸四角形 96"/>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98" name="テキスト ボックス 97"/>
          <xdr:cNvSpPr txBox="1"/>
        </xdr:nvSpPr>
        <xdr:spPr>
          <a:xfrm>
            <a:off x="3603862" y="190500"/>
            <a:ext cx="1358960"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36</xdr:col>
      <xdr:colOff>123824</xdr:colOff>
      <xdr:row>30</xdr:row>
      <xdr:rowOff>142875</xdr:rowOff>
    </xdr:from>
    <xdr:to>
      <xdr:col>59</xdr:col>
      <xdr:colOff>28575</xdr:colOff>
      <xdr:row>34</xdr:row>
      <xdr:rowOff>38100</xdr:rowOff>
    </xdr:to>
    <xdr:sp macro="" textlink="">
      <xdr:nvSpPr>
        <xdr:cNvPr id="99" name="AutoShape 57"/>
        <xdr:cNvSpPr>
          <a:spLocks/>
        </xdr:cNvSpPr>
      </xdr:nvSpPr>
      <xdr:spPr bwMode="auto">
        <a:xfrm>
          <a:off x="6981824" y="5286375"/>
          <a:ext cx="1428751" cy="581025"/>
        </a:xfrm>
        <a:prstGeom prst="borderCallout2">
          <a:avLst>
            <a:gd name="adj1" fmla="val 70491"/>
            <a:gd name="adj2" fmla="val -793"/>
            <a:gd name="adj3" fmla="val 83605"/>
            <a:gd name="adj4" fmla="val -102284"/>
            <a:gd name="adj5" fmla="val 85244"/>
            <a:gd name="adj6" fmla="val -319041"/>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事業所全体の定員を記載してください。</a:t>
          </a:r>
        </a:p>
      </xdr:txBody>
    </xdr:sp>
    <xdr:clientData/>
  </xdr:twoCellAnchor>
  <xdr:twoCellAnchor>
    <xdr:from>
      <xdr:col>36</xdr:col>
      <xdr:colOff>123824</xdr:colOff>
      <xdr:row>39</xdr:row>
      <xdr:rowOff>161925</xdr:rowOff>
    </xdr:from>
    <xdr:to>
      <xdr:col>59</xdr:col>
      <xdr:colOff>38099</xdr:colOff>
      <xdr:row>48</xdr:row>
      <xdr:rowOff>85725</xdr:rowOff>
    </xdr:to>
    <xdr:sp macro="" textlink="">
      <xdr:nvSpPr>
        <xdr:cNvPr id="101" name="AutoShape 59"/>
        <xdr:cNvSpPr>
          <a:spLocks/>
        </xdr:cNvSpPr>
      </xdr:nvSpPr>
      <xdr:spPr bwMode="auto">
        <a:xfrm>
          <a:off x="6981824" y="7019925"/>
          <a:ext cx="1438275" cy="1524000"/>
        </a:xfrm>
        <a:prstGeom prst="borderCallout2">
          <a:avLst>
            <a:gd name="adj1" fmla="val 9353"/>
            <a:gd name="adj2" fmla="val 2"/>
            <a:gd name="adj3" fmla="val -21582"/>
            <a:gd name="adj4" fmla="val -60593"/>
            <a:gd name="adj5" fmla="val -56146"/>
            <a:gd name="adj6" fmla="val -208639"/>
          </a:avLst>
        </a:prstGeom>
        <a:noFill/>
        <a:ln w="19050" algn="ctr">
          <a:solidFill>
            <a:srgbClr val="FF0000"/>
          </a:solidFill>
          <a:miter lim="800000"/>
          <a:headEnd/>
          <a:tailEnd type="diamond" w="med" len="med"/>
        </a:ln>
        <a:effec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多機能型事業所の場合、</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有</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にチェックしてください。</a:t>
          </a:r>
        </a:p>
        <a:p>
          <a:pPr algn="l" rtl="0">
            <a:defRPr sz="1000"/>
          </a:pPr>
          <a:r>
            <a:rPr lang="ja-JP" altLang="en-US" sz="1100" b="0" i="0" u="none" strike="noStrike" baseline="0">
              <a:solidFill>
                <a:srgbClr val="000000"/>
              </a:solidFill>
              <a:latin typeface="ＭＳ Ｐゴシック"/>
              <a:ea typeface="ＭＳ Ｐゴシック"/>
            </a:rPr>
            <a:t>＊その場合、併せて付表</a:t>
          </a:r>
          <a:r>
            <a:rPr lang="en-US" altLang="ja-JP" sz="1100" b="0" i="0" u="none" strike="noStrike" baseline="0">
              <a:solidFill>
                <a:srgbClr val="000000"/>
              </a:solidFill>
              <a:latin typeface="ＭＳ Ｐゴシック"/>
              <a:ea typeface="ＭＳ Ｐゴシック"/>
            </a:rPr>
            <a:t>13</a:t>
          </a:r>
          <a:r>
            <a:rPr lang="ja-JP" altLang="en-US" sz="1100" b="0" i="0" u="none" strike="noStrike" baseline="0">
              <a:solidFill>
                <a:srgbClr val="000000"/>
              </a:solidFill>
              <a:latin typeface="ＭＳ Ｐゴシック"/>
              <a:ea typeface="ＭＳ Ｐゴシック"/>
            </a:rPr>
            <a:t>の提出が必要になります。</a:t>
          </a:r>
        </a:p>
      </xdr:txBody>
    </xdr:sp>
    <xdr:clientData/>
  </xdr:twoCellAnchor>
  <xdr:twoCellAnchor>
    <xdr:from>
      <xdr:col>9</xdr:col>
      <xdr:colOff>142875</xdr:colOff>
      <xdr:row>33</xdr:row>
      <xdr:rowOff>9525</xdr:rowOff>
    </xdr:from>
    <xdr:to>
      <xdr:col>12</xdr:col>
      <xdr:colOff>28575</xdr:colOff>
      <xdr:row>34</xdr:row>
      <xdr:rowOff>9525</xdr:rowOff>
    </xdr:to>
    <xdr:sp macro="" textlink="">
      <xdr:nvSpPr>
        <xdr:cNvPr id="102" name="AutoShape 56"/>
        <xdr:cNvSpPr>
          <a:spLocks noChangeArrowheads="1"/>
        </xdr:cNvSpPr>
      </xdr:nvSpPr>
      <xdr:spPr bwMode="auto">
        <a:xfrm>
          <a:off x="1857375" y="5667375"/>
          <a:ext cx="457200" cy="171450"/>
        </a:xfrm>
        <a:prstGeom prst="roundRect">
          <a:avLst>
            <a:gd name="adj" fmla="val 16667"/>
          </a:avLst>
        </a:prstGeom>
        <a:noFill/>
        <a:ln w="25400">
          <a:solidFill>
            <a:srgbClr val="000080"/>
          </a:solidFill>
          <a:prstDash val="sysDot"/>
          <a:round/>
          <a:headEnd/>
          <a:tailEnd/>
        </a:ln>
      </xdr:spPr>
    </xdr:sp>
    <xdr:clientData/>
  </xdr:twoCellAnchor>
  <xdr:twoCellAnchor>
    <xdr:from>
      <xdr:col>34</xdr:col>
      <xdr:colOff>66675</xdr:colOff>
      <xdr:row>10</xdr:row>
      <xdr:rowOff>76201</xdr:rowOff>
    </xdr:from>
    <xdr:to>
      <xdr:col>58</xdr:col>
      <xdr:colOff>28575</xdr:colOff>
      <xdr:row>12</xdr:row>
      <xdr:rowOff>57151</xdr:rowOff>
    </xdr:to>
    <xdr:grpSp>
      <xdr:nvGrpSpPr>
        <xdr:cNvPr id="105" name="グループ化 104"/>
        <xdr:cNvGrpSpPr/>
      </xdr:nvGrpSpPr>
      <xdr:grpSpPr>
        <a:xfrm>
          <a:off x="5766435" y="1752601"/>
          <a:ext cx="1470660" cy="316230"/>
          <a:chOff x="6105524" y="5524501"/>
          <a:chExt cx="1514474" cy="323850"/>
        </a:xfrm>
      </xdr:grpSpPr>
      <xdr:sp macro="" textlink="">
        <xdr:nvSpPr>
          <xdr:cNvPr id="106" name="Text Box 34"/>
          <xdr:cNvSpPr txBox="1">
            <a:spLocks noChangeArrowheads="1"/>
          </xdr:cNvSpPr>
        </xdr:nvSpPr>
        <xdr:spPr bwMode="auto">
          <a:xfrm>
            <a:off x="6496049" y="5524501"/>
            <a:ext cx="1123949" cy="323850"/>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107" name="Line 35"/>
          <xdr:cNvSpPr>
            <a:spLocks noChangeShapeType="1"/>
          </xdr:cNvSpPr>
        </xdr:nvSpPr>
        <xdr:spPr bwMode="auto">
          <a:xfrm flipH="1" flipV="1">
            <a:off x="6105524" y="5553075"/>
            <a:ext cx="381000" cy="171450"/>
          </a:xfrm>
          <a:prstGeom prst="line">
            <a:avLst/>
          </a:prstGeom>
          <a:noFill/>
          <a:ln w="19050">
            <a:solidFill>
              <a:srgbClr val="FF0000"/>
            </a:solidFill>
            <a:round/>
            <a:headEnd/>
            <a:tailEnd type="diamond" w="med" len="med"/>
          </a:ln>
        </xdr:spPr>
      </xdr:sp>
    </xdr:grpSp>
    <xdr:clientData/>
  </xdr:twoCellAnchor>
  <xdr:twoCellAnchor>
    <xdr:from>
      <xdr:col>36</xdr:col>
      <xdr:colOff>104775</xdr:colOff>
      <xdr:row>34</xdr:row>
      <xdr:rowOff>142875</xdr:rowOff>
    </xdr:from>
    <xdr:to>
      <xdr:col>59</xdr:col>
      <xdr:colOff>85725</xdr:colOff>
      <xdr:row>38</xdr:row>
      <xdr:rowOff>209550</xdr:rowOff>
    </xdr:to>
    <xdr:sp macro="" textlink="">
      <xdr:nvSpPr>
        <xdr:cNvPr id="103" name="AutoShape 180"/>
        <xdr:cNvSpPr>
          <a:spLocks/>
        </xdr:cNvSpPr>
      </xdr:nvSpPr>
      <xdr:spPr bwMode="auto">
        <a:xfrm>
          <a:off x="6962775" y="5972175"/>
          <a:ext cx="1504950" cy="866775"/>
        </a:xfrm>
        <a:prstGeom prst="borderCallout2">
          <a:avLst>
            <a:gd name="adj1" fmla="val 41175"/>
            <a:gd name="adj2" fmla="val -991"/>
            <a:gd name="adj3" fmla="val -1708"/>
            <a:gd name="adj4" fmla="val -60641"/>
            <a:gd name="adj5" fmla="val -2102"/>
            <a:gd name="adj6" fmla="val -302842"/>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前年度の全利用者の延べ人数を開所日数で除した数を記載してください。</a:t>
          </a:r>
        </a:p>
      </xdr:txBody>
    </xdr:sp>
    <xdr:clientData/>
  </xdr:twoCellAnchor>
  <xdr:twoCellAnchor>
    <xdr:from>
      <xdr:col>9</xdr:col>
      <xdr:colOff>133350</xdr:colOff>
      <xdr:row>34</xdr:row>
      <xdr:rowOff>19050</xdr:rowOff>
    </xdr:from>
    <xdr:to>
      <xdr:col>12</xdr:col>
      <xdr:colOff>19050</xdr:colOff>
      <xdr:row>35</xdr:row>
      <xdr:rowOff>19050</xdr:rowOff>
    </xdr:to>
    <xdr:sp macro="" textlink="">
      <xdr:nvSpPr>
        <xdr:cNvPr id="104" name="AutoShape 56"/>
        <xdr:cNvSpPr>
          <a:spLocks noChangeArrowheads="1"/>
        </xdr:cNvSpPr>
      </xdr:nvSpPr>
      <xdr:spPr bwMode="auto">
        <a:xfrm>
          <a:off x="1847850" y="5848350"/>
          <a:ext cx="457200" cy="171450"/>
        </a:xfrm>
        <a:prstGeom prst="roundRect">
          <a:avLst>
            <a:gd name="adj" fmla="val 16667"/>
          </a:avLst>
        </a:prstGeom>
        <a:noFill/>
        <a:ln w="25400">
          <a:solidFill>
            <a:srgbClr val="000080"/>
          </a:solidFill>
          <a:prstDash val="sysDot"/>
          <a:round/>
          <a:headEnd/>
          <a:tailEnd/>
        </a:ln>
      </xdr:spPr>
    </xdr:sp>
    <xdr:clientData/>
  </xdr:twoCellAnchor>
  <xdr:twoCellAnchor>
    <xdr:from>
      <xdr:col>9</xdr:col>
      <xdr:colOff>171449</xdr:colOff>
      <xdr:row>35</xdr:row>
      <xdr:rowOff>38100</xdr:rowOff>
    </xdr:from>
    <xdr:to>
      <xdr:col>22</xdr:col>
      <xdr:colOff>123824</xdr:colOff>
      <xdr:row>35</xdr:row>
      <xdr:rowOff>200025</xdr:rowOff>
    </xdr:to>
    <xdr:sp macro="" textlink="">
      <xdr:nvSpPr>
        <xdr:cNvPr id="108" name="AutoShape 56"/>
        <xdr:cNvSpPr>
          <a:spLocks noChangeArrowheads="1"/>
        </xdr:cNvSpPr>
      </xdr:nvSpPr>
      <xdr:spPr bwMode="auto">
        <a:xfrm>
          <a:off x="1885949" y="6038850"/>
          <a:ext cx="2428875" cy="161925"/>
        </a:xfrm>
        <a:prstGeom prst="roundRect">
          <a:avLst>
            <a:gd name="adj" fmla="val 16667"/>
          </a:avLst>
        </a:prstGeom>
        <a:noFill/>
        <a:ln w="25400">
          <a:solidFill>
            <a:srgbClr val="000080"/>
          </a:solidFill>
          <a:prstDash val="sysDot"/>
          <a:round/>
          <a:headEnd/>
          <a:tailEnd/>
        </a:ln>
      </xdr:spPr>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49696</xdr:colOff>
      <xdr:row>16</xdr:row>
      <xdr:rowOff>16565</xdr:rowOff>
    </xdr:from>
    <xdr:to>
      <xdr:col>15</xdr:col>
      <xdr:colOff>24848</xdr:colOff>
      <xdr:row>17</xdr:row>
      <xdr:rowOff>2485</xdr:rowOff>
    </xdr:to>
    <xdr:sp macro="" textlink="">
      <xdr:nvSpPr>
        <xdr:cNvPr id="2" name="AutoShape 45"/>
        <xdr:cNvSpPr>
          <a:spLocks noChangeArrowheads="1"/>
        </xdr:cNvSpPr>
      </xdr:nvSpPr>
      <xdr:spPr bwMode="auto">
        <a:xfrm>
          <a:off x="240196" y="2799522"/>
          <a:ext cx="2642152" cy="135006"/>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99391</xdr:colOff>
      <xdr:row>15</xdr:row>
      <xdr:rowOff>66261</xdr:rowOff>
    </xdr:from>
    <xdr:to>
      <xdr:col>16</xdr:col>
      <xdr:colOff>185116</xdr:colOff>
      <xdr:row>17</xdr:row>
      <xdr:rowOff>25676</xdr:rowOff>
    </xdr:to>
    <xdr:sp macro="" textlink="">
      <xdr:nvSpPr>
        <xdr:cNvPr id="3" name="Oval 46"/>
        <xdr:cNvSpPr>
          <a:spLocks noChangeArrowheads="1"/>
        </xdr:cNvSpPr>
      </xdr:nvSpPr>
      <xdr:spPr bwMode="auto">
        <a:xfrm>
          <a:off x="2956891" y="2675283"/>
          <a:ext cx="276225" cy="282436"/>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26</xdr:col>
      <xdr:colOff>21534</xdr:colOff>
      <xdr:row>1</xdr:row>
      <xdr:rowOff>124238</xdr:rowOff>
    </xdr:from>
    <xdr:to>
      <xdr:col>34</xdr:col>
      <xdr:colOff>86139</xdr:colOff>
      <xdr:row>4</xdr:row>
      <xdr:rowOff>116784</xdr:rowOff>
    </xdr:to>
    <xdr:grpSp>
      <xdr:nvGrpSpPr>
        <xdr:cNvPr id="4" name="グループ化 3"/>
        <xdr:cNvGrpSpPr/>
      </xdr:nvGrpSpPr>
      <xdr:grpSpPr>
        <a:xfrm>
          <a:off x="4328491" y="289890"/>
          <a:ext cx="1389822" cy="489503"/>
          <a:chOff x="3552826" y="142875"/>
          <a:chExt cx="1457324" cy="514350"/>
        </a:xfrm>
      </xdr:grpSpPr>
      <xdr:sp macro="" textlink="">
        <xdr:nvSpPr>
          <xdr:cNvPr id="5" name="角丸四角形 4"/>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6" name="テキスト ボックス 5"/>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8</xdr:col>
      <xdr:colOff>91109</xdr:colOff>
      <xdr:row>18</xdr:row>
      <xdr:rowOff>91108</xdr:rowOff>
    </xdr:from>
    <xdr:to>
      <xdr:col>29</xdr:col>
      <xdr:colOff>72059</xdr:colOff>
      <xdr:row>22</xdr:row>
      <xdr:rowOff>129622</xdr:rowOff>
    </xdr:to>
    <xdr:sp macro="" textlink="">
      <xdr:nvSpPr>
        <xdr:cNvPr id="7" name="Text Box 28"/>
        <xdr:cNvSpPr txBox="1">
          <a:spLocks noChangeArrowheads="1"/>
        </xdr:cNvSpPr>
      </xdr:nvSpPr>
      <xdr:spPr bwMode="auto">
        <a:xfrm>
          <a:off x="1615109" y="3172238"/>
          <a:ext cx="3981450" cy="676275"/>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ja-JP" sz="1600" b="0" i="0" baseline="0">
              <a:effectLst/>
              <a:latin typeface="ＭＳ Ｐゴシック" panose="020B0600070205080204" pitchFamily="50" charset="-128"/>
              <a:ea typeface="ＭＳ Ｐゴシック" panose="020B0600070205080204" pitchFamily="50" charset="-128"/>
              <a:cs typeface="+mn-cs"/>
            </a:rPr>
            <a:t>従たる事業所を設ける場合は従たる事業所の情報を記載してください。</a:t>
          </a:r>
          <a:endParaRPr lang="ja-JP" altLang="ja-JP" sz="16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40961" name="Group Box 1" hidden="1">
              <a:extLst>
                <a:ext uri="{63B3BB69-23CF-44E3-9099-C40C66FF867C}">
                  <a14:compatExt spid="_x0000_s40961"/>
                </a:ext>
                <a:ext uri="{FF2B5EF4-FFF2-40B4-BE49-F238E27FC236}">
                  <a16:creationId xmlns="" xmlns:a16="http://schemas.microsoft.com/office/drawing/2014/main" id="{00000000-0008-0000-1700-00000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40962" name="Option Button 2" hidden="1">
              <a:extLst>
                <a:ext uri="{63B3BB69-23CF-44E3-9099-C40C66FF867C}">
                  <a14:compatExt spid="_x0000_s40962"/>
                </a:ext>
                <a:ext uri="{FF2B5EF4-FFF2-40B4-BE49-F238E27FC236}">
                  <a16:creationId xmlns="" xmlns:a16="http://schemas.microsoft.com/office/drawing/2014/main" id="{00000000-0008-0000-17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40963" name="Option Button 3" hidden="1">
              <a:extLst>
                <a:ext uri="{63B3BB69-23CF-44E3-9099-C40C66FF867C}">
                  <a14:compatExt spid="_x0000_s40963"/>
                </a:ext>
                <a:ext uri="{FF2B5EF4-FFF2-40B4-BE49-F238E27FC236}">
                  <a16:creationId xmlns="" xmlns:a16="http://schemas.microsoft.com/office/drawing/2014/main" id="{00000000-0008-0000-17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40964" name="Group Box 4" hidden="1">
              <a:extLst>
                <a:ext uri="{63B3BB69-23CF-44E3-9099-C40C66FF867C}">
                  <a14:compatExt spid="_x0000_s40964"/>
                </a:ext>
                <a:ext uri="{FF2B5EF4-FFF2-40B4-BE49-F238E27FC236}">
                  <a16:creationId xmlns="" xmlns:a16="http://schemas.microsoft.com/office/drawing/2014/main" id="{00000000-0008-0000-1700-00000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40965" name="Option Button 5" hidden="1">
              <a:extLst>
                <a:ext uri="{63B3BB69-23CF-44E3-9099-C40C66FF867C}">
                  <a14:compatExt spid="_x0000_s40965"/>
                </a:ext>
                <a:ext uri="{FF2B5EF4-FFF2-40B4-BE49-F238E27FC236}">
                  <a16:creationId xmlns="" xmlns:a16="http://schemas.microsoft.com/office/drawing/2014/main" id="{00000000-0008-0000-17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40966" name="Option Button 6" hidden="1">
              <a:extLst>
                <a:ext uri="{63B3BB69-23CF-44E3-9099-C40C66FF867C}">
                  <a14:compatExt spid="_x0000_s40966"/>
                </a:ext>
                <a:ext uri="{FF2B5EF4-FFF2-40B4-BE49-F238E27FC236}">
                  <a16:creationId xmlns="" xmlns:a16="http://schemas.microsoft.com/office/drawing/2014/main" id="{00000000-0008-0000-17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40967" name="Group Box 7" hidden="1">
              <a:extLst>
                <a:ext uri="{63B3BB69-23CF-44E3-9099-C40C66FF867C}">
                  <a14:compatExt spid="_x0000_s40967"/>
                </a:ext>
                <a:ext uri="{FF2B5EF4-FFF2-40B4-BE49-F238E27FC236}">
                  <a16:creationId xmlns="" xmlns:a16="http://schemas.microsoft.com/office/drawing/2014/main" id="{00000000-0008-0000-1700-00000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40968" name="Check Box 8" hidden="1">
              <a:extLst>
                <a:ext uri="{63B3BB69-23CF-44E3-9099-C40C66FF867C}">
                  <a14:compatExt spid="_x0000_s40968"/>
                </a:ext>
                <a:ext uri="{FF2B5EF4-FFF2-40B4-BE49-F238E27FC236}">
                  <a16:creationId xmlns="" xmlns:a16="http://schemas.microsoft.com/office/drawing/2014/main" id="{00000000-0008-0000-17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40969" name="Check Box 9" hidden="1">
              <a:extLst>
                <a:ext uri="{63B3BB69-23CF-44E3-9099-C40C66FF867C}">
                  <a14:compatExt spid="_x0000_s40969"/>
                </a:ext>
                <a:ext uri="{FF2B5EF4-FFF2-40B4-BE49-F238E27FC236}">
                  <a16:creationId xmlns="" xmlns:a16="http://schemas.microsoft.com/office/drawing/2014/main" id="{00000000-0008-0000-17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40970" name="Check Box 10" hidden="1">
              <a:extLst>
                <a:ext uri="{63B3BB69-23CF-44E3-9099-C40C66FF867C}">
                  <a14:compatExt spid="_x0000_s40970"/>
                </a:ext>
                <a:ext uri="{FF2B5EF4-FFF2-40B4-BE49-F238E27FC236}">
                  <a16:creationId xmlns="" xmlns:a16="http://schemas.microsoft.com/office/drawing/2014/main" id="{00000000-0008-0000-17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144780</xdr:colOff>
          <xdr:row>37</xdr:row>
          <xdr:rowOff>0</xdr:rowOff>
        </xdr:to>
        <xdr:sp macro="" textlink="">
          <xdr:nvSpPr>
            <xdr:cNvPr id="40971" name="Check Box 11" hidden="1">
              <a:extLst>
                <a:ext uri="{63B3BB69-23CF-44E3-9099-C40C66FF867C}">
                  <a14:compatExt spid="_x0000_s40971"/>
                </a:ext>
                <a:ext uri="{FF2B5EF4-FFF2-40B4-BE49-F238E27FC236}">
                  <a16:creationId xmlns="" xmlns:a16="http://schemas.microsoft.com/office/drawing/2014/main" id="{00000000-0008-0000-17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40972" name="Check Box 12" hidden="1">
              <a:extLst>
                <a:ext uri="{63B3BB69-23CF-44E3-9099-C40C66FF867C}">
                  <a14:compatExt spid="_x0000_s40972"/>
                </a:ext>
                <a:ext uri="{FF2B5EF4-FFF2-40B4-BE49-F238E27FC236}">
                  <a16:creationId xmlns="" xmlns:a16="http://schemas.microsoft.com/office/drawing/2014/main" id="{00000000-0008-0000-17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40973" name="Group Box 13" hidden="1">
              <a:extLst>
                <a:ext uri="{63B3BB69-23CF-44E3-9099-C40C66FF867C}">
                  <a14:compatExt spid="_x0000_s40973"/>
                </a:ext>
                <a:ext uri="{FF2B5EF4-FFF2-40B4-BE49-F238E27FC236}">
                  <a16:creationId xmlns="" xmlns:a16="http://schemas.microsoft.com/office/drawing/2014/main" id="{00000000-0008-0000-1700-00000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40974" name="Group Box 14" hidden="1">
              <a:extLst>
                <a:ext uri="{63B3BB69-23CF-44E3-9099-C40C66FF867C}">
                  <a14:compatExt spid="_x0000_s40974"/>
                </a:ext>
                <a:ext uri="{FF2B5EF4-FFF2-40B4-BE49-F238E27FC236}">
                  <a16:creationId xmlns="" xmlns:a16="http://schemas.microsoft.com/office/drawing/2014/main" id="{00000000-0008-0000-1700-00000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40975" name="Check Box 15" hidden="1">
              <a:extLst>
                <a:ext uri="{63B3BB69-23CF-44E3-9099-C40C66FF867C}">
                  <a14:compatExt spid="_x0000_s40975"/>
                </a:ext>
                <a:ext uri="{FF2B5EF4-FFF2-40B4-BE49-F238E27FC236}">
                  <a16:creationId xmlns="" xmlns:a16="http://schemas.microsoft.com/office/drawing/2014/main" id="{00000000-0008-0000-17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40976" name="Check Box 16" hidden="1">
              <a:extLst>
                <a:ext uri="{63B3BB69-23CF-44E3-9099-C40C66FF867C}">
                  <a14:compatExt spid="_x0000_s40976"/>
                </a:ext>
                <a:ext uri="{FF2B5EF4-FFF2-40B4-BE49-F238E27FC236}">
                  <a16:creationId xmlns="" xmlns:a16="http://schemas.microsoft.com/office/drawing/2014/main" id="{00000000-0008-0000-17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40977" name="Group Box 17" hidden="1">
              <a:extLst>
                <a:ext uri="{63B3BB69-23CF-44E3-9099-C40C66FF867C}">
                  <a14:compatExt spid="_x0000_s40977"/>
                </a:ext>
                <a:ext uri="{FF2B5EF4-FFF2-40B4-BE49-F238E27FC236}">
                  <a16:creationId xmlns="" xmlns:a16="http://schemas.microsoft.com/office/drawing/2014/main" id="{00000000-0008-0000-1700-00001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40978" name="Check Box 18" hidden="1">
              <a:extLst>
                <a:ext uri="{63B3BB69-23CF-44E3-9099-C40C66FF867C}">
                  <a14:compatExt spid="_x0000_s40978"/>
                </a:ext>
                <a:ext uri="{FF2B5EF4-FFF2-40B4-BE49-F238E27FC236}">
                  <a16:creationId xmlns="" xmlns:a16="http://schemas.microsoft.com/office/drawing/2014/main" id="{00000000-0008-0000-17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41019" name="Group Box 59" hidden="1">
              <a:extLst>
                <a:ext uri="{63B3BB69-23CF-44E3-9099-C40C66FF867C}">
                  <a14:compatExt spid="_x0000_s41019"/>
                </a:ext>
                <a:ext uri="{FF2B5EF4-FFF2-40B4-BE49-F238E27FC236}">
                  <a16:creationId xmlns="" xmlns:a16="http://schemas.microsoft.com/office/drawing/2014/main" id="{00000000-0008-0000-1700-00003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41020" name="Option Button 60" hidden="1">
              <a:extLst>
                <a:ext uri="{63B3BB69-23CF-44E3-9099-C40C66FF867C}">
                  <a14:compatExt spid="_x0000_s41020"/>
                </a:ext>
                <a:ext uri="{FF2B5EF4-FFF2-40B4-BE49-F238E27FC236}">
                  <a16:creationId xmlns="" xmlns:a16="http://schemas.microsoft.com/office/drawing/2014/main" id="{00000000-0008-0000-17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50</xdr:row>
          <xdr:rowOff>0</xdr:rowOff>
        </xdr:from>
        <xdr:to>
          <xdr:col>20</xdr:col>
          <xdr:colOff>60960</xdr:colOff>
          <xdr:row>51</xdr:row>
          <xdr:rowOff>0</xdr:rowOff>
        </xdr:to>
        <xdr:sp macro="" textlink="">
          <xdr:nvSpPr>
            <xdr:cNvPr id="41021" name="Option Button 61" hidden="1">
              <a:extLst>
                <a:ext uri="{63B3BB69-23CF-44E3-9099-C40C66FF867C}">
                  <a14:compatExt spid="_x0000_s41021"/>
                </a:ext>
                <a:ext uri="{FF2B5EF4-FFF2-40B4-BE49-F238E27FC236}">
                  <a16:creationId xmlns="" xmlns:a16="http://schemas.microsoft.com/office/drawing/2014/main" id="{00000000-0008-0000-17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41022" name="Group Box 62" hidden="1">
              <a:extLst>
                <a:ext uri="{63B3BB69-23CF-44E3-9099-C40C66FF867C}">
                  <a14:compatExt spid="_x0000_s41022"/>
                </a:ext>
                <a:ext uri="{FF2B5EF4-FFF2-40B4-BE49-F238E27FC236}">
                  <a16:creationId xmlns="" xmlns:a16="http://schemas.microsoft.com/office/drawing/2014/main" id="{00000000-0008-0000-1700-00003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41023" name="Option Button 63" hidden="1">
              <a:extLst>
                <a:ext uri="{63B3BB69-23CF-44E3-9099-C40C66FF867C}">
                  <a14:compatExt spid="_x0000_s41023"/>
                </a:ext>
                <a:ext uri="{FF2B5EF4-FFF2-40B4-BE49-F238E27FC236}">
                  <a16:creationId xmlns="" xmlns:a16="http://schemas.microsoft.com/office/drawing/2014/main" id="{00000000-0008-0000-17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51</xdr:row>
          <xdr:rowOff>0</xdr:rowOff>
        </xdr:from>
        <xdr:to>
          <xdr:col>20</xdr:col>
          <xdr:colOff>60960</xdr:colOff>
          <xdr:row>52</xdr:row>
          <xdr:rowOff>0</xdr:rowOff>
        </xdr:to>
        <xdr:sp macro="" textlink="">
          <xdr:nvSpPr>
            <xdr:cNvPr id="41024" name="Option Button 64" hidden="1">
              <a:extLst>
                <a:ext uri="{63B3BB69-23CF-44E3-9099-C40C66FF867C}">
                  <a14:compatExt spid="_x0000_s41024"/>
                </a:ext>
                <a:ext uri="{FF2B5EF4-FFF2-40B4-BE49-F238E27FC236}">
                  <a16:creationId xmlns="" xmlns:a16="http://schemas.microsoft.com/office/drawing/2014/main" id="{00000000-0008-0000-17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41037" name="Group Box 77" hidden="1">
              <a:extLst>
                <a:ext uri="{63B3BB69-23CF-44E3-9099-C40C66FF867C}">
                  <a14:compatExt spid="_x0000_s41037"/>
                </a:ext>
                <a:ext uri="{FF2B5EF4-FFF2-40B4-BE49-F238E27FC236}">
                  <a16:creationId xmlns="" xmlns:a16="http://schemas.microsoft.com/office/drawing/2014/main" id="{00000000-0008-0000-1700-00004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xdr:row>
          <xdr:rowOff>0</xdr:rowOff>
        </xdr:from>
        <xdr:to>
          <xdr:col>11</xdr:col>
          <xdr:colOff>30480</xdr:colOff>
          <xdr:row>55</xdr:row>
          <xdr:rowOff>0</xdr:rowOff>
        </xdr:to>
        <xdr:sp macro="" textlink="">
          <xdr:nvSpPr>
            <xdr:cNvPr id="41038" name="Option Button 78" hidden="1">
              <a:extLst>
                <a:ext uri="{63B3BB69-23CF-44E3-9099-C40C66FF867C}">
                  <a14:compatExt spid="_x0000_s41038"/>
                </a:ext>
                <a:ext uri="{FF2B5EF4-FFF2-40B4-BE49-F238E27FC236}">
                  <a16:creationId xmlns="" xmlns:a16="http://schemas.microsoft.com/office/drawing/2014/main" id="{00000000-0008-0000-17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54</xdr:row>
          <xdr:rowOff>0</xdr:rowOff>
        </xdr:from>
        <xdr:to>
          <xdr:col>15</xdr:col>
          <xdr:colOff>7620</xdr:colOff>
          <xdr:row>55</xdr:row>
          <xdr:rowOff>0</xdr:rowOff>
        </xdr:to>
        <xdr:sp macro="" textlink="">
          <xdr:nvSpPr>
            <xdr:cNvPr id="41039" name="Option Button 79" hidden="1">
              <a:extLst>
                <a:ext uri="{63B3BB69-23CF-44E3-9099-C40C66FF867C}">
                  <a14:compatExt spid="_x0000_s41039"/>
                </a:ext>
                <a:ext uri="{FF2B5EF4-FFF2-40B4-BE49-F238E27FC236}">
                  <a16:creationId xmlns="" xmlns:a16="http://schemas.microsoft.com/office/drawing/2014/main" id="{00000000-0008-0000-17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41043" name="Group Box 83" hidden="1">
              <a:extLst>
                <a:ext uri="{63B3BB69-23CF-44E3-9099-C40C66FF867C}">
                  <a14:compatExt spid="_x0000_s41043"/>
                </a:ext>
                <a:ext uri="{FF2B5EF4-FFF2-40B4-BE49-F238E27FC236}">
                  <a16:creationId xmlns="" xmlns:a16="http://schemas.microsoft.com/office/drawing/2014/main" id="{00000000-0008-0000-1700-00005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99060</xdr:colOff>
          <xdr:row>60</xdr:row>
          <xdr:rowOff>0</xdr:rowOff>
        </xdr:from>
        <xdr:to>
          <xdr:col>15</xdr:col>
          <xdr:colOff>99060</xdr:colOff>
          <xdr:row>61</xdr:row>
          <xdr:rowOff>0</xdr:rowOff>
        </xdr:to>
        <xdr:sp macro="" textlink="">
          <xdr:nvSpPr>
            <xdr:cNvPr id="41044" name="Option Button 84" hidden="1">
              <a:extLst>
                <a:ext uri="{63B3BB69-23CF-44E3-9099-C40C66FF867C}">
                  <a14:compatExt spid="_x0000_s41044"/>
                </a:ext>
                <a:ext uri="{FF2B5EF4-FFF2-40B4-BE49-F238E27FC236}">
                  <a16:creationId xmlns="" xmlns:a16="http://schemas.microsoft.com/office/drawing/2014/main" id="{00000000-0008-0000-17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99060</xdr:colOff>
          <xdr:row>60</xdr:row>
          <xdr:rowOff>0</xdr:rowOff>
        </xdr:from>
        <xdr:to>
          <xdr:col>18</xdr:col>
          <xdr:colOff>83820</xdr:colOff>
          <xdr:row>61</xdr:row>
          <xdr:rowOff>0</xdr:rowOff>
        </xdr:to>
        <xdr:sp macro="" textlink="">
          <xdr:nvSpPr>
            <xdr:cNvPr id="41045" name="Option Button 85" hidden="1">
              <a:extLst>
                <a:ext uri="{63B3BB69-23CF-44E3-9099-C40C66FF867C}">
                  <a14:compatExt spid="_x0000_s41045"/>
                </a:ext>
                <a:ext uri="{FF2B5EF4-FFF2-40B4-BE49-F238E27FC236}">
                  <a16:creationId xmlns="" xmlns:a16="http://schemas.microsoft.com/office/drawing/2014/main" id="{00000000-0008-0000-17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60</xdr:row>
          <xdr:rowOff>0</xdr:rowOff>
        </xdr:from>
        <xdr:to>
          <xdr:col>21</xdr:col>
          <xdr:colOff>60960</xdr:colOff>
          <xdr:row>61</xdr:row>
          <xdr:rowOff>0</xdr:rowOff>
        </xdr:to>
        <xdr:sp macro="" textlink="">
          <xdr:nvSpPr>
            <xdr:cNvPr id="41048" name="Option Button 88" hidden="1">
              <a:extLst>
                <a:ext uri="{63B3BB69-23CF-44E3-9099-C40C66FF867C}">
                  <a14:compatExt spid="_x0000_s41048"/>
                </a:ext>
                <a:ext uri="{FF2B5EF4-FFF2-40B4-BE49-F238E27FC236}">
                  <a16:creationId xmlns="" xmlns:a16="http://schemas.microsoft.com/office/drawing/2014/main" id="{00000000-0008-0000-17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41052" name="Group Box 92" hidden="1">
              <a:extLst>
                <a:ext uri="{63B3BB69-23CF-44E3-9099-C40C66FF867C}">
                  <a14:compatExt spid="_x0000_s41052"/>
                </a:ext>
                <a:ext uri="{FF2B5EF4-FFF2-40B4-BE49-F238E27FC236}">
                  <a16:creationId xmlns="" xmlns:a16="http://schemas.microsoft.com/office/drawing/2014/main" id="{00000000-0008-0000-1700-00005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52</xdr:row>
          <xdr:rowOff>0</xdr:rowOff>
        </xdr:from>
        <xdr:to>
          <xdr:col>24</xdr:col>
          <xdr:colOff>76200</xdr:colOff>
          <xdr:row>53</xdr:row>
          <xdr:rowOff>0</xdr:rowOff>
        </xdr:to>
        <xdr:sp macro="" textlink="">
          <xdr:nvSpPr>
            <xdr:cNvPr id="41053" name="Option Button 93" hidden="1">
              <a:extLst>
                <a:ext uri="{63B3BB69-23CF-44E3-9099-C40C66FF867C}">
                  <a14:compatExt spid="_x0000_s41053"/>
                </a:ext>
                <a:ext uri="{FF2B5EF4-FFF2-40B4-BE49-F238E27FC236}">
                  <a16:creationId xmlns="" xmlns:a16="http://schemas.microsoft.com/office/drawing/2014/main" id="{00000000-0008-0000-17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52</xdr:row>
          <xdr:rowOff>0</xdr:rowOff>
        </xdr:from>
        <xdr:to>
          <xdr:col>26</xdr:col>
          <xdr:colOff>175260</xdr:colOff>
          <xdr:row>53</xdr:row>
          <xdr:rowOff>0</xdr:rowOff>
        </xdr:to>
        <xdr:sp macro="" textlink="">
          <xdr:nvSpPr>
            <xdr:cNvPr id="41054" name="Option Button 94" hidden="1">
              <a:extLst>
                <a:ext uri="{63B3BB69-23CF-44E3-9099-C40C66FF867C}">
                  <a14:compatExt spid="_x0000_s41054"/>
                </a:ext>
                <a:ext uri="{FF2B5EF4-FFF2-40B4-BE49-F238E27FC236}">
                  <a16:creationId xmlns="" xmlns:a16="http://schemas.microsoft.com/office/drawing/2014/main" id="{00000000-0008-0000-17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41055" name="Group Box 95" hidden="1">
              <a:extLst>
                <a:ext uri="{63B3BB69-23CF-44E3-9099-C40C66FF867C}">
                  <a14:compatExt spid="_x0000_s41055"/>
                </a:ext>
                <a:ext uri="{FF2B5EF4-FFF2-40B4-BE49-F238E27FC236}">
                  <a16:creationId xmlns="" xmlns:a16="http://schemas.microsoft.com/office/drawing/2014/main" id="{00000000-0008-0000-1700-00005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33</xdr:col>
          <xdr:colOff>76200</xdr:colOff>
          <xdr:row>53</xdr:row>
          <xdr:rowOff>0</xdr:rowOff>
        </xdr:to>
        <xdr:sp macro="" textlink="">
          <xdr:nvSpPr>
            <xdr:cNvPr id="41056" name="Option Button 96" hidden="1">
              <a:extLst>
                <a:ext uri="{63B3BB69-23CF-44E3-9099-C40C66FF867C}">
                  <a14:compatExt spid="_x0000_s41056"/>
                </a:ext>
                <a:ext uri="{FF2B5EF4-FFF2-40B4-BE49-F238E27FC236}">
                  <a16:creationId xmlns="" xmlns:a16="http://schemas.microsoft.com/office/drawing/2014/main" id="{00000000-0008-0000-17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52</xdr:row>
          <xdr:rowOff>0</xdr:rowOff>
        </xdr:from>
        <xdr:to>
          <xdr:col>35</xdr:col>
          <xdr:colOff>175260</xdr:colOff>
          <xdr:row>53</xdr:row>
          <xdr:rowOff>0</xdr:rowOff>
        </xdr:to>
        <xdr:sp macro="" textlink="">
          <xdr:nvSpPr>
            <xdr:cNvPr id="41057" name="Option Button 97" hidden="1">
              <a:extLst>
                <a:ext uri="{63B3BB69-23CF-44E3-9099-C40C66FF867C}">
                  <a14:compatExt spid="_x0000_s41057"/>
                </a:ext>
                <a:ext uri="{FF2B5EF4-FFF2-40B4-BE49-F238E27FC236}">
                  <a16:creationId xmlns="" xmlns:a16="http://schemas.microsoft.com/office/drawing/2014/main" id="{00000000-0008-0000-17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41058" name="Group Box 98" hidden="1">
              <a:extLst>
                <a:ext uri="{63B3BB69-23CF-44E3-9099-C40C66FF867C}">
                  <a14:compatExt spid="_x0000_s41058"/>
                </a:ext>
                <a:ext uri="{FF2B5EF4-FFF2-40B4-BE49-F238E27FC236}">
                  <a16:creationId xmlns="" xmlns:a16="http://schemas.microsoft.com/office/drawing/2014/main" id="{00000000-0008-0000-1700-00006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53</xdr:row>
          <xdr:rowOff>0</xdr:rowOff>
        </xdr:from>
        <xdr:to>
          <xdr:col>9</xdr:col>
          <xdr:colOff>144780</xdr:colOff>
          <xdr:row>53</xdr:row>
          <xdr:rowOff>220980</xdr:rowOff>
        </xdr:to>
        <xdr:sp macro="" textlink="">
          <xdr:nvSpPr>
            <xdr:cNvPr id="41059" name="Option Button 99" hidden="1">
              <a:extLst>
                <a:ext uri="{63B3BB69-23CF-44E3-9099-C40C66FF867C}">
                  <a14:compatExt spid="_x0000_s41059"/>
                </a:ext>
                <a:ext uri="{FF2B5EF4-FFF2-40B4-BE49-F238E27FC236}">
                  <a16:creationId xmlns="" xmlns:a16="http://schemas.microsoft.com/office/drawing/2014/main" id="{00000000-0008-0000-17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53</xdr:row>
          <xdr:rowOff>0</xdr:rowOff>
        </xdr:from>
        <xdr:to>
          <xdr:col>11</xdr:col>
          <xdr:colOff>144780</xdr:colOff>
          <xdr:row>53</xdr:row>
          <xdr:rowOff>220980</xdr:rowOff>
        </xdr:to>
        <xdr:sp macro="" textlink="">
          <xdr:nvSpPr>
            <xdr:cNvPr id="41060" name="Option Button 100" hidden="1">
              <a:extLst>
                <a:ext uri="{63B3BB69-23CF-44E3-9099-C40C66FF867C}">
                  <a14:compatExt spid="_x0000_s41060"/>
                </a:ext>
                <a:ext uri="{FF2B5EF4-FFF2-40B4-BE49-F238E27FC236}">
                  <a16:creationId xmlns="" xmlns:a16="http://schemas.microsoft.com/office/drawing/2014/main" id="{00000000-0008-0000-17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41061" name="Group Box 101" hidden="1">
              <a:extLst>
                <a:ext uri="{63B3BB69-23CF-44E3-9099-C40C66FF867C}">
                  <a14:compatExt spid="_x0000_s41061"/>
                </a:ext>
                <a:ext uri="{FF2B5EF4-FFF2-40B4-BE49-F238E27FC236}">
                  <a16:creationId xmlns="" xmlns:a16="http://schemas.microsoft.com/office/drawing/2014/main" id="{00000000-0008-0000-1700-00006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53</xdr:row>
          <xdr:rowOff>0</xdr:rowOff>
        </xdr:from>
        <xdr:to>
          <xdr:col>25</xdr:col>
          <xdr:colOff>30480</xdr:colOff>
          <xdr:row>54</xdr:row>
          <xdr:rowOff>0</xdr:rowOff>
        </xdr:to>
        <xdr:sp macro="" textlink="">
          <xdr:nvSpPr>
            <xdr:cNvPr id="41062" name="Option Button 102" hidden="1">
              <a:extLst>
                <a:ext uri="{63B3BB69-23CF-44E3-9099-C40C66FF867C}">
                  <a14:compatExt spid="_x0000_s41062"/>
                </a:ext>
                <a:ext uri="{FF2B5EF4-FFF2-40B4-BE49-F238E27FC236}">
                  <a16:creationId xmlns="" xmlns:a16="http://schemas.microsoft.com/office/drawing/2014/main" id="{00000000-0008-0000-17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53</xdr:row>
          <xdr:rowOff>0</xdr:rowOff>
        </xdr:from>
        <xdr:to>
          <xdr:col>29</xdr:col>
          <xdr:colOff>7620</xdr:colOff>
          <xdr:row>54</xdr:row>
          <xdr:rowOff>0</xdr:rowOff>
        </xdr:to>
        <xdr:sp macro="" textlink="">
          <xdr:nvSpPr>
            <xdr:cNvPr id="41063" name="Option Button 103" hidden="1">
              <a:extLst>
                <a:ext uri="{63B3BB69-23CF-44E3-9099-C40C66FF867C}">
                  <a14:compatExt spid="_x0000_s41063"/>
                </a:ext>
                <a:ext uri="{FF2B5EF4-FFF2-40B4-BE49-F238E27FC236}">
                  <a16:creationId xmlns="" xmlns:a16="http://schemas.microsoft.com/office/drawing/2014/main" id="{00000000-0008-0000-17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41064" name="Group Box 104" hidden="1">
              <a:extLst>
                <a:ext uri="{63B3BB69-23CF-44E3-9099-C40C66FF867C}">
                  <a14:compatExt spid="_x0000_s41064"/>
                </a:ext>
                <a:ext uri="{FF2B5EF4-FFF2-40B4-BE49-F238E27FC236}">
                  <a16:creationId xmlns="" xmlns:a16="http://schemas.microsoft.com/office/drawing/2014/main" id="{00000000-0008-0000-1700-00006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55</xdr:row>
          <xdr:rowOff>0</xdr:rowOff>
        </xdr:from>
        <xdr:to>
          <xdr:col>11</xdr:col>
          <xdr:colOff>30480</xdr:colOff>
          <xdr:row>56</xdr:row>
          <xdr:rowOff>0</xdr:rowOff>
        </xdr:to>
        <xdr:sp macro="" textlink="">
          <xdr:nvSpPr>
            <xdr:cNvPr id="41065" name="Option Button 105" hidden="1">
              <a:extLst>
                <a:ext uri="{63B3BB69-23CF-44E3-9099-C40C66FF867C}">
                  <a14:compatExt spid="_x0000_s41065"/>
                </a:ext>
                <a:ext uri="{FF2B5EF4-FFF2-40B4-BE49-F238E27FC236}">
                  <a16:creationId xmlns="" xmlns:a16="http://schemas.microsoft.com/office/drawing/2014/main" id="{00000000-0008-0000-17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55</xdr:row>
          <xdr:rowOff>0</xdr:rowOff>
        </xdr:from>
        <xdr:to>
          <xdr:col>15</xdr:col>
          <xdr:colOff>7620</xdr:colOff>
          <xdr:row>56</xdr:row>
          <xdr:rowOff>0</xdr:rowOff>
        </xdr:to>
        <xdr:sp macro="" textlink="">
          <xdr:nvSpPr>
            <xdr:cNvPr id="41066" name="Option Button 106" hidden="1">
              <a:extLst>
                <a:ext uri="{63B3BB69-23CF-44E3-9099-C40C66FF867C}">
                  <a14:compatExt spid="_x0000_s41066"/>
                </a:ext>
                <a:ext uri="{FF2B5EF4-FFF2-40B4-BE49-F238E27FC236}">
                  <a16:creationId xmlns="" xmlns:a16="http://schemas.microsoft.com/office/drawing/2014/main" id="{00000000-0008-0000-17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53</xdr:row>
          <xdr:rowOff>0</xdr:rowOff>
        </xdr:from>
        <xdr:to>
          <xdr:col>13</xdr:col>
          <xdr:colOff>106680</xdr:colOff>
          <xdr:row>53</xdr:row>
          <xdr:rowOff>220980</xdr:rowOff>
        </xdr:to>
        <xdr:sp macro="" textlink="">
          <xdr:nvSpPr>
            <xdr:cNvPr id="41067" name="Option Button 107" hidden="1">
              <a:extLst>
                <a:ext uri="{63B3BB69-23CF-44E3-9099-C40C66FF867C}">
                  <a14:compatExt spid="_x0000_s41067"/>
                </a:ext>
                <a:ext uri="{FF2B5EF4-FFF2-40B4-BE49-F238E27FC236}">
                  <a16:creationId xmlns="" xmlns:a16="http://schemas.microsoft.com/office/drawing/2014/main" id="{00000000-0008-0000-17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68" name="Group Box 108" hidden="1">
              <a:extLst>
                <a:ext uri="{63B3BB69-23CF-44E3-9099-C40C66FF867C}">
                  <a14:compatExt spid="_x0000_s41068"/>
                </a:ext>
                <a:ext uri="{FF2B5EF4-FFF2-40B4-BE49-F238E27FC236}">
                  <a16:creationId xmlns="" xmlns:a16="http://schemas.microsoft.com/office/drawing/2014/main" id="{00000000-0008-0000-1700-00006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190500</xdr:colOff>
          <xdr:row>63</xdr:row>
          <xdr:rowOff>0</xdr:rowOff>
        </xdr:to>
        <xdr:sp macro="" textlink="">
          <xdr:nvSpPr>
            <xdr:cNvPr id="41071" name="Group Box 111" hidden="1">
              <a:extLst>
                <a:ext uri="{63B3BB69-23CF-44E3-9099-C40C66FF867C}">
                  <a14:compatExt spid="_x0000_s41071"/>
                </a:ext>
                <a:ext uri="{FF2B5EF4-FFF2-40B4-BE49-F238E27FC236}">
                  <a16:creationId xmlns="" xmlns:a16="http://schemas.microsoft.com/office/drawing/2014/main"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62</xdr:row>
          <xdr:rowOff>0</xdr:rowOff>
        </xdr:from>
        <xdr:to>
          <xdr:col>30</xdr:col>
          <xdr:colOff>7620</xdr:colOff>
          <xdr:row>63</xdr:row>
          <xdr:rowOff>0</xdr:rowOff>
        </xdr:to>
        <xdr:sp macro="" textlink="">
          <xdr:nvSpPr>
            <xdr:cNvPr id="41072" name="Option Button 112" hidden="1">
              <a:extLst>
                <a:ext uri="{63B3BB69-23CF-44E3-9099-C40C66FF867C}">
                  <a14:compatExt spid="_x0000_s41072"/>
                </a:ext>
                <a:ext uri="{FF2B5EF4-FFF2-40B4-BE49-F238E27FC236}">
                  <a16:creationId xmlns="" xmlns:a16="http://schemas.microsoft.com/office/drawing/2014/main"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62</xdr:row>
          <xdr:rowOff>0</xdr:rowOff>
        </xdr:from>
        <xdr:to>
          <xdr:col>34</xdr:col>
          <xdr:colOff>160020</xdr:colOff>
          <xdr:row>63</xdr:row>
          <xdr:rowOff>0</xdr:rowOff>
        </xdr:to>
        <xdr:sp macro="" textlink="">
          <xdr:nvSpPr>
            <xdr:cNvPr id="41073" name="Option Button 113" hidden="1">
              <a:extLst>
                <a:ext uri="{63B3BB69-23CF-44E3-9099-C40C66FF867C}">
                  <a14:compatExt spid="_x0000_s41073"/>
                </a:ext>
                <a:ext uri="{FF2B5EF4-FFF2-40B4-BE49-F238E27FC236}">
                  <a16:creationId xmlns="" xmlns:a16="http://schemas.microsoft.com/office/drawing/2014/main"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74" name="Group Box 114" hidden="1">
              <a:extLst>
                <a:ext uri="{63B3BB69-23CF-44E3-9099-C40C66FF867C}">
                  <a14:compatExt spid="_x0000_s41074"/>
                </a:ext>
                <a:ext uri="{FF2B5EF4-FFF2-40B4-BE49-F238E27FC236}">
                  <a16:creationId xmlns="" xmlns:a16="http://schemas.microsoft.com/office/drawing/2014/main" id="{00000000-0008-0000-17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41077" name="Group Box 117" hidden="1">
              <a:extLst>
                <a:ext uri="{63B3BB69-23CF-44E3-9099-C40C66FF867C}">
                  <a14:compatExt spid="_x0000_s41077"/>
                </a:ext>
                <a:ext uri="{FF2B5EF4-FFF2-40B4-BE49-F238E27FC236}">
                  <a16:creationId xmlns="" xmlns:a16="http://schemas.microsoft.com/office/drawing/2014/main" id="{00000000-0008-0000-17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65</xdr:row>
          <xdr:rowOff>22860</xdr:rowOff>
        </xdr:from>
        <xdr:to>
          <xdr:col>11</xdr:col>
          <xdr:colOff>30480</xdr:colOff>
          <xdr:row>65</xdr:row>
          <xdr:rowOff>251460</xdr:rowOff>
        </xdr:to>
        <xdr:sp macro="" textlink="">
          <xdr:nvSpPr>
            <xdr:cNvPr id="41078" name="Option Button 118" hidden="1">
              <a:extLst>
                <a:ext uri="{63B3BB69-23CF-44E3-9099-C40C66FF867C}">
                  <a14:compatExt spid="_x0000_s41078"/>
                </a:ext>
                <a:ext uri="{FF2B5EF4-FFF2-40B4-BE49-F238E27FC236}">
                  <a16:creationId xmlns="" xmlns:a16="http://schemas.microsoft.com/office/drawing/2014/main" id="{00000000-0008-0000-17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65</xdr:row>
          <xdr:rowOff>22860</xdr:rowOff>
        </xdr:from>
        <xdr:to>
          <xdr:col>15</xdr:col>
          <xdr:colOff>7620</xdr:colOff>
          <xdr:row>65</xdr:row>
          <xdr:rowOff>251460</xdr:rowOff>
        </xdr:to>
        <xdr:sp macro="" textlink="">
          <xdr:nvSpPr>
            <xdr:cNvPr id="41079" name="Option Button 119" hidden="1">
              <a:extLst>
                <a:ext uri="{63B3BB69-23CF-44E3-9099-C40C66FF867C}">
                  <a14:compatExt spid="_x0000_s41079"/>
                </a:ext>
                <a:ext uri="{FF2B5EF4-FFF2-40B4-BE49-F238E27FC236}">
                  <a16:creationId xmlns="" xmlns:a16="http://schemas.microsoft.com/office/drawing/2014/main" id="{00000000-0008-0000-1700-00007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41080" name="Drop Down 120" hidden="1">
              <a:extLst>
                <a:ext uri="{63B3BB69-23CF-44E3-9099-C40C66FF867C}">
                  <a14:compatExt spid="_x0000_s41080"/>
                </a:ext>
                <a:ext uri="{FF2B5EF4-FFF2-40B4-BE49-F238E27FC236}">
                  <a16:creationId xmlns="" xmlns:a16="http://schemas.microsoft.com/office/drawing/2014/main" id="{00000000-0008-0000-1700-00007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29</xdr:col>
          <xdr:colOff>190500</xdr:colOff>
          <xdr:row>68</xdr:row>
          <xdr:rowOff>0</xdr:rowOff>
        </xdr:to>
        <xdr:sp macro="" textlink="">
          <xdr:nvSpPr>
            <xdr:cNvPr id="41081" name="Drop Down 121" hidden="1">
              <a:extLst>
                <a:ext uri="{63B3BB69-23CF-44E3-9099-C40C66FF867C}">
                  <a14:compatExt spid="_x0000_s41081"/>
                </a:ext>
                <a:ext uri="{FF2B5EF4-FFF2-40B4-BE49-F238E27FC236}">
                  <a16:creationId xmlns="" xmlns:a16="http://schemas.microsoft.com/office/drawing/2014/main"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41082" name="Group Box 122" hidden="1">
              <a:extLst>
                <a:ext uri="{63B3BB69-23CF-44E3-9099-C40C66FF867C}">
                  <a14:compatExt spid="_x0000_s41082"/>
                </a:ext>
                <a:ext uri="{FF2B5EF4-FFF2-40B4-BE49-F238E27FC236}">
                  <a16:creationId xmlns="" xmlns:a16="http://schemas.microsoft.com/office/drawing/2014/main"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67</xdr:row>
          <xdr:rowOff>0</xdr:rowOff>
        </xdr:from>
        <xdr:to>
          <xdr:col>11</xdr:col>
          <xdr:colOff>30480</xdr:colOff>
          <xdr:row>68</xdr:row>
          <xdr:rowOff>0</xdr:rowOff>
        </xdr:to>
        <xdr:sp macro="" textlink="">
          <xdr:nvSpPr>
            <xdr:cNvPr id="41083" name="Option Button 123" hidden="1">
              <a:extLst>
                <a:ext uri="{63B3BB69-23CF-44E3-9099-C40C66FF867C}">
                  <a14:compatExt spid="_x0000_s41083"/>
                </a:ext>
                <a:ext uri="{FF2B5EF4-FFF2-40B4-BE49-F238E27FC236}">
                  <a16:creationId xmlns="" xmlns:a16="http://schemas.microsoft.com/office/drawing/2014/main"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67</xdr:row>
          <xdr:rowOff>0</xdr:rowOff>
        </xdr:from>
        <xdr:to>
          <xdr:col>15</xdr:col>
          <xdr:colOff>7620</xdr:colOff>
          <xdr:row>68</xdr:row>
          <xdr:rowOff>0</xdr:rowOff>
        </xdr:to>
        <xdr:sp macro="" textlink="">
          <xdr:nvSpPr>
            <xdr:cNvPr id="41084" name="Option Button 124" hidden="1">
              <a:extLst>
                <a:ext uri="{63B3BB69-23CF-44E3-9099-C40C66FF867C}">
                  <a14:compatExt spid="_x0000_s41084"/>
                </a:ext>
                <a:ext uri="{FF2B5EF4-FFF2-40B4-BE49-F238E27FC236}">
                  <a16:creationId xmlns="" xmlns:a16="http://schemas.microsoft.com/office/drawing/2014/main"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41085" name="Group Box 125" hidden="1">
              <a:extLst>
                <a:ext uri="{63B3BB69-23CF-44E3-9099-C40C66FF867C}">
                  <a14:compatExt spid="_x0000_s41085"/>
                </a:ext>
                <a:ext uri="{FF2B5EF4-FFF2-40B4-BE49-F238E27FC236}">
                  <a16:creationId xmlns="" xmlns:a16="http://schemas.microsoft.com/office/drawing/2014/main" id="{00000000-0008-0000-1700-00007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64</xdr:row>
          <xdr:rowOff>30480</xdr:rowOff>
        </xdr:from>
        <xdr:to>
          <xdr:col>9</xdr:col>
          <xdr:colOff>182880</xdr:colOff>
          <xdr:row>64</xdr:row>
          <xdr:rowOff>213360</xdr:rowOff>
        </xdr:to>
        <xdr:sp macro="" textlink="">
          <xdr:nvSpPr>
            <xdr:cNvPr id="41086" name="Option Button 126" hidden="1">
              <a:extLst>
                <a:ext uri="{63B3BB69-23CF-44E3-9099-C40C66FF867C}">
                  <a14:compatExt spid="_x0000_s41086"/>
                </a:ext>
                <a:ext uri="{FF2B5EF4-FFF2-40B4-BE49-F238E27FC236}">
                  <a16:creationId xmlns="" xmlns:a16="http://schemas.microsoft.com/office/drawing/2014/main" id="{00000000-0008-0000-1700-00007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137160</xdr:colOff>
          <xdr:row>64</xdr:row>
          <xdr:rowOff>30480</xdr:rowOff>
        </xdr:from>
        <xdr:to>
          <xdr:col>12</xdr:col>
          <xdr:colOff>76200</xdr:colOff>
          <xdr:row>64</xdr:row>
          <xdr:rowOff>213360</xdr:rowOff>
        </xdr:to>
        <xdr:sp macro="" textlink="">
          <xdr:nvSpPr>
            <xdr:cNvPr id="41087" name="Option Button 127" hidden="1">
              <a:extLst>
                <a:ext uri="{63B3BB69-23CF-44E3-9099-C40C66FF867C}">
                  <a14:compatExt spid="_x0000_s41087"/>
                </a:ext>
                <a:ext uri="{FF2B5EF4-FFF2-40B4-BE49-F238E27FC236}">
                  <a16:creationId xmlns="" xmlns:a16="http://schemas.microsoft.com/office/drawing/2014/main" id="{00000000-0008-0000-17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88" name="Group Box 128" hidden="1">
              <a:extLst>
                <a:ext uri="{63B3BB69-23CF-44E3-9099-C40C66FF867C}">
                  <a14:compatExt spid="_x0000_s41088"/>
                </a:ext>
                <a:ext uri="{FF2B5EF4-FFF2-40B4-BE49-F238E27FC236}">
                  <a16:creationId xmlns="" xmlns:a16="http://schemas.microsoft.com/office/drawing/2014/main" id="{00000000-0008-0000-1700-00008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62</xdr:row>
          <xdr:rowOff>30480</xdr:rowOff>
        </xdr:from>
        <xdr:to>
          <xdr:col>9</xdr:col>
          <xdr:colOff>182880</xdr:colOff>
          <xdr:row>62</xdr:row>
          <xdr:rowOff>213360</xdr:rowOff>
        </xdr:to>
        <xdr:sp macro="" textlink="">
          <xdr:nvSpPr>
            <xdr:cNvPr id="41089" name="Option Button 129" hidden="1">
              <a:extLst>
                <a:ext uri="{63B3BB69-23CF-44E3-9099-C40C66FF867C}">
                  <a14:compatExt spid="_x0000_s41089"/>
                </a:ext>
                <a:ext uri="{FF2B5EF4-FFF2-40B4-BE49-F238E27FC236}">
                  <a16:creationId xmlns="" xmlns:a16="http://schemas.microsoft.com/office/drawing/2014/main" id="{00000000-0008-0000-1700-00008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62</xdr:row>
          <xdr:rowOff>22860</xdr:rowOff>
        </xdr:from>
        <xdr:to>
          <xdr:col>11</xdr:col>
          <xdr:colOff>152400</xdr:colOff>
          <xdr:row>62</xdr:row>
          <xdr:rowOff>198120</xdr:rowOff>
        </xdr:to>
        <xdr:sp macro="" textlink="">
          <xdr:nvSpPr>
            <xdr:cNvPr id="41090" name="Option Button 130" hidden="1">
              <a:extLst>
                <a:ext uri="{63B3BB69-23CF-44E3-9099-C40C66FF867C}">
                  <a14:compatExt spid="_x0000_s41090"/>
                </a:ext>
                <a:ext uri="{FF2B5EF4-FFF2-40B4-BE49-F238E27FC236}">
                  <a16:creationId xmlns="" xmlns:a16="http://schemas.microsoft.com/office/drawing/2014/main" id="{00000000-0008-0000-1700-00008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62</xdr:row>
          <xdr:rowOff>30480</xdr:rowOff>
        </xdr:from>
        <xdr:to>
          <xdr:col>13</xdr:col>
          <xdr:colOff>137160</xdr:colOff>
          <xdr:row>62</xdr:row>
          <xdr:rowOff>213360</xdr:rowOff>
        </xdr:to>
        <xdr:sp macro="" textlink="">
          <xdr:nvSpPr>
            <xdr:cNvPr id="41091" name="Option Button 131" hidden="1">
              <a:extLst>
                <a:ext uri="{63B3BB69-23CF-44E3-9099-C40C66FF867C}">
                  <a14:compatExt spid="_x0000_s41091"/>
                </a:ext>
                <a:ext uri="{FF2B5EF4-FFF2-40B4-BE49-F238E27FC236}">
                  <a16:creationId xmlns="" xmlns:a16="http://schemas.microsoft.com/office/drawing/2014/main" id="{00000000-0008-0000-1700-00008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15</xdr:col>
          <xdr:colOff>190500</xdr:colOff>
          <xdr:row>64</xdr:row>
          <xdr:rowOff>0</xdr:rowOff>
        </xdr:to>
        <xdr:sp macro="" textlink="">
          <xdr:nvSpPr>
            <xdr:cNvPr id="41095" name="Group Box 135" hidden="1">
              <a:extLst>
                <a:ext uri="{63B3BB69-23CF-44E3-9099-C40C66FF867C}">
                  <a14:compatExt spid="_x0000_s41095"/>
                </a:ext>
                <a:ext uri="{FF2B5EF4-FFF2-40B4-BE49-F238E27FC236}">
                  <a16:creationId xmlns="" xmlns:a16="http://schemas.microsoft.com/office/drawing/2014/main" id="{00000000-0008-0000-17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30480</xdr:colOff>
          <xdr:row>64</xdr:row>
          <xdr:rowOff>30480</xdr:rowOff>
        </xdr:from>
        <xdr:to>
          <xdr:col>14</xdr:col>
          <xdr:colOff>160020</xdr:colOff>
          <xdr:row>64</xdr:row>
          <xdr:rowOff>213360</xdr:rowOff>
        </xdr:to>
        <xdr:sp macro="" textlink="">
          <xdr:nvSpPr>
            <xdr:cNvPr id="41096" name="Option Button 136" hidden="1">
              <a:extLst>
                <a:ext uri="{63B3BB69-23CF-44E3-9099-C40C66FF867C}">
                  <a14:compatExt spid="_x0000_s41096"/>
                </a:ext>
                <a:ext uri="{FF2B5EF4-FFF2-40B4-BE49-F238E27FC236}">
                  <a16:creationId xmlns="" xmlns:a16="http://schemas.microsoft.com/office/drawing/2014/main" id="{00000000-0008-0000-1700-00008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160020</xdr:colOff>
          <xdr:row>62</xdr:row>
          <xdr:rowOff>30480</xdr:rowOff>
        </xdr:from>
        <xdr:to>
          <xdr:col>15</xdr:col>
          <xdr:colOff>106680</xdr:colOff>
          <xdr:row>62</xdr:row>
          <xdr:rowOff>213360</xdr:rowOff>
        </xdr:to>
        <xdr:sp macro="" textlink="">
          <xdr:nvSpPr>
            <xdr:cNvPr id="41097" name="Option Button 137" hidden="1">
              <a:extLst>
                <a:ext uri="{63B3BB69-23CF-44E3-9099-C40C66FF867C}">
                  <a14:compatExt spid="_x0000_s41097"/>
                </a:ext>
                <a:ext uri="{FF2B5EF4-FFF2-40B4-BE49-F238E27FC236}">
                  <a16:creationId xmlns="" xmlns:a16="http://schemas.microsoft.com/office/drawing/2014/main" id="{00000000-0008-0000-1700-00008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98" name="Group Box 138" hidden="1">
              <a:extLst>
                <a:ext uri="{63B3BB69-23CF-44E3-9099-C40C66FF867C}">
                  <a14:compatExt spid="_x0000_s41098"/>
                </a:ext>
                <a:ext uri="{FF2B5EF4-FFF2-40B4-BE49-F238E27FC236}">
                  <a16:creationId xmlns="" xmlns:a16="http://schemas.microsoft.com/office/drawing/2014/main" id="{00000000-0008-0000-17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63</xdr:row>
          <xdr:rowOff>30480</xdr:rowOff>
        </xdr:from>
        <xdr:to>
          <xdr:col>9</xdr:col>
          <xdr:colOff>182880</xdr:colOff>
          <xdr:row>63</xdr:row>
          <xdr:rowOff>213360</xdr:rowOff>
        </xdr:to>
        <xdr:sp macro="" textlink="">
          <xdr:nvSpPr>
            <xdr:cNvPr id="41099" name="Option Button 139" hidden="1">
              <a:extLst>
                <a:ext uri="{63B3BB69-23CF-44E3-9099-C40C66FF867C}">
                  <a14:compatExt spid="_x0000_s41099"/>
                </a:ext>
                <a:ext uri="{FF2B5EF4-FFF2-40B4-BE49-F238E27FC236}">
                  <a16:creationId xmlns="" xmlns:a16="http://schemas.microsoft.com/office/drawing/2014/main" id="{00000000-0008-0000-1700-00008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137160</xdr:colOff>
          <xdr:row>63</xdr:row>
          <xdr:rowOff>30480</xdr:rowOff>
        </xdr:from>
        <xdr:to>
          <xdr:col>12</xdr:col>
          <xdr:colOff>76200</xdr:colOff>
          <xdr:row>63</xdr:row>
          <xdr:rowOff>213360</xdr:rowOff>
        </xdr:to>
        <xdr:sp macro="" textlink="">
          <xdr:nvSpPr>
            <xdr:cNvPr id="41100" name="Option Button 140" hidden="1">
              <a:extLst>
                <a:ext uri="{63B3BB69-23CF-44E3-9099-C40C66FF867C}">
                  <a14:compatExt spid="_x0000_s41100"/>
                </a:ext>
                <a:ext uri="{FF2B5EF4-FFF2-40B4-BE49-F238E27FC236}">
                  <a16:creationId xmlns="" xmlns:a16="http://schemas.microsoft.com/office/drawing/2014/main" id="{00000000-0008-0000-1700-00008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30480</xdr:colOff>
          <xdr:row>63</xdr:row>
          <xdr:rowOff>30480</xdr:rowOff>
        </xdr:from>
        <xdr:to>
          <xdr:col>14</xdr:col>
          <xdr:colOff>160020</xdr:colOff>
          <xdr:row>63</xdr:row>
          <xdr:rowOff>213360</xdr:rowOff>
        </xdr:to>
        <xdr:sp macro="" textlink="">
          <xdr:nvSpPr>
            <xdr:cNvPr id="41101" name="Option Button 141" hidden="1">
              <a:extLst>
                <a:ext uri="{63B3BB69-23CF-44E3-9099-C40C66FF867C}">
                  <a14:compatExt spid="_x0000_s41101"/>
                </a:ext>
                <a:ext uri="{FF2B5EF4-FFF2-40B4-BE49-F238E27FC236}">
                  <a16:creationId xmlns="" xmlns:a16="http://schemas.microsoft.com/office/drawing/2014/main" id="{00000000-0008-0000-1700-00008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144780</xdr:colOff>
          <xdr:row>53</xdr:row>
          <xdr:rowOff>0</xdr:rowOff>
        </xdr:from>
        <xdr:to>
          <xdr:col>15</xdr:col>
          <xdr:colOff>83820</xdr:colOff>
          <xdr:row>53</xdr:row>
          <xdr:rowOff>220980</xdr:rowOff>
        </xdr:to>
        <xdr:sp macro="" textlink="">
          <xdr:nvSpPr>
            <xdr:cNvPr id="41102" name="Option Button 142" hidden="1">
              <a:extLst>
                <a:ext uri="{63B3BB69-23CF-44E3-9099-C40C66FF867C}">
                  <a14:compatExt spid="_x0000_s41102"/>
                </a:ext>
                <a:ext uri="{FF2B5EF4-FFF2-40B4-BE49-F238E27FC236}">
                  <a16:creationId xmlns="" xmlns:a16="http://schemas.microsoft.com/office/drawing/2014/main" id="{00000000-0008-0000-17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21</xdr:col>
          <xdr:colOff>190500</xdr:colOff>
          <xdr:row>69</xdr:row>
          <xdr:rowOff>0</xdr:rowOff>
        </xdr:to>
        <xdr:sp macro="" textlink="">
          <xdr:nvSpPr>
            <xdr:cNvPr id="41103" name="Drop Down 143" hidden="1">
              <a:extLst>
                <a:ext uri="{63B3BB69-23CF-44E3-9099-C40C66FF867C}">
                  <a14:compatExt spid="_x0000_s41103"/>
                </a:ext>
                <a:ext uri="{FF2B5EF4-FFF2-40B4-BE49-F238E27FC236}">
                  <a16:creationId xmlns="" xmlns:a16="http://schemas.microsoft.com/office/drawing/2014/main" id="{00000000-0008-0000-1700-00008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22</xdr:col>
          <xdr:colOff>0</xdr:colOff>
          <xdr:row>70</xdr:row>
          <xdr:rowOff>0</xdr:rowOff>
        </xdr:to>
        <xdr:sp macro="" textlink="">
          <xdr:nvSpPr>
            <xdr:cNvPr id="41104" name="Drop Down 144" hidden="1">
              <a:extLst>
                <a:ext uri="{63B3BB69-23CF-44E3-9099-C40C66FF867C}">
                  <a14:compatExt spid="_x0000_s41104"/>
                </a:ext>
                <a:ext uri="{FF2B5EF4-FFF2-40B4-BE49-F238E27FC236}">
                  <a16:creationId xmlns="" xmlns:a16="http://schemas.microsoft.com/office/drawing/2014/main" id="{00000000-0008-0000-1700-00009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15</xdr:col>
          <xdr:colOff>190500</xdr:colOff>
          <xdr:row>71</xdr:row>
          <xdr:rowOff>0</xdr:rowOff>
        </xdr:to>
        <xdr:sp macro="" textlink="">
          <xdr:nvSpPr>
            <xdr:cNvPr id="41105" name="Group Box 145" hidden="1">
              <a:extLst>
                <a:ext uri="{63B3BB69-23CF-44E3-9099-C40C66FF867C}">
                  <a14:compatExt spid="_x0000_s41105"/>
                </a:ext>
                <a:ext uri="{FF2B5EF4-FFF2-40B4-BE49-F238E27FC236}">
                  <a16:creationId xmlns="" xmlns:a16="http://schemas.microsoft.com/office/drawing/2014/main" id="{00000000-0008-0000-1700-00009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70</xdr:row>
          <xdr:rowOff>38100</xdr:rowOff>
        </xdr:from>
        <xdr:to>
          <xdr:col>10</xdr:col>
          <xdr:colOff>152400</xdr:colOff>
          <xdr:row>70</xdr:row>
          <xdr:rowOff>198120</xdr:rowOff>
        </xdr:to>
        <xdr:sp macro="" textlink="">
          <xdr:nvSpPr>
            <xdr:cNvPr id="41106" name="Option Button 146" hidden="1">
              <a:extLst>
                <a:ext uri="{63B3BB69-23CF-44E3-9099-C40C66FF867C}">
                  <a14:compatExt spid="_x0000_s41106"/>
                </a:ext>
                <a:ext uri="{FF2B5EF4-FFF2-40B4-BE49-F238E27FC236}">
                  <a16:creationId xmlns="" xmlns:a16="http://schemas.microsoft.com/office/drawing/2014/main" id="{00000000-0008-0000-17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121920</xdr:colOff>
          <xdr:row>70</xdr:row>
          <xdr:rowOff>38100</xdr:rowOff>
        </xdr:from>
        <xdr:to>
          <xdr:col>14</xdr:col>
          <xdr:colOff>38100</xdr:colOff>
          <xdr:row>70</xdr:row>
          <xdr:rowOff>198120</xdr:rowOff>
        </xdr:to>
        <xdr:sp macro="" textlink="">
          <xdr:nvSpPr>
            <xdr:cNvPr id="41108" name="Option Button 148" hidden="1">
              <a:extLst>
                <a:ext uri="{63B3BB69-23CF-44E3-9099-C40C66FF867C}">
                  <a14:compatExt spid="_x0000_s41108"/>
                </a:ext>
                <a:ext uri="{FF2B5EF4-FFF2-40B4-BE49-F238E27FC236}">
                  <a16:creationId xmlns="" xmlns:a16="http://schemas.microsoft.com/office/drawing/2014/main" id="{00000000-0008-0000-17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41109" name="Group Box 149" hidden="1">
              <a:extLst>
                <a:ext uri="{63B3BB69-23CF-44E3-9099-C40C66FF867C}">
                  <a14:compatExt spid="_x0000_s41109"/>
                </a:ext>
                <a:ext uri="{FF2B5EF4-FFF2-40B4-BE49-F238E27FC236}">
                  <a16:creationId xmlns="" xmlns:a16="http://schemas.microsoft.com/office/drawing/2014/main" id="{00000000-0008-0000-1700-00009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71</xdr:row>
          <xdr:rowOff>38100</xdr:rowOff>
        </xdr:from>
        <xdr:to>
          <xdr:col>10</xdr:col>
          <xdr:colOff>160020</xdr:colOff>
          <xdr:row>71</xdr:row>
          <xdr:rowOff>198120</xdr:rowOff>
        </xdr:to>
        <xdr:sp macro="" textlink="">
          <xdr:nvSpPr>
            <xdr:cNvPr id="41110" name="Option Button 150" hidden="1">
              <a:extLst>
                <a:ext uri="{63B3BB69-23CF-44E3-9099-C40C66FF867C}">
                  <a14:compatExt spid="_x0000_s41110"/>
                </a:ext>
                <a:ext uri="{FF2B5EF4-FFF2-40B4-BE49-F238E27FC236}">
                  <a16:creationId xmlns="" xmlns:a16="http://schemas.microsoft.com/office/drawing/2014/main" id="{00000000-0008-0000-1700-00009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121920</xdr:colOff>
          <xdr:row>71</xdr:row>
          <xdr:rowOff>38100</xdr:rowOff>
        </xdr:from>
        <xdr:to>
          <xdr:col>14</xdr:col>
          <xdr:colOff>38100</xdr:colOff>
          <xdr:row>71</xdr:row>
          <xdr:rowOff>198120</xdr:rowOff>
        </xdr:to>
        <xdr:sp macro="" textlink="">
          <xdr:nvSpPr>
            <xdr:cNvPr id="41111" name="Option Button 151" hidden="1">
              <a:extLst>
                <a:ext uri="{63B3BB69-23CF-44E3-9099-C40C66FF867C}">
                  <a14:compatExt spid="_x0000_s41111"/>
                </a:ext>
                <a:ext uri="{FF2B5EF4-FFF2-40B4-BE49-F238E27FC236}">
                  <a16:creationId xmlns="" xmlns:a16="http://schemas.microsoft.com/office/drawing/2014/main" id="{00000000-0008-0000-17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70</xdr:row>
          <xdr:rowOff>0</xdr:rowOff>
        </xdr:from>
        <xdr:to>
          <xdr:col>35</xdr:col>
          <xdr:colOff>190500</xdr:colOff>
          <xdr:row>71</xdr:row>
          <xdr:rowOff>0</xdr:rowOff>
        </xdr:to>
        <xdr:sp macro="" textlink="">
          <xdr:nvSpPr>
            <xdr:cNvPr id="41112" name="Group Box 152" hidden="1">
              <a:extLst>
                <a:ext uri="{63B3BB69-23CF-44E3-9099-C40C66FF867C}">
                  <a14:compatExt spid="_x0000_s41112"/>
                </a:ext>
                <a:ext uri="{FF2B5EF4-FFF2-40B4-BE49-F238E27FC236}">
                  <a16:creationId xmlns="" xmlns:a16="http://schemas.microsoft.com/office/drawing/2014/main" id="{00000000-0008-0000-1700-00009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99060</xdr:colOff>
          <xdr:row>70</xdr:row>
          <xdr:rowOff>45720</xdr:rowOff>
        </xdr:from>
        <xdr:to>
          <xdr:col>29</xdr:col>
          <xdr:colOff>7620</xdr:colOff>
          <xdr:row>70</xdr:row>
          <xdr:rowOff>213360</xdr:rowOff>
        </xdr:to>
        <xdr:sp macro="" textlink="">
          <xdr:nvSpPr>
            <xdr:cNvPr id="41113" name="Option Button 153" hidden="1">
              <a:extLst>
                <a:ext uri="{63B3BB69-23CF-44E3-9099-C40C66FF867C}">
                  <a14:compatExt spid="_x0000_s41113"/>
                </a:ext>
                <a:ext uri="{FF2B5EF4-FFF2-40B4-BE49-F238E27FC236}">
                  <a16:creationId xmlns="" xmlns:a16="http://schemas.microsoft.com/office/drawing/2014/main" id="{00000000-0008-0000-1700-00009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83820</xdr:colOff>
          <xdr:row>70</xdr:row>
          <xdr:rowOff>38100</xdr:rowOff>
        </xdr:from>
        <xdr:to>
          <xdr:col>32</xdr:col>
          <xdr:colOff>190500</xdr:colOff>
          <xdr:row>70</xdr:row>
          <xdr:rowOff>198120</xdr:rowOff>
        </xdr:to>
        <xdr:sp macro="" textlink="">
          <xdr:nvSpPr>
            <xdr:cNvPr id="41114" name="Option Button 154" hidden="1">
              <a:extLst>
                <a:ext uri="{63B3BB69-23CF-44E3-9099-C40C66FF867C}">
                  <a14:compatExt spid="_x0000_s41114"/>
                </a:ext>
                <a:ext uri="{FF2B5EF4-FFF2-40B4-BE49-F238E27FC236}">
                  <a16:creationId xmlns="" xmlns:a16="http://schemas.microsoft.com/office/drawing/2014/main" id="{00000000-0008-0000-1700-00009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41119" name="Drop Down 159" hidden="1">
              <a:extLst>
                <a:ext uri="{63B3BB69-23CF-44E3-9099-C40C66FF867C}">
                  <a14:compatExt spid="_x0000_s41119"/>
                </a:ext>
                <a:ext uri="{FF2B5EF4-FFF2-40B4-BE49-F238E27FC236}">
                  <a16:creationId xmlns="" xmlns:a16="http://schemas.microsoft.com/office/drawing/2014/main"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66</xdr:row>
          <xdr:rowOff>251460</xdr:rowOff>
        </xdr:to>
        <xdr:sp macro="" textlink="">
          <xdr:nvSpPr>
            <xdr:cNvPr id="41120" name="Group Box 特定処遇改善加算" hidden="1">
              <a:extLst>
                <a:ext uri="{63B3BB69-23CF-44E3-9099-C40C66FF867C}">
                  <a14:compatExt spid="_x0000_s41120"/>
                </a:ext>
                <a:ext uri="{FF2B5EF4-FFF2-40B4-BE49-F238E27FC236}">
                  <a16:creationId xmlns="" xmlns:a16="http://schemas.microsoft.com/office/drawing/2014/main"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66</xdr:row>
          <xdr:rowOff>22860</xdr:rowOff>
        </xdr:from>
        <xdr:to>
          <xdr:col>11</xdr:col>
          <xdr:colOff>22860</xdr:colOff>
          <xdr:row>66</xdr:row>
          <xdr:rowOff>220980</xdr:rowOff>
        </xdr:to>
        <xdr:sp macro="" textlink="">
          <xdr:nvSpPr>
            <xdr:cNvPr id="41121" name="Option Button 161" hidden="1">
              <a:extLst>
                <a:ext uri="{63B3BB69-23CF-44E3-9099-C40C66FF867C}">
                  <a14:compatExt spid="_x0000_s41121"/>
                </a:ext>
                <a:ext uri="{FF2B5EF4-FFF2-40B4-BE49-F238E27FC236}">
                  <a16:creationId xmlns="" xmlns:a16="http://schemas.microsoft.com/office/drawing/2014/main"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66</xdr:row>
          <xdr:rowOff>30480</xdr:rowOff>
        </xdr:from>
        <xdr:to>
          <xdr:col>14</xdr:col>
          <xdr:colOff>175260</xdr:colOff>
          <xdr:row>66</xdr:row>
          <xdr:rowOff>228600</xdr:rowOff>
        </xdr:to>
        <xdr:sp macro="" textlink="">
          <xdr:nvSpPr>
            <xdr:cNvPr id="41122" name="Option Button 162" hidden="1">
              <a:extLst>
                <a:ext uri="{63B3BB69-23CF-44E3-9099-C40C66FF867C}">
                  <a14:compatExt spid="_x0000_s41122"/>
                </a:ext>
                <a:ext uri="{FF2B5EF4-FFF2-40B4-BE49-F238E27FC236}">
                  <a16:creationId xmlns="" xmlns:a16="http://schemas.microsoft.com/office/drawing/2014/main"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36</xdr:col>
      <xdr:colOff>0</xdr:colOff>
      <xdr:row>3</xdr:row>
      <xdr:rowOff>152400</xdr:rowOff>
    </xdr:from>
    <xdr:to>
      <xdr:col>43</xdr:col>
      <xdr:colOff>0</xdr:colOff>
      <xdr:row>9</xdr:row>
      <xdr:rowOff>161924</xdr:rowOff>
    </xdr:to>
    <xdr:grpSp>
      <xdr:nvGrpSpPr>
        <xdr:cNvPr id="98" name="グループ化 97"/>
        <xdr:cNvGrpSpPr/>
      </xdr:nvGrpSpPr>
      <xdr:grpSpPr>
        <a:xfrm>
          <a:off x="6035040" y="655320"/>
          <a:ext cx="1173480" cy="847724"/>
          <a:chOff x="6915149" y="429064"/>
          <a:chExt cx="1333500" cy="856811"/>
        </a:xfrm>
      </xdr:grpSpPr>
      <xdr:sp macro="" textlink="">
        <xdr:nvSpPr>
          <xdr:cNvPr id="99" name="テキスト ボックス 98"/>
          <xdr:cNvSpPr txBox="1"/>
        </xdr:nvSpPr>
        <xdr:spPr>
          <a:xfrm>
            <a:off x="7124700" y="429064"/>
            <a:ext cx="1123949" cy="743826"/>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「様式第１号</a:t>
            </a:r>
            <a:r>
              <a:rPr kumimoji="1" lang="en-US" altLang="ja-JP" sz="1100"/>
              <a:t>―</a:t>
            </a:r>
            <a:r>
              <a:rPr kumimoji="1" lang="ja-JP" altLang="en-US" sz="1100"/>
              <a:t>２」から転記されます。</a:t>
            </a:r>
          </a:p>
        </xdr:txBody>
      </xdr:sp>
      <xdr:sp macro="" textlink="">
        <xdr:nvSpPr>
          <xdr:cNvPr id="100" name="右中かっこ 99"/>
          <xdr:cNvSpPr/>
        </xdr:nvSpPr>
        <xdr:spPr>
          <a:xfrm>
            <a:off x="6915149" y="466725"/>
            <a:ext cx="180975" cy="819150"/>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22</xdr:col>
      <xdr:colOff>9525</xdr:colOff>
      <xdr:row>16</xdr:row>
      <xdr:rowOff>152400</xdr:rowOff>
    </xdr:from>
    <xdr:to>
      <xdr:col>35</xdr:col>
      <xdr:colOff>171450</xdr:colOff>
      <xdr:row>21</xdr:row>
      <xdr:rowOff>28575</xdr:rowOff>
    </xdr:to>
    <xdr:sp macro="" textlink="">
      <xdr:nvSpPr>
        <xdr:cNvPr id="101" name="AutoShape 188"/>
        <xdr:cNvSpPr>
          <a:spLocks noChangeArrowheads="1"/>
        </xdr:cNvSpPr>
      </xdr:nvSpPr>
      <xdr:spPr bwMode="auto">
        <a:xfrm>
          <a:off x="4200525" y="2724150"/>
          <a:ext cx="2638425" cy="733425"/>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76200</xdr:colOff>
      <xdr:row>13</xdr:row>
      <xdr:rowOff>123825</xdr:rowOff>
    </xdr:from>
    <xdr:to>
      <xdr:col>43</xdr:col>
      <xdr:colOff>133350</xdr:colOff>
      <xdr:row>19</xdr:row>
      <xdr:rowOff>95250</xdr:rowOff>
    </xdr:to>
    <xdr:sp macro="" textlink="">
      <xdr:nvSpPr>
        <xdr:cNvPr id="102" name="AutoShape 176"/>
        <xdr:cNvSpPr>
          <a:spLocks/>
        </xdr:cNvSpPr>
      </xdr:nvSpPr>
      <xdr:spPr bwMode="auto">
        <a:xfrm>
          <a:off x="6934200" y="2181225"/>
          <a:ext cx="1390650" cy="1000125"/>
        </a:xfrm>
        <a:prstGeom prst="borderCallout2">
          <a:avLst>
            <a:gd name="adj1" fmla="val 31259"/>
            <a:gd name="adj2" fmla="val -186"/>
            <a:gd name="adj3" fmla="val 43079"/>
            <a:gd name="adj4" fmla="val -24554"/>
            <a:gd name="adj5" fmla="val 58881"/>
            <a:gd name="adj6" fmla="val -30854"/>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管理者が当該事業所や他事業所等において兼務する場合、記載してください。</a:t>
          </a:r>
        </a:p>
      </xdr:txBody>
    </xdr:sp>
    <xdr:clientData/>
  </xdr:twoCellAnchor>
  <xdr:twoCellAnchor>
    <xdr:from>
      <xdr:col>36</xdr:col>
      <xdr:colOff>76201</xdr:colOff>
      <xdr:row>26</xdr:row>
      <xdr:rowOff>47625</xdr:rowOff>
    </xdr:from>
    <xdr:to>
      <xdr:col>43</xdr:col>
      <xdr:colOff>95251</xdr:colOff>
      <xdr:row>31</xdr:row>
      <xdr:rowOff>19050</xdr:rowOff>
    </xdr:to>
    <xdr:sp macro="" textlink="">
      <xdr:nvSpPr>
        <xdr:cNvPr id="103" name="AutoShape 191"/>
        <xdr:cNvSpPr>
          <a:spLocks/>
        </xdr:cNvSpPr>
      </xdr:nvSpPr>
      <xdr:spPr bwMode="auto">
        <a:xfrm>
          <a:off x="6934201" y="4333875"/>
          <a:ext cx="1352550" cy="828675"/>
        </a:xfrm>
        <a:prstGeom prst="borderCallout2">
          <a:avLst>
            <a:gd name="adj1" fmla="val 52309"/>
            <a:gd name="adj2" fmla="val -990"/>
            <a:gd name="adj3" fmla="val 62289"/>
            <a:gd name="adj4" fmla="val -101764"/>
            <a:gd name="adj5" fmla="val 64573"/>
            <a:gd name="adj6" fmla="val -123272"/>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a:t>
          </a:r>
          <a:r>
            <a:rPr lang="ja-JP" altLang="ja-JP" sz="1000" b="0" i="0" baseline="0">
              <a:effectLst/>
              <a:latin typeface="+mn-lt"/>
              <a:ea typeface="+mn-ea"/>
              <a:cs typeface="+mn-cs"/>
            </a:rPr>
            <a:t>形態一覧</a:t>
          </a:r>
          <a:r>
            <a:rPr lang="ja-JP" altLang="en-US" sz="1100" b="0" i="0" u="none" strike="noStrike" baseline="0">
              <a:solidFill>
                <a:srgbClr val="000000"/>
              </a:solidFill>
              <a:latin typeface="ＭＳ Ｐゴシック"/>
              <a:ea typeface="ＭＳ Ｐゴシック"/>
            </a:rPr>
            <a:t>表」等と合致するよう記載してください。</a:t>
          </a:r>
        </a:p>
      </xdr:txBody>
    </xdr:sp>
    <xdr:clientData/>
  </xdr:twoCellAnchor>
  <xdr:twoCellAnchor>
    <xdr:from>
      <xdr:col>8</xdr:col>
      <xdr:colOff>47625</xdr:colOff>
      <xdr:row>28</xdr:row>
      <xdr:rowOff>0</xdr:rowOff>
    </xdr:from>
    <xdr:to>
      <xdr:col>31</xdr:col>
      <xdr:colOff>104774</xdr:colOff>
      <xdr:row>30</xdr:row>
      <xdr:rowOff>161925</xdr:rowOff>
    </xdr:to>
    <xdr:sp macro="" textlink="">
      <xdr:nvSpPr>
        <xdr:cNvPr id="104" name="AutoShape 192"/>
        <xdr:cNvSpPr>
          <a:spLocks noChangeArrowheads="1"/>
        </xdr:cNvSpPr>
      </xdr:nvSpPr>
      <xdr:spPr bwMode="auto">
        <a:xfrm>
          <a:off x="1571625" y="4629150"/>
          <a:ext cx="4438649" cy="504825"/>
        </a:xfrm>
        <a:prstGeom prst="roundRect">
          <a:avLst>
            <a:gd name="adj" fmla="val 16667"/>
          </a:avLst>
        </a:prstGeom>
        <a:noFill/>
        <a:ln w="25400">
          <a:solidFill>
            <a:srgbClr val="000080"/>
          </a:solidFill>
          <a:prstDash val="sysDot"/>
          <a:round/>
          <a:headEnd/>
          <a:tailEnd/>
        </a:ln>
      </xdr:spPr>
    </xdr:sp>
    <xdr:clientData/>
  </xdr:twoCellAnchor>
  <xdr:twoCellAnchor>
    <xdr:from>
      <xdr:col>1</xdr:col>
      <xdr:colOff>76200</xdr:colOff>
      <xdr:row>73</xdr:row>
      <xdr:rowOff>142875</xdr:rowOff>
    </xdr:from>
    <xdr:to>
      <xdr:col>14</xdr:col>
      <xdr:colOff>133349</xdr:colOff>
      <xdr:row>75</xdr:row>
      <xdr:rowOff>19050</xdr:rowOff>
    </xdr:to>
    <xdr:sp macro="" textlink="">
      <xdr:nvSpPr>
        <xdr:cNvPr id="105" name="AutoShape 45"/>
        <xdr:cNvSpPr>
          <a:spLocks noChangeArrowheads="1"/>
        </xdr:cNvSpPr>
      </xdr:nvSpPr>
      <xdr:spPr bwMode="auto">
        <a:xfrm>
          <a:off x="266700" y="14163675"/>
          <a:ext cx="2533649" cy="180975"/>
        </a:xfrm>
        <a:prstGeom prst="roundRect">
          <a:avLst>
            <a:gd name="adj" fmla="val 16667"/>
          </a:avLst>
        </a:prstGeom>
        <a:noFill/>
        <a:ln w="25400">
          <a:solidFill>
            <a:srgbClr val="000080"/>
          </a:solidFill>
          <a:prstDash val="sysDot"/>
          <a:round/>
          <a:headEnd/>
          <a:tailEnd/>
        </a:ln>
      </xdr:spPr>
    </xdr:sp>
    <xdr:clientData/>
  </xdr:twoCellAnchor>
  <xdr:twoCellAnchor>
    <xdr:from>
      <xdr:col>14</xdr:col>
      <xdr:colOff>180975</xdr:colOff>
      <xdr:row>73</xdr:row>
      <xdr:rowOff>28575</xdr:rowOff>
    </xdr:from>
    <xdr:to>
      <xdr:col>16</xdr:col>
      <xdr:colOff>76200</xdr:colOff>
      <xdr:row>75</xdr:row>
      <xdr:rowOff>9525</xdr:rowOff>
    </xdr:to>
    <xdr:sp macro="" textlink="">
      <xdr:nvSpPr>
        <xdr:cNvPr id="106" name="Oval 46"/>
        <xdr:cNvSpPr>
          <a:spLocks noChangeArrowheads="1"/>
        </xdr:cNvSpPr>
      </xdr:nvSpPr>
      <xdr:spPr bwMode="auto">
        <a:xfrm>
          <a:off x="2847975" y="14049375"/>
          <a:ext cx="276225" cy="28575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17</xdr:col>
      <xdr:colOff>163830</xdr:colOff>
      <xdr:row>3</xdr:row>
      <xdr:rowOff>19050</xdr:rowOff>
    </xdr:from>
    <xdr:to>
      <xdr:col>26</xdr:col>
      <xdr:colOff>129540</xdr:colOff>
      <xdr:row>7</xdr:row>
      <xdr:rowOff>19050</xdr:rowOff>
    </xdr:to>
    <xdr:grpSp>
      <xdr:nvGrpSpPr>
        <xdr:cNvPr id="107" name="グループ化 106"/>
        <xdr:cNvGrpSpPr/>
      </xdr:nvGrpSpPr>
      <xdr:grpSpPr>
        <a:xfrm>
          <a:off x="3013710" y="521970"/>
          <a:ext cx="1474470" cy="502920"/>
          <a:chOff x="3552826" y="142875"/>
          <a:chExt cx="1457324" cy="514350"/>
        </a:xfrm>
      </xdr:grpSpPr>
      <xdr:sp macro="" textlink="">
        <xdr:nvSpPr>
          <xdr:cNvPr id="108" name="角丸四角形 107"/>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109" name="テキスト ボックス 108"/>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36</xdr:col>
      <xdr:colOff>85724</xdr:colOff>
      <xdr:row>31</xdr:row>
      <xdr:rowOff>95250</xdr:rowOff>
    </xdr:from>
    <xdr:to>
      <xdr:col>43</xdr:col>
      <xdr:colOff>95250</xdr:colOff>
      <xdr:row>34</xdr:row>
      <xdr:rowOff>142875</xdr:rowOff>
    </xdr:to>
    <xdr:sp macro="" textlink="">
      <xdr:nvSpPr>
        <xdr:cNvPr id="110" name="AutoShape 67"/>
        <xdr:cNvSpPr>
          <a:spLocks/>
        </xdr:cNvSpPr>
      </xdr:nvSpPr>
      <xdr:spPr bwMode="auto">
        <a:xfrm>
          <a:off x="6943724" y="5238750"/>
          <a:ext cx="1343026" cy="561975"/>
        </a:xfrm>
        <a:prstGeom prst="borderCallout2">
          <a:avLst>
            <a:gd name="adj1" fmla="val 32203"/>
            <a:gd name="adj2" fmla="val 1329"/>
            <a:gd name="adj3" fmla="val 28812"/>
            <a:gd name="adj4" fmla="val -161089"/>
            <a:gd name="adj5" fmla="val 27121"/>
            <a:gd name="adj6" fmla="val -332332"/>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事業所全体の定員を記載してください。</a:t>
          </a:r>
        </a:p>
      </xdr:txBody>
    </xdr:sp>
    <xdr:clientData/>
  </xdr:twoCellAnchor>
  <xdr:twoCellAnchor>
    <xdr:from>
      <xdr:col>36</xdr:col>
      <xdr:colOff>76199</xdr:colOff>
      <xdr:row>40</xdr:row>
      <xdr:rowOff>114300</xdr:rowOff>
    </xdr:from>
    <xdr:to>
      <xdr:col>43</xdr:col>
      <xdr:colOff>85724</xdr:colOff>
      <xdr:row>49</xdr:row>
      <xdr:rowOff>9525</xdr:rowOff>
    </xdr:to>
    <xdr:sp macro="" textlink="">
      <xdr:nvSpPr>
        <xdr:cNvPr id="111" name="AutoShape 69"/>
        <xdr:cNvSpPr>
          <a:spLocks/>
        </xdr:cNvSpPr>
      </xdr:nvSpPr>
      <xdr:spPr bwMode="auto">
        <a:xfrm>
          <a:off x="6934199" y="6972300"/>
          <a:ext cx="1343025" cy="1495425"/>
        </a:xfrm>
        <a:prstGeom prst="borderCallout2">
          <a:avLst>
            <a:gd name="adj1" fmla="val 17551"/>
            <a:gd name="adj2" fmla="val -449"/>
            <a:gd name="adj3" fmla="val 15076"/>
            <a:gd name="adj4" fmla="val -51368"/>
            <a:gd name="adj5" fmla="val -79921"/>
            <a:gd name="adj6" fmla="val -200007"/>
          </a:avLst>
        </a:prstGeom>
        <a:noFill/>
        <a:ln w="19050" algn="ctr">
          <a:solidFill>
            <a:srgbClr val="FF0000"/>
          </a:solidFill>
          <a:miter lim="800000"/>
          <a:headEnd/>
          <a:tailEnd type="diamond" w="med" len="med"/>
        </a:ln>
        <a:effec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多機能型事業所の場合、</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有</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にチェックしてください。</a:t>
          </a:r>
        </a:p>
        <a:p>
          <a:pPr algn="l" rtl="0">
            <a:defRPr sz="1000"/>
          </a:pPr>
          <a:r>
            <a:rPr lang="ja-JP" altLang="en-US" sz="1100" b="0" i="0" u="none" strike="noStrike" baseline="0">
              <a:solidFill>
                <a:srgbClr val="000000"/>
              </a:solidFill>
              <a:latin typeface="ＭＳ Ｐゴシック"/>
              <a:ea typeface="ＭＳ Ｐゴシック"/>
            </a:rPr>
            <a:t>＊その場合、併せて付表</a:t>
          </a:r>
          <a:r>
            <a:rPr lang="en-US" altLang="ja-JP" sz="1100" b="0" i="0" u="none" strike="noStrike" baseline="0">
              <a:solidFill>
                <a:srgbClr val="000000"/>
              </a:solidFill>
              <a:latin typeface="ＭＳ Ｐゴシック"/>
              <a:ea typeface="ＭＳ Ｐゴシック"/>
            </a:rPr>
            <a:t>13</a:t>
          </a:r>
          <a:r>
            <a:rPr lang="ja-JP" altLang="en-US" sz="1100" b="0" i="0" u="none" strike="noStrike" baseline="0">
              <a:solidFill>
                <a:srgbClr val="000000"/>
              </a:solidFill>
              <a:latin typeface="ＭＳ Ｐゴシック"/>
              <a:ea typeface="ＭＳ Ｐゴシック"/>
            </a:rPr>
            <a:t>の提出が必要になります。</a:t>
          </a:r>
        </a:p>
      </xdr:txBody>
    </xdr:sp>
    <xdr:clientData/>
  </xdr:twoCellAnchor>
  <xdr:twoCellAnchor>
    <xdr:from>
      <xdr:col>10</xdr:col>
      <xdr:colOff>28575</xdr:colOff>
      <xdr:row>32</xdr:row>
      <xdr:rowOff>0</xdr:rowOff>
    </xdr:from>
    <xdr:to>
      <xdr:col>12</xdr:col>
      <xdr:colOff>104775</xdr:colOff>
      <xdr:row>33</xdr:row>
      <xdr:rowOff>9525</xdr:rowOff>
    </xdr:to>
    <xdr:sp macro="" textlink="">
      <xdr:nvSpPr>
        <xdr:cNvPr id="113" name="AutoShape 66"/>
        <xdr:cNvSpPr>
          <a:spLocks noChangeArrowheads="1"/>
        </xdr:cNvSpPr>
      </xdr:nvSpPr>
      <xdr:spPr bwMode="auto">
        <a:xfrm>
          <a:off x="1933575" y="5314950"/>
          <a:ext cx="457200" cy="180975"/>
        </a:xfrm>
        <a:prstGeom prst="roundRect">
          <a:avLst>
            <a:gd name="adj" fmla="val 16667"/>
          </a:avLst>
        </a:prstGeom>
        <a:noFill/>
        <a:ln w="25400">
          <a:solidFill>
            <a:srgbClr val="000080"/>
          </a:solidFill>
          <a:prstDash val="sysDot"/>
          <a:round/>
          <a:headEnd/>
          <a:tailEnd/>
        </a:ln>
      </xdr:spPr>
    </xdr:sp>
    <xdr:clientData/>
  </xdr:twoCellAnchor>
  <xdr:twoCellAnchor>
    <xdr:from>
      <xdr:col>9</xdr:col>
      <xdr:colOff>95250</xdr:colOff>
      <xdr:row>34</xdr:row>
      <xdr:rowOff>38100</xdr:rowOff>
    </xdr:from>
    <xdr:to>
      <xdr:col>22</xdr:col>
      <xdr:colOff>161925</xdr:colOff>
      <xdr:row>34</xdr:row>
      <xdr:rowOff>190500</xdr:rowOff>
    </xdr:to>
    <xdr:sp macro="" textlink="">
      <xdr:nvSpPr>
        <xdr:cNvPr id="115" name="AutoShape 68"/>
        <xdr:cNvSpPr>
          <a:spLocks noChangeArrowheads="1"/>
        </xdr:cNvSpPr>
      </xdr:nvSpPr>
      <xdr:spPr bwMode="auto">
        <a:xfrm>
          <a:off x="1809750" y="5695950"/>
          <a:ext cx="2543175" cy="152400"/>
        </a:xfrm>
        <a:prstGeom prst="roundRect">
          <a:avLst>
            <a:gd name="adj" fmla="val 16667"/>
          </a:avLst>
        </a:prstGeom>
        <a:noFill/>
        <a:ln w="25400">
          <a:solidFill>
            <a:srgbClr val="000080"/>
          </a:solidFill>
          <a:prstDash val="sysDot"/>
          <a:round/>
          <a:headEnd/>
          <a:tailEnd/>
        </a:ln>
      </xdr:spPr>
    </xdr:sp>
    <xdr:clientData/>
  </xdr:twoCellAnchor>
  <xdr:twoCellAnchor>
    <xdr:from>
      <xdr:col>13</xdr:col>
      <xdr:colOff>47624</xdr:colOff>
      <xdr:row>20</xdr:row>
      <xdr:rowOff>133350</xdr:rowOff>
    </xdr:from>
    <xdr:to>
      <xdr:col>43</xdr:col>
      <xdr:colOff>123825</xdr:colOff>
      <xdr:row>25</xdr:row>
      <xdr:rowOff>171449</xdr:rowOff>
    </xdr:to>
    <xdr:grpSp>
      <xdr:nvGrpSpPr>
        <xdr:cNvPr id="112" name="グループ化 111"/>
        <xdr:cNvGrpSpPr/>
      </xdr:nvGrpSpPr>
      <xdr:grpSpPr>
        <a:xfrm>
          <a:off x="2226944" y="3318510"/>
          <a:ext cx="5105401" cy="876299"/>
          <a:chOff x="2609849" y="3476625"/>
          <a:chExt cx="5791201" cy="895349"/>
        </a:xfrm>
      </xdr:grpSpPr>
      <xdr:sp macro="" textlink="">
        <xdr:nvSpPr>
          <xdr:cNvPr id="114" name="テキスト ボックス 113"/>
          <xdr:cNvSpPr txBox="1"/>
        </xdr:nvSpPr>
        <xdr:spPr>
          <a:xfrm>
            <a:off x="7019925" y="3476625"/>
            <a:ext cx="1381125" cy="895349"/>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latin typeface="ＭＳ Ｐゴシック" panose="020B0600070205080204" pitchFamily="50" charset="-128"/>
                <a:ea typeface="ＭＳ Ｐゴシック" panose="020B0600070205080204" pitchFamily="50" charset="-128"/>
              </a:rPr>
              <a:t>複数名いる場合、筆頭の者について入力。</a:t>
            </a:r>
          </a:p>
        </xdr:txBody>
      </xdr:sp>
      <xdr:sp macro="" textlink="">
        <xdr:nvSpPr>
          <xdr:cNvPr id="116" name="Line 35"/>
          <xdr:cNvSpPr>
            <a:spLocks noChangeShapeType="1"/>
          </xdr:cNvSpPr>
        </xdr:nvSpPr>
        <xdr:spPr bwMode="auto">
          <a:xfrm flipH="1" flipV="1">
            <a:off x="2609849" y="3781424"/>
            <a:ext cx="4410075" cy="1"/>
          </a:xfrm>
          <a:prstGeom prst="line">
            <a:avLst/>
          </a:prstGeom>
          <a:noFill/>
          <a:ln w="19050">
            <a:solidFill>
              <a:srgbClr val="FF0000"/>
            </a:solidFill>
            <a:round/>
            <a:headEnd/>
            <a:tailEnd type="diamond" w="med" len="med"/>
          </a:ln>
        </xdr:spPr>
      </xdr:sp>
    </xdr:grpSp>
    <xdr:clientData/>
  </xdr:twoCellAnchor>
  <xdr:twoCellAnchor>
    <xdr:from>
      <xdr:col>34</xdr:col>
      <xdr:colOff>142874</xdr:colOff>
      <xdr:row>10</xdr:row>
      <xdr:rowOff>85725</xdr:rowOff>
    </xdr:from>
    <xdr:to>
      <xdr:col>43</xdr:col>
      <xdr:colOff>19049</xdr:colOff>
      <xdr:row>12</xdr:row>
      <xdr:rowOff>104775</xdr:rowOff>
    </xdr:to>
    <xdr:grpSp>
      <xdr:nvGrpSpPr>
        <xdr:cNvPr id="117" name="グループ化 116"/>
        <xdr:cNvGrpSpPr/>
      </xdr:nvGrpSpPr>
      <xdr:grpSpPr>
        <a:xfrm>
          <a:off x="5842634" y="1594485"/>
          <a:ext cx="1384935" cy="354330"/>
          <a:chOff x="6105524" y="5514975"/>
          <a:chExt cx="1476376" cy="361950"/>
        </a:xfrm>
      </xdr:grpSpPr>
      <xdr:sp macro="" textlink="">
        <xdr:nvSpPr>
          <xdr:cNvPr id="118" name="Text Box 34"/>
          <xdr:cNvSpPr txBox="1">
            <a:spLocks noChangeArrowheads="1"/>
          </xdr:cNvSpPr>
        </xdr:nvSpPr>
        <xdr:spPr bwMode="auto">
          <a:xfrm>
            <a:off x="6496050" y="5514975"/>
            <a:ext cx="1085850" cy="361950"/>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119" name="Line 35"/>
          <xdr:cNvSpPr>
            <a:spLocks noChangeShapeType="1"/>
          </xdr:cNvSpPr>
        </xdr:nvSpPr>
        <xdr:spPr bwMode="auto">
          <a:xfrm flipH="1" flipV="1">
            <a:off x="6105524" y="5553075"/>
            <a:ext cx="381000" cy="171450"/>
          </a:xfrm>
          <a:prstGeom prst="line">
            <a:avLst/>
          </a:prstGeom>
          <a:noFill/>
          <a:ln w="19050">
            <a:solidFill>
              <a:srgbClr val="FF0000"/>
            </a:solidFill>
            <a:round/>
            <a:headEnd/>
            <a:tailEnd type="diamond" w="med" len="med"/>
          </a:ln>
        </xdr:spPr>
      </xdr:sp>
    </xdr:grpSp>
    <xdr:clientData/>
  </xdr:twoCellAnchor>
  <xdr:twoCellAnchor>
    <xdr:from>
      <xdr:col>36</xdr:col>
      <xdr:colOff>57151</xdr:colOff>
      <xdr:row>35</xdr:row>
      <xdr:rowOff>38100</xdr:rowOff>
    </xdr:from>
    <xdr:to>
      <xdr:col>43</xdr:col>
      <xdr:colOff>114301</xdr:colOff>
      <xdr:row>40</xdr:row>
      <xdr:rowOff>38100</xdr:rowOff>
    </xdr:to>
    <xdr:sp macro="" textlink="">
      <xdr:nvSpPr>
        <xdr:cNvPr id="120" name="AutoShape 180"/>
        <xdr:cNvSpPr>
          <a:spLocks/>
        </xdr:cNvSpPr>
      </xdr:nvSpPr>
      <xdr:spPr bwMode="auto">
        <a:xfrm>
          <a:off x="6915151" y="5924550"/>
          <a:ext cx="1390650" cy="971550"/>
        </a:xfrm>
        <a:prstGeom prst="borderCallout2">
          <a:avLst>
            <a:gd name="adj1" fmla="val 41175"/>
            <a:gd name="adj2" fmla="val -991"/>
            <a:gd name="adj3" fmla="val -30753"/>
            <a:gd name="adj4" fmla="val -57348"/>
            <a:gd name="adj5" fmla="val -33227"/>
            <a:gd name="adj6" fmla="val -320476"/>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前年度の全利用者の延べ人数を開所日数で除した数を記載してください。</a:t>
          </a:r>
        </a:p>
      </xdr:txBody>
    </xdr:sp>
    <xdr:clientData/>
  </xdr:twoCellAnchor>
  <xdr:twoCellAnchor>
    <xdr:from>
      <xdr:col>10</xdr:col>
      <xdr:colOff>19050</xdr:colOff>
      <xdr:row>33</xdr:row>
      <xdr:rowOff>9525</xdr:rowOff>
    </xdr:from>
    <xdr:to>
      <xdr:col>12</xdr:col>
      <xdr:colOff>95250</xdr:colOff>
      <xdr:row>34</xdr:row>
      <xdr:rowOff>9525</xdr:rowOff>
    </xdr:to>
    <xdr:sp macro="" textlink="">
      <xdr:nvSpPr>
        <xdr:cNvPr id="121" name="AutoShape 56"/>
        <xdr:cNvSpPr>
          <a:spLocks noChangeArrowheads="1"/>
        </xdr:cNvSpPr>
      </xdr:nvSpPr>
      <xdr:spPr bwMode="auto">
        <a:xfrm>
          <a:off x="1924050" y="5495925"/>
          <a:ext cx="457200" cy="171450"/>
        </a:xfrm>
        <a:prstGeom prst="roundRect">
          <a:avLst>
            <a:gd name="adj" fmla="val 16667"/>
          </a:avLst>
        </a:prstGeom>
        <a:noFill/>
        <a:ln w="25400">
          <a:solidFill>
            <a:srgbClr val="000080"/>
          </a:solidFill>
          <a:prstDash val="sysDot"/>
          <a:round/>
          <a:headEnd/>
          <a:tailEnd/>
        </a:ln>
      </xdr:spPr>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57978</xdr:colOff>
      <xdr:row>15</xdr:row>
      <xdr:rowOff>24848</xdr:rowOff>
    </xdr:from>
    <xdr:to>
      <xdr:col>16</xdr:col>
      <xdr:colOff>143703</xdr:colOff>
      <xdr:row>17</xdr:row>
      <xdr:rowOff>9111</xdr:rowOff>
    </xdr:to>
    <xdr:sp macro="" textlink="">
      <xdr:nvSpPr>
        <xdr:cNvPr id="2" name="Oval 46"/>
        <xdr:cNvSpPr>
          <a:spLocks noChangeArrowheads="1"/>
        </xdr:cNvSpPr>
      </xdr:nvSpPr>
      <xdr:spPr bwMode="auto">
        <a:xfrm>
          <a:off x="2915478" y="2633870"/>
          <a:ext cx="276225" cy="282437"/>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27</xdr:col>
      <xdr:colOff>26505</xdr:colOff>
      <xdr:row>2</xdr:row>
      <xdr:rowOff>96080</xdr:rowOff>
    </xdr:from>
    <xdr:to>
      <xdr:col>35</xdr:col>
      <xdr:colOff>92765</xdr:colOff>
      <xdr:row>5</xdr:row>
      <xdr:rowOff>88626</xdr:rowOff>
    </xdr:to>
    <xdr:grpSp>
      <xdr:nvGrpSpPr>
        <xdr:cNvPr id="3" name="グループ化 2"/>
        <xdr:cNvGrpSpPr/>
      </xdr:nvGrpSpPr>
      <xdr:grpSpPr>
        <a:xfrm>
          <a:off x="4499114" y="427384"/>
          <a:ext cx="1391477" cy="489503"/>
          <a:chOff x="3552826" y="142875"/>
          <a:chExt cx="1457324" cy="514350"/>
        </a:xfrm>
      </xdr:grpSpPr>
      <xdr:sp macro="" textlink="">
        <xdr:nvSpPr>
          <xdr:cNvPr id="4" name="角丸四角形 3"/>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5" name="テキスト ボックス 4"/>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1</xdr:col>
      <xdr:colOff>57978</xdr:colOff>
      <xdr:row>15</xdr:row>
      <xdr:rowOff>124239</xdr:rowOff>
    </xdr:from>
    <xdr:to>
      <xdr:col>15</xdr:col>
      <xdr:colOff>0</xdr:colOff>
      <xdr:row>17</xdr:row>
      <xdr:rowOff>8282</xdr:rowOff>
    </xdr:to>
    <xdr:sp macro="" textlink="">
      <xdr:nvSpPr>
        <xdr:cNvPr id="7" name="AutoShape 45"/>
        <xdr:cNvSpPr>
          <a:spLocks noChangeArrowheads="1"/>
        </xdr:cNvSpPr>
      </xdr:nvSpPr>
      <xdr:spPr bwMode="auto">
        <a:xfrm>
          <a:off x="248478" y="2733261"/>
          <a:ext cx="2609022" cy="182217"/>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91108</xdr:colOff>
      <xdr:row>10</xdr:row>
      <xdr:rowOff>74544</xdr:rowOff>
    </xdr:from>
    <xdr:to>
      <xdr:col>36</xdr:col>
      <xdr:colOff>72058</xdr:colOff>
      <xdr:row>14</xdr:row>
      <xdr:rowOff>55080</xdr:rowOff>
    </xdr:to>
    <xdr:sp macro="" textlink="">
      <xdr:nvSpPr>
        <xdr:cNvPr id="8" name="Text Box 28"/>
        <xdr:cNvSpPr txBox="1">
          <a:spLocks noChangeArrowheads="1"/>
        </xdr:cNvSpPr>
      </xdr:nvSpPr>
      <xdr:spPr bwMode="auto">
        <a:xfrm>
          <a:off x="2948608" y="1813892"/>
          <a:ext cx="3981450" cy="676275"/>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ja-JP" sz="1600" b="0" i="0" baseline="0">
              <a:effectLst/>
              <a:latin typeface="ＭＳ Ｐゴシック" panose="020B0600070205080204" pitchFamily="50" charset="-128"/>
              <a:ea typeface="ＭＳ Ｐゴシック" panose="020B0600070205080204" pitchFamily="50" charset="-128"/>
              <a:cs typeface="+mn-cs"/>
            </a:rPr>
            <a:t>従たる事業所を設ける場合は従たる事業所の情報を記載してください。</a:t>
          </a:r>
          <a:endParaRPr lang="ja-JP" altLang="ja-JP" sz="16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43009" name="Group Box 1" hidden="1">
              <a:extLst>
                <a:ext uri="{63B3BB69-23CF-44E3-9099-C40C66FF867C}">
                  <a14:compatExt spid="_x0000_s43009"/>
                </a:ext>
                <a:ext uri="{FF2B5EF4-FFF2-40B4-BE49-F238E27FC236}">
                  <a16:creationId xmlns="" xmlns:a16="http://schemas.microsoft.com/office/drawing/2014/main" id="{00000000-0008-0000-1900-00000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43010" name="Check Box 2" hidden="1">
              <a:extLst>
                <a:ext uri="{63B3BB69-23CF-44E3-9099-C40C66FF867C}">
                  <a14:compatExt spid="_x0000_s43010"/>
                </a:ext>
                <a:ext uri="{FF2B5EF4-FFF2-40B4-BE49-F238E27FC236}">
                  <a16:creationId xmlns="" xmlns:a16="http://schemas.microsoft.com/office/drawing/2014/main" id="{00000000-0008-0000-19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43011" name="Check Box 3" hidden="1">
              <a:extLst>
                <a:ext uri="{63B3BB69-23CF-44E3-9099-C40C66FF867C}">
                  <a14:compatExt spid="_x0000_s43011"/>
                </a:ext>
                <a:ext uri="{FF2B5EF4-FFF2-40B4-BE49-F238E27FC236}">
                  <a16:creationId xmlns="" xmlns:a16="http://schemas.microsoft.com/office/drawing/2014/main" id="{00000000-0008-0000-19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43012" name="Check Box 4" hidden="1">
              <a:extLst>
                <a:ext uri="{63B3BB69-23CF-44E3-9099-C40C66FF867C}">
                  <a14:compatExt spid="_x0000_s43012"/>
                </a:ext>
                <a:ext uri="{FF2B5EF4-FFF2-40B4-BE49-F238E27FC236}">
                  <a16:creationId xmlns="" xmlns:a16="http://schemas.microsoft.com/office/drawing/2014/main" id="{00000000-0008-0000-19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43013" name="Check Box 5" hidden="1">
              <a:extLst>
                <a:ext uri="{63B3BB69-23CF-44E3-9099-C40C66FF867C}">
                  <a14:compatExt spid="_x0000_s43013"/>
                </a:ext>
                <a:ext uri="{FF2B5EF4-FFF2-40B4-BE49-F238E27FC236}">
                  <a16:creationId xmlns="" xmlns:a16="http://schemas.microsoft.com/office/drawing/2014/main" id="{00000000-0008-0000-19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43014" name="Check Box 6" hidden="1">
              <a:extLst>
                <a:ext uri="{63B3BB69-23CF-44E3-9099-C40C66FF867C}">
                  <a14:compatExt spid="_x0000_s43014"/>
                </a:ext>
                <a:ext uri="{FF2B5EF4-FFF2-40B4-BE49-F238E27FC236}">
                  <a16:creationId xmlns="" xmlns:a16="http://schemas.microsoft.com/office/drawing/2014/main" id="{00000000-0008-0000-19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43015" name="Check Box 7" hidden="1">
              <a:extLst>
                <a:ext uri="{63B3BB69-23CF-44E3-9099-C40C66FF867C}">
                  <a14:compatExt spid="_x0000_s43015"/>
                </a:ext>
                <a:ext uri="{FF2B5EF4-FFF2-40B4-BE49-F238E27FC236}">
                  <a16:creationId xmlns="" xmlns:a16="http://schemas.microsoft.com/office/drawing/2014/main" id="{00000000-0008-0000-19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43016" name="Group Box 8" hidden="1">
              <a:extLst>
                <a:ext uri="{63B3BB69-23CF-44E3-9099-C40C66FF867C}">
                  <a14:compatExt spid="_x0000_s43016"/>
                </a:ext>
                <a:ext uri="{FF2B5EF4-FFF2-40B4-BE49-F238E27FC236}">
                  <a16:creationId xmlns="" xmlns:a16="http://schemas.microsoft.com/office/drawing/2014/main" id="{00000000-0008-0000-1900-00000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43017" name="Option Button 9" hidden="1">
              <a:extLst>
                <a:ext uri="{63B3BB69-23CF-44E3-9099-C40C66FF867C}">
                  <a14:compatExt spid="_x0000_s43017"/>
                </a:ext>
                <a:ext uri="{FF2B5EF4-FFF2-40B4-BE49-F238E27FC236}">
                  <a16:creationId xmlns="" xmlns:a16="http://schemas.microsoft.com/office/drawing/2014/main" id="{00000000-0008-0000-19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43018" name="Option Button 10" hidden="1">
              <a:extLst>
                <a:ext uri="{63B3BB69-23CF-44E3-9099-C40C66FF867C}">
                  <a14:compatExt spid="_x0000_s43018"/>
                </a:ext>
                <a:ext uri="{FF2B5EF4-FFF2-40B4-BE49-F238E27FC236}">
                  <a16:creationId xmlns="" xmlns:a16="http://schemas.microsoft.com/office/drawing/2014/main" id="{00000000-0008-0000-19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43019" name="Group Box 11" hidden="1">
              <a:extLst>
                <a:ext uri="{63B3BB69-23CF-44E3-9099-C40C66FF867C}">
                  <a14:compatExt spid="_x0000_s43019"/>
                </a:ext>
                <a:ext uri="{FF2B5EF4-FFF2-40B4-BE49-F238E27FC236}">
                  <a16:creationId xmlns="" xmlns:a16="http://schemas.microsoft.com/office/drawing/2014/main" id="{00000000-0008-0000-1900-00000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62</xdr:row>
          <xdr:rowOff>7620</xdr:rowOff>
        </xdr:from>
        <xdr:to>
          <xdr:col>19</xdr:col>
          <xdr:colOff>30480</xdr:colOff>
          <xdr:row>62</xdr:row>
          <xdr:rowOff>220980</xdr:rowOff>
        </xdr:to>
        <xdr:sp macro="" textlink="">
          <xdr:nvSpPr>
            <xdr:cNvPr id="43020" name="Option Button 12" hidden="1">
              <a:extLst>
                <a:ext uri="{63B3BB69-23CF-44E3-9099-C40C66FF867C}">
                  <a14:compatExt spid="_x0000_s43020"/>
                </a:ext>
                <a:ext uri="{FF2B5EF4-FFF2-40B4-BE49-F238E27FC236}">
                  <a16:creationId xmlns="" xmlns:a16="http://schemas.microsoft.com/office/drawing/2014/main" id="{00000000-0008-0000-19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62</xdr:row>
          <xdr:rowOff>0</xdr:rowOff>
        </xdr:from>
        <xdr:to>
          <xdr:col>23</xdr:col>
          <xdr:colOff>160020</xdr:colOff>
          <xdr:row>63</xdr:row>
          <xdr:rowOff>0</xdr:rowOff>
        </xdr:to>
        <xdr:sp macro="" textlink="">
          <xdr:nvSpPr>
            <xdr:cNvPr id="43021" name="Option Button 13" hidden="1">
              <a:extLst>
                <a:ext uri="{63B3BB69-23CF-44E3-9099-C40C66FF867C}">
                  <a14:compatExt spid="_x0000_s43021"/>
                </a:ext>
                <a:ext uri="{FF2B5EF4-FFF2-40B4-BE49-F238E27FC236}">
                  <a16:creationId xmlns="" xmlns:a16="http://schemas.microsoft.com/office/drawing/2014/main" id="{00000000-0008-0000-19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62</xdr:row>
          <xdr:rowOff>7620</xdr:rowOff>
        </xdr:from>
        <xdr:to>
          <xdr:col>30</xdr:col>
          <xdr:colOff>152400</xdr:colOff>
          <xdr:row>62</xdr:row>
          <xdr:rowOff>220980</xdr:rowOff>
        </xdr:to>
        <xdr:sp macro="" textlink="">
          <xdr:nvSpPr>
            <xdr:cNvPr id="43022" name="Option Button 14" hidden="1">
              <a:extLst>
                <a:ext uri="{63B3BB69-23CF-44E3-9099-C40C66FF867C}">
                  <a14:compatExt spid="_x0000_s43022"/>
                </a:ext>
                <a:ext uri="{FF2B5EF4-FFF2-40B4-BE49-F238E27FC236}">
                  <a16:creationId xmlns="" xmlns:a16="http://schemas.microsoft.com/office/drawing/2014/main" id="{00000000-0008-0000-19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43023" name="Group Box 15" hidden="1">
              <a:extLst>
                <a:ext uri="{63B3BB69-23CF-44E3-9099-C40C66FF867C}">
                  <a14:compatExt spid="_x0000_s43023"/>
                </a:ext>
                <a:ext uri="{FF2B5EF4-FFF2-40B4-BE49-F238E27FC236}">
                  <a16:creationId xmlns="" xmlns:a16="http://schemas.microsoft.com/office/drawing/2014/main" id="{00000000-0008-0000-19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43024" name="Group Box 16" hidden="1">
              <a:extLst>
                <a:ext uri="{63B3BB69-23CF-44E3-9099-C40C66FF867C}">
                  <a14:compatExt spid="_x0000_s43024"/>
                </a:ext>
                <a:ext uri="{FF2B5EF4-FFF2-40B4-BE49-F238E27FC236}">
                  <a16:creationId xmlns="" xmlns:a16="http://schemas.microsoft.com/office/drawing/2014/main" id="{00000000-0008-0000-19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43025" name="Group Box 17" hidden="1">
              <a:extLst>
                <a:ext uri="{63B3BB69-23CF-44E3-9099-C40C66FF867C}">
                  <a14:compatExt spid="_x0000_s43025"/>
                </a:ext>
                <a:ext uri="{FF2B5EF4-FFF2-40B4-BE49-F238E27FC236}">
                  <a16:creationId xmlns="" xmlns:a16="http://schemas.microsoft.com/office/drawing/2014/main" id="{00000000-0008-0000-1900-00001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63</xdr:row>
          <xdr:rowOff>0</xdr:rowOff>
        </xdr:from>
        <xdr:to>
          <xdr:col>19</xdr:col>
          <xdr:colOff>30480</xdr:colOff>
          <xdr:row>64</xdr:row>
          <xdr:rowOff>0</xdr:rowOff>
        </xdr:to>
        <xdr:sp macro="" textlink="">
          <xdr:nvSpPr>
            <xdr:cNvPr id="43026" name="Option Button 18" hidden="1">
              <a:extLst>
                <a:ext uri="{63B3BB69-23CF-44E3-9099-C40C66FF867C}">
                  <a14:compatExt spid="_x0000_s43026"/>
                </a:ext>
                <a:ext uri="{FF2B5EF4-FFF2-40B4-BE49-F238E27FC236}">
                  <a16:creationId xmlns="" xmlns:a16="http://schemas.microsoft.com/office/drawing/2014/main" id="{00000000-0008-0000-19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63</xdr:row>
          <xdr:rowOff>0</xdr:rowOff>
        </xdr:from>
        <xdr:to>
          <xdr:col>24</xdr:col>
          <xdr:colOff>60960</xdr:colOff>
          <xdr:row>64</xdr:row>
          <xdr:rowOff>0</xdr:rowOff>
        </xdr:to>
        <xdr:sp macro="" textlink="">
          <xdr:nvSpPr>
            <xdr:cNvPr id="43027" name="Option Button 19" hidden="1">
              <a:extLst>
                <a:ext uri="{63B3BB69-23CF-44E3-9099-C40C66FF867C}">
                  <a14:compatExt spid="_x0000_s43027"/>
                </a:ext>
                <a:ext uri="{FF2B5EF4-FFF2-40B4-BE49-F238E27FC236}">
                  <a16:creationId xmlns="" xmlns:a16="http://schemas.microsoft.com/office/drawing/2014/main" id="{00000000-0008-0000-19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63</xdr:row>
          <xdr:rowOff>0</xdr:rowOff>
        </xdr:from>
        <xdr:to>
          <xdr:col>31</xdr:col>
          <xdr:colOff>0</xdr:colOff>
          <xdr:row>64</xdr:row>
          <xdr:rowOff>0</xdr:rowOff>
        </xdr:to>
        <xdr:sp macro="" textlink="">
          <xdr:nvSpPr>
            <xdr:cNvPr id="43028" name="Option Button 20" hidden="1">
              <a:extLst>
                <a:ext uri="{63B3BB69-23CF-44E3-9099-C40C66FF867C}">
                  <a14:compatExt spid="_x0000_s43028"/>
                </a:ext>
                <a:ext uri="{FF2B5EF4-FFF2-40B4-BE49-F238E27FC236}">
                  <a16:creationId xmlns="" xmlns:a16="http://schemas.microsoft.com/office/drawing/2014/main" id="{00000000-0008-0000-19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64</xdr:row>
          <xdr:rowOff>0</xdr:rowOff>
        </xdr:from>
        <xdr:to>
          <xdr:col>19</xdr:col>
          <xdr:colOff>30480</xdr:colOff>
          <xdr:row>65</xdr:row>
          <xdr:rowOff>0</xdr:rowOff>
        </xdr:to>
        <xdr:sp macro="" textlink="">
          <xdr:nvSpPr>
            <xdr:cNvPr id="43029" name="Option Button 21" hidden="1">
              <a:extLst>
                <a:ext uri="{63B3BB69-23CF-44E3-9099-C40C66FF867C}">
                  <a14:compatExt spid="_x0000_s43029"/>
                </a:ext>
                <a:ext uri="{FF2B5EF4-FFF2-40B4-BE49-F238E27FC236}">
                  <a16:creationId xmlns="" xmlns:a16="http://schemas.microsoft.com/office/drawing/2014/main" id="{00000000-0008-0000-19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64</xdr:row>
          <xdr:rowOff>0</xdr:rowOff>
        </xdr:from>
        <xdr:to>
          <xdr:col>25</xdr:col>
          <xdr:colOff>121920</xdr:colOff>
          <xdr:row>65</xdr:row>
          <xdr:rowOff>0</xdr:rowOff>
        </xdr:to>
        <xdr:sp macro="" textlink="">
          <xdr:nvSpPr>
            <xdr:cNvPr id="43030" name="Option Button 22" hidden="1">
              <a:extLst>
                <a:ext uri="{63B3BB69-23CF-44E3-9099-C40C66FF867C}">
                  <a14:compatExt spid="_x0000_s43030"/>
                </a:ext>
                <a:ext uri="{FF2B5EF4-FFF2-40B4-BE49-F238E27FC236}">
                  <a16:creationId xmlns="" xmlns:a16="http://schemas.microsoft.com/office/drawing/2014/main" id="{00000000-0008-0000-1900-00001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64</xdr:row>
          <xdr:rowOff>0</xdr:rowOff>
        </xdr:from>
        <xdr:to>
          <xdr:col>30</xdr:col>
          <xdr:colOff>160020</xdr:colOff>
          <xdr:row>65</xdr:row>
          <xdr:rowOff>0</xdr:rowOff>
        </xdr:to>
        <xdr:sp macro="" textlink="">
          <xdr:nvSpPr>
            <xdr:cNvPr id="43031" name="Option Button 23" hidden="1">
              <a:extLst>
                <a:ext uri="{63B3BB69-23CF-44E3-9099-C40C66FF867C}">
                  <a14:compatExt spid="_x0000_s43031"/>
                </a:ext>
                <a:ext uri="{FF2B5EF4-FFF2-40B4-BE49-F238E27FC236}">
                  <a16:creationId xmlns="" xmlns:a16="http://schemas.microsoft.com/office/drawing/2014/main" id="{00000000-0008-0000-1900-00001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65</xdr:row>
          <xdr:rowOff>22860</xdr:rowOff>
        </xdr:from>
        <xdr:to>
          <xdr:col>19</xdr:col>
          <xdr:colOff>99060</xdr:colOff>
          <xdr:row>66</xdr:row>
          <xdr:rowOff>0</xdr:rowOff>
        </xdr:to>
        <xdr:sp macro="" textlink="">
          <xdr:nvSpPr>
            <xdr:cNvPr id="43032" name="Option Button 24" hidden="1">
              <a:extLst>
                <a:ext uri="{63B3BB69-23CF-44E3-9099-C40C66FF867C}">
                  <a14:compatExt spid="_x0000_s43032"/>
                </a:ext>
                <a:ext uri="{FF2B5EF4-FFF2-40B4-BE49-F238E27FC236}">
                  <a16:creationId xmlns="" xmlns:a16="http://schemas.microsoft.com/office/drawing/2014/main" id="{00000000-0008-0000-1900-00001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65</xdr:row>
          <xdr:rowOff>0</xdr:rowOff>
        </xdr:from>
        <xdr:to>
          <xdr:col>23</xdr:col>
          <xdr:colOff>152400</xdr:colOff>
          <xdr:row>65</xdr:row>
          <xdr:rowOff>213360</xdr:rowOff>
        </xdr:to>
        <xdr:sp macro="" textlink="">
          <xdr:nvSpPr>
            <xdr:cNvPr id="43033" name="Option Button 25" hidden="1">
              <a:extLst>
                <a:ext uri="{63B3BB69-23CF-44E3-9099-C40C66FF867C}">
                  <a14:compatExt spid="_x0000_s43033"/>
                </a:ext>
                <a:ext uri="{FF2B5EF4-FFF2-40B4-BE49-F238E27FC236}">
                  <a16:creationId xmlns="" xmlns:a16="http://schemas.microsoft.com/office/drawing/2014/main" id="{00000000-0008-0000-1900-00001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65</xdr:row>
          <xdr:rowOff>0</xdr:rowOff>
        </xdr:from>
        <xdr:to>
          <xdr:col>31</xdr:col>
          <xdr:colOff>0</xdr:colOff>
          <xdr:row>66</xdr:row>
          <xdr:rowOff>0</xdr:rowOff>
        </xdr:to>
        <xdr:sp macro="" textlink="">
          <xdr:nvSpPr>
            <xdr:cNvPr id="43034" name="Option Button 26" hidden="1">
              <a:extLst>
                <a:ext uri="{63B3BB69-23CF-44E3-9099-C40C66FF867C}">
                  <a14:compatExt spid="_x0000_s43034"/>
                </a:ext>
                <a:ext uri="{FF2B5EF4-FFF2-40B4-BE49-F238E27FC236}">
                  <a16:creationId xmlns="" xmlns:a16="http://schemas.microsoft.com/office/drawing/2014/main" id="{00000000-0008-0000-19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43035" name="Group Box 27" hidden="1">
              <a:extLst>
                <a:ext uri="{63B3BB69-23CF-44E3-9099-C40C66FF867C}">
                  <a14:compatExt spid="_x0000_s43035"/>
                </a:ext>
                <a:ext uri="{FF2B5EF4-FFF2-40B4-BE49-F238E27FC236}">
                  <a16:creationId xmlns="" xmlns:a16="http://schemas.microsoft.com/office/drawing/2014/main" id="{00000000-0008-0000-19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66</xdr:row>
          <xdr:rowOff>0</xdr:rowOff>
        </xdr:from>
        <xdr:to>
          <xdr:col>19</xdr:col>
          <xdr:colOff>30480</xdr:colOff>
          <xdr:row>67</xdr:row>
          <xdr:rowOff>0</xdr:rowOff>
        </xdr:to>
        <xdr:sp macro="" textlink="">
          <xdr:nvSpPr>
            <xdr:cNvPr id="43036" name="Option Button 28" hidden="1">
              <a:extLst>
                <a:ext uri="{63B3BB69-23CF-44E3-9099-C40C66FF867C}">
                  <a14:compatExt spid="_x0000_s43036"/>
                </a:ext>
                <a:ext uri="{FF2B5EF4-FFF2-40B4-BE49-F238E27FC236}">
                  <a16:creationId xmlns="" xmlns:a16="http://schemas.microsoft.com/office/drawing/2014/main" id="{00000000-0008-0000-1900-00001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66</xdr:row>
          <xdr:rowOff>0</xdr:rowOff>
        </xdr:from>
        <xdr:to>
          <xdr:col>24</xdr:col>
          <xdr:colOff>0</xdr:colOff>
          <xdr:row>67</xdr:row>
          <xdr:rowOff>0</xdr:rowOff>
        </xdr:to>
        <xdr:sp macro="" textlink="">
          <xdr:nvSpPr>
            <xdr:cNvPr id="43037" name="Option Button 29" hidden="1">
              <a:extLst>
                <a:ext uri="{63B3BB69-23CF-44E3-9099-C40C66FF867C}">
                  <a14:compatExt spid="_x0000_s43037"/>
                </a:ext>
                <a:ext uri="{FF2B5EF4-FFF2-40B4-BE49-F238E27FC236}">
                  <a16:creationId xmlns="" xmlns:a16="http://schemas.microsoft.com/office/drawing/2014/main" id="{00000000-0008-0000-19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66</xdr:row>
          <xdr:rowOff>0</xdr:rowOff>
        </xdr:from>
        <xdr:to>
          <xdr:col>30</xdr:col>
          <xdr:colOff>137160</xdr:colOff>
          <xdr:row>67</xdr:row>
          <xdr:rowOff>0</xdr:rowOff>
        </xdr:to>
        <xdr:sp macro="" textlink="">
          <xdr:nvSpPr>
            <xdr:cNvPr id="43038" name="Option Button 30" hidden="1">
              <a:extLst>
                <a:ext uri="{63B3BB69-23CF-44E3-9099-C40C66FF867C}">
                  <a14:compatExt spid="_x0000_s43038"/>
                </a:ext>
                <a:ext uri="{FF2B5EF4-FFF2-40B4-BE49-F238E27FC236}">
                  <a16:creationId xmlns="" xmlns:a16="http://schemas.microsoft.com/office/drawing/2014/main" id="{00000000-0008-0000-19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7</xdr:row>
          <xdr:rowOff>0</xdr:rowOff>
        </xdr:from>
        <xdr:to>
          <xdr:col>14</xdr:col>
          <xdr:colOff>106680</xdr:colOff>
          <xdr:row>8</xdr:row>
          <xdr:rowOff>0</xdr:rowOff>
        </xdr:to>
        <xdr:sp macro="" textlink="">
          <xdr:nvSpPr>
            <xdr:cNvPr id="43039" name="Check Box 31" hidden="1">
              <a:extLst>
                <a:ext uri="{63B3BB69-23CF-44E3-9099-C40C66FF867C}">
                  <a14:compatExt spid="_x0000_s43039"/>
                </a:ext>
                <a:ext uri="{FF2B5EF4-FFF2-40B4-BE49-F238E27FC236}">
                  <a16:creationId xmlns="" xmlns:a16="http://schemas.microsoft.com/office/drawing/2014/main" id="{00000000-0008-0000-1900-00001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7</xdr:row>
          <xdr:rowOff>0</xdr:rowOff>
        </xdr:from>
        <xdr:to>
          <xdr:col>17</xdr:col>
          <xdr:colOff>106680</xdr:colOff>
          <xdr:row>8</xdr:row>
          <xdr:rowOff>0</xdr:rowOff>
        </xdr:to>
        <xdr:sp macro="" textlink="">
          <xdr:nvSpPr>
            <xdr:cNvPr id="43040" name="Check Box 32" hidden="1">
              <a:extLst>
                <a:ext uri="{63B3BB69-23CF-44E3-9099-C40C66FF867C}">
                  <a14:compatExt spid="_x0000_s43040"/>
                </a:ext>
                <a:ext uri="{FF2B5EF4-FFF2-40B4-BE49-F238E27FC236}">
                  <a16:creationId xmlns="" xmlns:a16="http://schemas.microsoft.com/office/drawing/2014/main" id="{00000000-0008-0000-19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62</xdr:row>
          <xdr:rowOff>7620</xdr:rowOff>
        </xdr:from>
        <xdr:to>
          <xdr:col>35</xdr:col>
          <xdr:colOff>144780</xdr:colOff>
          <xdr:row>62</xdr:row>
          <xdr:rowOff>220980</xdr:rowOff>
        </xdr:to>
        <xdr:sp macro="" textlink="">
          <xdr:nvSpPr>
            <xdr:cNvPr id="43041" name="Option Button 33" hidden="1">
              <a:extLst>
                <a:ext uri="{63B3BB69-23CF-44E3-9099-C40C66FF867C}">
                  <a14:compatExt spid="_x0000_s43041"/>
                </a:ext>
                <a:ext uri="{FF2B5EF4-FFF2-40B4-BE49-F238E27FC236}">
                  <a16:creationId xmlns="" xmlns:a16="http://schemas.microsoft.com/office/drawing/2014/main" id="{00000000-0008-0000-19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63</xdr:row>
          <xdr:rowOff>7620</xdr:rowOff>
        </xdr:from>
        <xdr:to>
          <xdr:col>34</xdr:col>
          <xdr:colOff>175260</xdr:colOff>
          <xdr:row>63</xdr:row>
          <xdr:rowOff>220980</xdr:rowOff>
        </xdr:to>
        <xdr:sp macro="" textlink="">
          <xdr:nvSpPr>
            <xdr:cNvPr id="43042" name="Option Button 34" hidden="1">
              <a:extLst>
                <a:ext uri="{63B3BB69-23CF-44E3-9099-C40C66FF867C}">
                  <a14:compatExt spid="_x0000_s43042"/>
                </a:ext>
                <a:ext uri="{FF2B5EF4-FFF2-40B4-BE49-F238E27FC236}">
                  <a16:creationId xmlns="" xmlns:a16="http://schemas.microsoft.com/office/drawing/2014/main" id="{00000000-0008-0000-1900-00002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64</xdr:row>
          <xdr:rowOff>7620</xdr:rowOff>
        </xdr:from>
        <xdr:to>
          <xdr:col>35</xdr:col>
          <xdr:colOff>106680</xdr:colOff>
          <xdr:row>64</xdr:row>
          <xdr:rowOff>220980</xdr:rowOff>
        </xdr:to>
        <xdr:sp macro="" textlink="">
          <xdr:nvSpPr>
            <xdr:cNvPr id="43043" name="Option Button 35" hidden="1">
              <a:extLst>
                <a:ext uri="{63B3BB69-23CF-44E3-9099-C40C66FF867C}">
                  <a14:compatExt spid="_x0000_s43043"/>
                </a:ext>
                <a:ext uri="{FF2B5EF4-FFF2-40B4-BE49-F238E27FC236}">
                  <a16:creationId xmlns="" xmlns:a16="http://schemas.microsoft.com/office/drawing/2014/main" id="{00000000-0008-0000-19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65</xdr:row>
          <xdr:rowOff>22860</xdr:rowOff>
        </xdr:from>
        <xdr:to>
          <xdr:col>35</xdr:col>
          <xdr:colOff>7620</xdr:colOff>
          <xdr:row>66</xdr:row>
          <xdr:rowOff>0</xdr:rowOff>
        </xdr:to>
        <xdr:sp macro="" textlink="">
          <xdr:nvSpPr>
            <xdr:cNvPr id="43044" name="Option Button 36" hidden="1">
              <a:extLst>
                <a:ext uri="{63B3BB69-23CF-44E3-9099-C40C66FF867C}">
                  <a14:compatExt spid="_x0000_s43044"/>
                </a:ext>
                <a:ext uri="{FF2B5EF4-FFF2-40B4-BE49-F238E27FC236}">
                  <a16:creationId xmlns="" xmlns:a16="http://schemas.microsoft.com/office/drawing/2014/main" id="{00000000-0008-0000-19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66</xdr:row>
          <xdr:rowOff>7620</xdr:rowOff>
        </xdr:from>
        <xdr:to>
          <xdr:col>35</xdr:col>
          <xdr:colOff>7620</xdr:colOff>
          <xdr:row>66</xdr:row>
          <xdr:rowOff>220980</xdr:rowOff>
        </xdr:to>
        <xdr:sp macro="" textlink="">
          <xdr:nvSpPr>
            <xdr:cNvPr id="43045" name="Option Button 37" hidden="1">
              <a:extLst>
                <a:ext uri="{63B3BB69-23CF-44E3-9099-C40C66FF867C}">
                  <a14:compatExt spid="_x0000_s43045"/>
                </a:ext>
                <a:ext uri="{FF2B5EF4-FFF2-40B4-BE49-F238E27FC236}">
                  <a16:creationId xmlns="" xmlns:a16="http://schemas.microsoft.com/office/drawing/2014/main" id="{00000000-0008-0000-1900-00002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twoCellAnchor>
    <xdr:from>
      <xdr:col>21</xdr:col>
      <xdr:colOff>47624</xdr:colOff>
      <xdr:row>9</xdr:row>
      <xdr:rowOff>123825</xdr:rowOff>
    </xdr:from>
    <xdr:to>
      <xdr:col>29</xdr:col>
      <xdr:colOff>99059</xdr:colOff>
      <xdr:row>12</xdr:row>
      <xdr:rowOff>123825</xdr:rowOff>
    </xdr:to>
    <xdr:grpSp>
      <xdr:nvGrpSpPr>
        <xdr:cNvPr id="39" name="グループ化 38"/>
        <xdr:cNvGrpSpPr/>
      </xdr:nvGrpSpPr>
      <xdr:grpSpPr>
        <a:xfrm>
          <a:off x="3568064" y="1525905"/>
          <a:ext cx="1392555" cy="502920"/>
          <a:chOff x="3552826" y="142875"/>
          <a:chExt cx="1457324" cy="514350"/>
        </a:xfrm>
      </xdr:grpSpPr>
      <xdr:sp macro="" textlink="">
        <xdr:nvSpPr>
          <xdr:cNvPr id="40" name="角丸四角形 39"/>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41" name="テキスト ボックス 40"/>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xdr:col>
      <xdr:colOff>104775</xdr:colOff>
      <xdr:row>7</xdr:row>
      <xdr:rowOff>19050</xdr:rowOff>
    </xdr:from>
    <xdr:to>
      <xdr:col>35</xdr:col>
      <xdr:colOff>152400</xdr:colOff>
      <xdr:row>13</xdr:row>
      <xdr:rowOff>209550</xdr:rowOff>
    </xdr:to>
    <xdr:sp macro="" textlink="">
      <xdr:nvSpPr>
        <xdr:cNvPr id="42" name="AutoShape 37"/>
        <xdr:cNvSpPr>
          <a:spLocks noChangeArrowheads="1"/>
        </xdr:cNvSpPr>
      </xdr:nvSpPr>
      <xdr:spPr bwMode="auto">
        <a:xfrm>
          <a:off x="676275" y="1047750"/>
          <a:ext cx="6143625" cy="1276350"/>
        </a:xfrm>
        <a:prstGeom prst="roundRect">
          <a:avLst>
            <a:gd name="adj" fmla="val 16667"/>
          </a:avLst>
        </a:prstGeom>
        <a:noFill/>
        <a:ln w="25400">
          <a:solidFill>
            <a:srgbClr val="000080"/>
          </a:solidFill>
          <a:prstDash val="sysDot"/>
          <a:round/>
          <a:headEnd/>
          <a:tailEnd/>
        </a:ln>
      </xdr:spPr>
    </xdr:sp>
    <xdr:clientData/>
  </xdr:twoCellAnchor>
  <xdr:twoCellAnchor>
    <xdr:from>
      <xdr:col>7</xdr:col>
      <xdr:colOff>133350</xdr:colOff>
      <xdr:row>14</xdr:row>
      <xdr:rowOff>0</xdr:rowOff>
    </xdr:from>
    <xdr:to>
      <xdr:col>35</xdr:col>
      <xdr:colOff>76200</xdr:colOff>
      <xdr:row>19</xdr:row>
      <xdr:rowOff>142875</xdr:rowOff>
    </xdr:to>
    <xdr:sp macro="" textlink="">
      <xdr:nvSpPr>
        <xdr:cNvPr id="44" name="AutoShape 43"/>
        <xdr:cNvSpPr>
          <a:spLocks noChangeArrowheads="1"/>
        </xdr:cNvSpPr>
      </xdr:nvSpPr>
      <xdr:spPr bwMode="auto">
        <a:xfrm>
          <a:off x="1466850" y="2343150"/>
          <a:ext cx="5276850" cy="1000125"/>
        </a:xfrm>
        <a:prstGeom prst="roundRect">
          <a:avLst>
            <a:gd name="adj" fmla="val 16667"/>
          </a:avLst>
        </a:prstGeom>
        <a:noFill/>
        <a:ln w="25400">
          <a:solidFill>
            <a:srgbClr val="000080"/>
          </a:solidFill>
          <a:prstDash val="sysDot"/>
          <a:round/>
          <a:headEnd/>
          <a:tailEnd/>
        </a:ln>
      </xdr:spPr>
    </xdr:sp>
    <xdr:clientData/>
  </xdr:twoCellAnchor>
  <xdr:twoCellAnchor>
    <xdr:from>
      <xdr:col>12</xdr:col>
      <xdr:colOff>47625</xdr:colOff>
      <xdr:row>29</xdr:row>
      <xdr:rowOff>0</xdr:rowOff>
    </xdr:from>
    <xdr:to>
      <xdr:col>37</xdr:col>
      <xdr:colOff>0</xdr:colOff>
      <xdr:row>32</xdr:row>
      <xdr:rowOff>161925</xdr:rowOff>
    </xdr:to>
    <xdr:sp macro="" textlink="">
      <xdr:nvSpPr>
        <xdr:cNvPr id="45" name="Rectangle 40"/>
        <xdr:cNvSpPr>
          <a:spLocks noChangeArrowheads="1"/>
        </xdr:cNvSpPr>
      </xdr:nvSpPr>
      <xdr:spPr bwMode="auto">
        <a:xfrm>
          <a:off x="2333625" y="4914900"/>
          <a:ext cx="4714875" cy="676275"/>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algn="l" rtl="0">
            <a:defRPr sz="1000"/>
          </a:pPr>
          <a:r>
            <a:rPr lang="ja-JP" altLang="en-US" sz="1400" b="1" i="0" u="none" strike="noStrike" baseline="0">
              <a:solidFill>
                <a:srgbClr val="000000"/>
              </a:solidFill>
              <a:latin typeface="ＭＳ Ｐゴシック"/>
              <a:ea typeface="ＭＳ Ｐゴシック"/>
            </a:rPr>
            <a:t>当該申請事業所以外の多機能型としての事業所について記載してください。</a:t>
          </a:r>
        </a:p>
      </xdr:txBody>
    </xdr:sp>
    <xdr:clientData/>
  </xdr:twoCellAnchor>
  <xdr:twoCellAnchor>
    <xdr:from>
      <xdr:col>36</xdr:col>
      <xdr:colOff>95249</xdr:colOff>
      <xdr:row>62</xdr:row>
      <xdr:rowOff>0</xdr:rowOff>
    </xdr:from>
    <xdr:to>
      <xdr:col>44</xdr:col>
      <xdr:colOff>114300</xdr:colOff>
      <xdr:row>65</xdr:row>
      <xdr:rowOff>85726</xdr:rowOff>
    </xdr:to>
    <xdr:sp macro="" textlink="">
      <xdr:nvSpPr>
        <xdr:cNvPr id="47" name="AutoShape 44"/>
        <xdr:cNvSpPr>
          <a:spLocks/>
        </xdr:cNvSpPr>
      </xdr:nvSpPr>
      <xdr:spPr bwMode="auto">
        <a:xfrm>
          <a:off x="6953249" y="10572750"/>
          <a:ext cx="1543051" cy="771526"/>
        </a:xfrm>
        <a:prstGeom prst="borderCallout2">
          <a:avLst>
            <a:gd name="adj1" fmla="val 22701"/>
            <a:gd name="adj2" fmla="val -1053"/>
            <a:gd name="adj3" fmla="val 22222"/>
            <a:gd name="adj4" fmla="val -11606"/>
            <a:gd name="adj5" fmla="val 20668"/>
            <a:gd name="adj6" fmla="val -20902"/>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生活介護を行う場合のみ記載してください。</a:t>
          </a:r>
        </a:p>
      </xdr:txBody>
    </xdr:sp>
    <xdr:clientData/>
  </xdr:twoCellAnchor>
  <xdr:twoCellAnchor>
    <xdr:from>
      <xdr:col>15</xdr:col>
      <xdr:colOff>47624</xdr:colOff>
      <xdr:row>62</xdr:row>
      <xdr:rowOff>9525</xdr:rowOff>
    </xdr:from>
    <xdr:to>
      <xdr:col>35</xdr:col>
      <xdr:colOff>104775</xdr:colOff>
      <xdr:row>66</xdr:row>
      <xdr:rowOff>209550</xdr:rowOff>
    </xdr:to>
    <xdr:sp macro="" textlink="">
      <xdr:nvSpPr>
        <xdr:cNvPr id="48" name="AutoShape 41"/>
        <xdr:cNvSpPr>
          <a:spLocks noChangeArrowheads="1"/>
        </xdr:cNvSpPr>
      </xdr:nvSpPr>
      <xdr:spPr bwMode="auto">
        <a:xfrm>
          <a:off x="2905124" y="10582275"/>
          <a:ext cx="3867151" cy="1114425"/>
        </a:xfrm>
        <a:prstGeom prst="roundRect">
          <a:avLst>
            <a:gd name="adj" fmla="val 13248"/>
          </a:avLst>
        </a:prstGeom>
        <a:noFill/>
        <a:ln w="25400">
          <a:solidFill>
            <a:srgbClr val="000080"/>
          </a:solidFill>
          <a:prstDash val="sysDot"/>
          <a:round/>
          <a:headEnd/>
          <a:tailEnd/>
        </a:ln>
      </xdr:spPr>
    </xdr:sp>
    <xdr:clientData/>
  </xdr:twoCellAnchor>
  <xdr:twoCellAnchor>
    <xdr:from>
      <xdr:col>36</xdr:col>
      <xdr:colOff>85724</xdr:colOff>
      <xdr:row>1</xdr:row>
      <xdr:rowOff>161926</xdr:rowOff>
    </xdr:from>
    <xdr:to>
      <xdr:col>44</xdr:col>
      <xdr:colOff>57149</xdr:colOff>
      <xdr:row>7</xdr:row>
      <xdr:rowOff>171450</xdr:rowOff>
    </xdr:to>
    <xdr:sp macro="" textlink="">
      <xdr:nvSpPr>
        <xdr:cNvPr id="49" name="AutoShape 45"/>
        <xdr:cNvSpPr>
          <a:spLocks noChangeArrowheads="1"/>
        </xdr:cNvSpPr>
      </xdr:nvSpPr>
      <xdr:spPr bwMode="auto">
        <a:xfrm>
          <a:off x="6943724" y="333376"/>
          <a:ext cx="1495425" cy="866774"/>
        </a:xfrm>
        <a:prstGeom prst="roundRect">
          <a:avLst>
            <a:gd name="adj" fmla="val 16667"/>
          </a:avLst>
        </a:prstGeom>
        <a:solidFill>
          <a:srgbClr val="FFFFFF"/>
        </a:solidFill>
        <a:ln w="25400">
          <a:solidFill>
            <a:srgbClr val="FF0000"/>
          </a:solidFill>
          <a:round/>
          <a:headEnd/>
          <a:tailEnd/>
        </a:ln>
      </xdr:spPr>
      <xdr:txBody>
        <a:bodyPr vertOverflow="clip" wrap="square" lIns="27432" tIns="18288" rIns="0" bIns="0" anchor="ctr" upright="1"/>
        <a:lstStyle/>
        <a:p>
          <a:pPr algn="l" rtl="0">
            <a:defRPr sz="1000"/>
          </a:pPr>
          <a:r>
            <a:rPr lang="ja-JP" altLang="en-US" sz="1100" b="0" i="0" u="none" strike="noStrike" baseline="0">
              <a:solidFill>
                <a:srgbClr val="FF0000"/>
              </a:solidFill>
              <a:latin typeface="ＭＳ Ｐゴシック"/>
              <a:ea typeface="ＭＳ Ｐゴシック"/>
            </a:rPr>
            <a:t>「</a:t>
          </a:r>
          <a:r>
            <a:rPr lang="en-US" altLang="ja-JP" sz="1100" b="1" i="0" u="none" strike="noStrike" baseline="0">
              <a:solidFill>
                <a:srgbClr val="FF0000"/>
              </a:solidFill>
              <a:latin typeface="ＭＳ Ｐゴシック"/>
              <a:ea typeface="ＭＳ Ｐゴシック"/>
            </a:rPr>
            <a:t>※</a:t>
          </a:r>
          <a:r>
            <a:rPr lang="ja-JP" altLang="en-US" sz="1100" b="1" i="0" u="none" strike="noStrike" baseline="0">
              <a:solidFill>
                <a:srgbClr val="FF0000"/>
              </a:solidFill>
              <a:latin typeface="ＭＳ Ｐゴシック"/>
              <a:ea typeface="ＭＳ Ｐゴシック"/>
            </a:rPr>
            <a:t>」のついた欄には記載しないでください。</a:t>
          </a:r>
        </a:p>
      </xdr:txBody>
    </xdr:sp>
    <xdr:clientData/>
  </xdr:twoCellAnchor>
  <xdr:twoCellAnchor>
    <xdr:from>
      <xdr:col>36</xdr:col>
      <xdr:colOff>114299</xdr:colOff>
      <xdr:row>51</xdr:row>
      <xdr:rowOff>95250</xdr:rowOff>
    </xdr:from>
    <xdr:to>
      <xdr:col>44</xdr:col>
      <xdr:colOff>142875</xdr:colOff>
      <xdr:row>57</xdr:row>
      <xdr:rowOff>161925</xdr:rowOff>
    </xdr:to>
    <xdr:sp macro="" textlink="">
      <xdr:nvSpPr>
        <xdr:cNvPr id="50" name="AutoShape 176"/>
        <xdr:cNvSpPr>
          <a:spLocks/>
        </xdr:cNvSpPr>
      </xdr:nvSpPr>
      <xdr:spPr bwMode="auto">
        <a:xfrm>
          <a:off x="6972299" y="8782050"/>
          <a:ext cx="1552576" cy="1095375"/>
        </a:xfrm>
        <a:prstGeom prst="borderCallout2">
          <a:avLst>
            <a:gd name="adj1" fmla="val 14116"/>
            <a:gd name="adj2" fmla="val -871"/>
            <a:gd name="adj3" fmla="val 21174"/>
            <a:gd name="adj4" fmla="val -15650"/>
            <a:gd name="adj5" fmla="val 34119"/>
            <a:gd name="adj6" fmla="val -40443"/>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管理者が当該事業所や他事業所等において兼務する場合、記載してください。</a:t>
          </a:r>
        </a:p>
      </xdr:txBody>
    </xdr:sp>
    <xdr:clientData/>
  </xdr:twoCellAnchor>
  <xdr:twoCellAnchor>
    <xdr:from>
      <xdr:col>22</xdr:col>
      <xdr:colOff>66675</xdr:colOff>
      <xdr:row>53</xdr:row>
      <xdr:rowOff>38100</xdr:rowOff>
    </xdr:from>
    <xdr:to>
      <xdr:col>35</xdr:col>
      <xdr:colOff>123825</xdr:colOff>
      <xdr:row>55</xdr:row>
      <xdr:rowOff>142876</xdr:rowOff>
    </xdr:to>
    <xdr:sp macro="" textlink="">
      <xdr:nvSpPr>
        <xdr:cNvPr id="51" name="AutoShape 62"/>
        <xdr:cNvSpPr>
          <a:spLocks noChangeArrowheads="1"/>
        </xdr:cNvSpPr>
      </xdr:nvSpPr>
      <xdr:spPr bwMode="auto">
        <a:xfrm>
          <a:off x="4257675" y="9067800"/>
          <a:ext cx="2533650" cy="447676"/>
        </a:xfrm>
        <a:prstGeom prst="roundRect">
          <a:avLst>
            <a:gd name="adj" fmla="val 16667"/>
          </a:avLst>
        </a:prstGeom>
        <a:noFill/>
        <a:ln w="25400">
          <a:solidFill>
            <a:srgbClr val="000080"/>
          </a:solidFill>
          <a:prstDash val="sysDot"/>
          <a:round/>
          <a:headEnd/>
          <a:tailEnd/>
        </a:ln>
      </xdr:spPr>
    </xdr: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49696</xdr:colOff>
      <xdr:row>25</xdr:row>
      <xdr:rowOff>165652</xdr:rowOff>
    </xdr:from>
    <xdr:to>
      <xdr:col>14</xdr:col>
      <xdr:colOff>157370</xdr:colOff>
      <xdr:row>26</xdr:row>
      <xdr:rowOff>165652</xdr:rowOff>
    </xdr:to>
    <xdr:sp macro="" textlink="">
      <xdr:nvSpPr>
        <xdr:cNvPr id="2" name="AutoShape 45"/>
        <xdr:cNvSpPr>
          <a:spLocks noChangeArrowheads="1"/>
        </xdr:cNvSpPr>
      </xdr:nvSpPr>
      <xdr:spPr bwMode="auto">
        <a:xfrm>
          <a:off x="240196" y="4398065"/>
          <a:ext cx="2584174" cy="173935"/>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29816</xdr:colOff>
      <xdr:row>25</xdr:row>
      <xdr:rowOff>55908</xdr:rowOff>
    </xdr:from>
    <xdr:to>
      <xdr:col>16</xdr:col>
      <xdr:colOff>149086</xdr:colOff>
      <xdr:row>26</xdr:row>
      <xdr:rowOff>170208</xdr:rowOff>
    </xdr:to>
    <xdr:sp macro="" textlink="">
      <xdr:nvSpPr>
        <xdr:cNvPr id="3" name="Oval 46"/>
        <xdr:cNvSpPr>
          <a:spLocks noChangeArrowheads="1"/>
        </xdr:cNvSpPr>
      </xdr:nvSpPr>
      <xdr:spPr bwMode="auto">
        <a:xfrm>
          <a:off x="2887316" y="4288321"/>
          <a:ext cx="309770" cy="288235"/>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2</xdr:col>
      <xdr:colOff>8282</xdr:colOff>
      <xdr:row>1</xdr:row>
      <xdr:rowOff>28161</xdr:rowOff>
    </xdr:from>
    <xdr:to>
      <xdr:col>11</xdr:col>
      <xdr:colOff>92765</xdr:colOff>
      <xdr:row>4</xdr:row>
      <xdr:rowOff>128380</xdr:rowOff>
    </xdr:to>
    <xdr:grpSp>
      <xdr:nvGrpSpPr>
        <xdr:cNvPr id="4" name="グループ化 3"/>
        <xdr:cNvGrpSpPr/>
      </xdr:nvGrpSpPr>
      <xdr:grpSpPr>
        <a:xfrm>
          <a:off x="339586" y="193813"/>
          <a:ext cx="1575353" cy="497784"/>
          <a:chOff x="3544543" y="134592"/>
          <a:chExt cx="1457324" cy="514350"/>
        </a:xfrm>
      </xdr:grpSpPr>
      <xdr:sp macro="" textlink="">
        <xdr:nvSpPr>
          <xdr:cNvPr id="5" name="角丸四角形 4"/>
          <xdr:cNvSpPr/>
        </xdr:nvSpPr>
        <xdr:spPr>
          <a:xfrm>
            <a:off x="3544543" y="134592"/>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6" name="テキスト ボックス 5"/>
          <xdr:cNvSpPr txBox="1"/>
        </xdr:nvSpPr>
        <xdr:spPr>
          <a:xfrm>
            <a:off x="3590926" y="190500"/>
            <a:ext cx="1312867"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28</xdr:col>
      <xdr:colOff>57978</xdr:colOff>
      <xdr:row>0</xdr:row>
      <xdr:rowOff>91109</xdr:rowOff>
    </xdr:from>
    <xdr:to>
      <xdr:col>41</xdr:col>
      <xdr:colOff>74543</xdr:colOff>
      <xdr:row>4</xdr:row>
      <xdr:rowOff>33130</xdr:rowOff>
    </xdr:to>
    <xdr:sp macro="" textlink="">
      <xdr:nvSpPr>
        <xdr:cNvPr id="7" name="Rectangle 2"/>
        <xdr:cNvSpPr>
          <a:spLocks noChangeArrowheads="1"/>
        </xdr:cNvSpPr>
      </xdr:nvSpPr>
      <xdr:spPr bwMode="auto">
        <a:xfrm>
          <a:off x="5391978" y="91109"/>
          <a:ext cx="2493065" cy="521804"/>
        </a:xfrm>
        <a:prstGeom prst="rect">
          <a:avLst/>
        </a:prstGeom>
        <a:solidFill>
          <a:srgbClr val="FFFFFF"/>
        </a:solidFill>
        <a:ln w="25400">
          <a:solidFill>
            <a:srgbClr val="FF0000"/>
          </a:solidFill>
          <a:miter lim="800000"/>
          <a:headEnd/>
          <a:tailEnd/>
        </a:ln>
      </xdr:spPr>
      <xdr:txBody>
        <a:bodyPr vertOverflow="clip" wrap="square" lIns="27432" tIns="18288" rIns="0" bIns="0" anchor="ctr" upright="1"/>
        <a:lstStyle/>
        <a:p>
          <a:pPr algn="l" rtl="0">
            <a:defRPr sz="1000"/>
          </a:pPr>
          <a:r>
            <a:rPr lang="ja-JP" altLang="en-US" sz="1100" b="1" i="0" u="none" strike="noStrike" baseline="0">
              <a:solidFill>
                <a:srgbClr val="000000"/>
              </a:solidFill>
              <a:latin typeface="ＭＳ Ｐゴシック"/>
              <a:ea typeface="ＭＳ Ｐゴシック"/>
            </a:rPr>
            <a:t>多機能型として実施する全ての従業員の合計値を記載してください。</a:t>
          </a:r>
        </a:p>
      </xdr:txBody>
    </xdr:sp>
    <xdr:clientData/>
  </xdr:twoCellAnchor>
  <xdr:twoCellAnchor>
    <xdr:from>
      <xdr:col>36</xdr:col>
      <xdr:colOff>74544</xdr:colOff>
      <xdr:row>17</xdr:row>
      <xdr:rowOff>0</xdr:rowOff>
    </xdr:from>
    <xdr:to>
      <xdr:col>41</xdr:col>
      <xdr:colOff>115958</xdr:colOff>
      <xdr:row>22</xdr:row>
      <xdr:rowOff>115956</xdr:rowOff>
    </xdr:to>
    <xdr:sp macro="" textlink="">
      <xdr:nvSpPr>
        <xdr:cNvPr id="8" name="AutoShape 4"/>
        <xdr:cNvSpPr>
          <a:spLocks/>
        </xdr:cNvSpPr>
      </xdr:nvSpPr>
      <xdr:spPr bwMode="auto">
        <a:xfrm>
          <a:off x="6932544" y="2840935"/>
          <a:ext cx="993914" cy="985630"/>
        </a:xfrm>
        <a:prstGeom prst="borderCallout2">
          <a:avLst>
            <a:gd name="adj1" fmla="val 22965"/>
            <a:gd name="adj2" fmla="val -760"/>
            <a:gd name="adj3" fmla="val 28723"/>
            <a:gd name="adj4" fmla="val -66550"/>
            <a:gd name="adj5" fmla="val 25212"/>
            <a:gd name="adj6" fmla="val -221975"/>
          </a:avLst>
        </a:prstGeom>
        <a:noFill/>
        <a:ln w="12700" algn="ctr">
          <a:solidFill>
            <a:srgbClr val="FF0000"/>
          </a:solidFill>
          <a:miter lim="800000"/>
          <a:headEnd/>
          <a:tailEnd type="diamond" w="med" len="med"/>
        </a:ln>
        <a:effec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上記以外の従業員がある場合は記載してください。</a:t>
          </a:r>
        </a:p>
      </xdr:txBody>
    </xdr:sp>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29700" name="Group Box 4" hidden="1">
              <a:extLst>
                <a:ext uri="{63B3BB69-23CF-44E3-9099-C40C66FF867C}">
                  <a14:compatExt spid="_x0000_s29700"/>
                </a:ext>
                <a:ext uri="{FF2B5EF4-FFF2-40B4-BE49-F238E27FC236}">
                  <a16:creationId xmlns="" xmlns:a16="http://schemas.microsoft.com/office/drawing/2014/main" id="{00000000-0008-0000-1B00-00000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29701" name="Check Box 5" hidden="1">
              <a:extLst>
                <a:ext uri="{63B3BB69-23CF-44E3-9099-C40C66FF867C}">
                  <a14:compatExt spid="_x0000_s29701"/>
                </a:ext>
                <a:ext uri="{FF2B5EF4-FFF2-40B4-BE49-F238E27FC236}">
                  <a16:creationId xmlns="" xmlns:a16="http://schemas.microsoft.com/office/drawing/2014/main"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29702" name="Check Box 6" hidden="1">
              <a:extLst>
                <a:ext uri="{63B3BB69-23CF-44E3-9099-C40C66FF867C}">
                  <a14:compatExt spid="_x0000_s29702"/>
                </a:ext>
                <a:ext uri="{FF2B5EF4-FFF2-40B4-BE49-F238E27FC236}">
                  <a16:creationId xmlns="" xmlns:a16="http://schemas.microsoft.com/office/drawing/2014/main"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29703" name="Check Box 7" hidden="1">
              <a:extLst>
                <a:ext uri="{63B3BB69-23CF-44E3-9099-C40C66FF867C}">
                  <a14:compatExt spid="_x0000_s29703"/>
                </a:ext>
                <a:ext uri="{FF2B5EF4-FFF2-40B4-BE49-F238E27FC236}">
                  <a16:creationId xmlns="" xmlns:a16="http://schemas.microsoft.com/office/drawing/2014/main" id="{00000000-0008-0000-1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29704" name="Check Box 8" hidden="1">
              <a:extLst>
                <a:ext uri="{63B3BB69-23CF-44E3-9099-C40C66FF867C}">
                  <a14:compatExt spid="_x0000_s29704"/>
                </a:ext>
                <a:ext uri="{FF2B5EF4-FFF2-40B4-BE49-F238E27FC236}">
                  <a16:creationId xmlns="" xmlns:a16="http://schemas.microsoft.com/office/drawing/2014/main" id="{00000000-0008-0000-1B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29705" name="Check Box 9" hidden="1">
              <a:extLst>
                <a:ext uri="{63B3BB69-23CF-44E3-9099-C40C66FF867C}">
                  <a14:compatExt spid="_x0000_s29705"/>
                </a:ext>
                <a:ext uri="{FF2B5EF4-FFF2-40B4-BE49-F238E27FC236}">
                  <a16:creationId xmlns="" xmlns:a16="http://schemas.microsoft.com/office/drawing/2014/main" id="{00000000-0008-0000-1B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29706" name="Check Box 10" hidden="1">
              <a:extLst>
                <a:ext uri="{63B3BB69-23CF-44E3-9099-C40C66FF867C}">
                  <a14:compatExt spid="_x0000_s29706"/>
                </a:ext>
                <a:ext uri="{FF2B5EF4-FFF2-40B4-BE49-F238E27FC236}">
                  <a16:creationId xmlns="" xmlns:a16="http://schemas.microsoft.com/office/drawing/2014/main" id="{00000000-0008-0000-1B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29707" name="Check Box 11" hidden="1">
              <a:extLst>
                <a:ext uri="{63B3BB69-23CF-44E3-9099-C40C66FF867C}">
                  <a14:compatExt spid="_x0000_s29707"/>
                </a:ext>
                <a:ext uri="{FF2B5EF4-FFF2-40B4-BE49-F238E27FC236}">
                  <a16:creationId xmlns="" xmlns:a16="http://schemas.microsoft.com/office/drawing/2014/main" id="{00000000-0008-0000-1B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9708" name="Group Box 12" hidden="1">
              <a:extLst>
                <a:ext uri="{63B3BB69-23CF-44E3-9099-C40C66FF867C}">
                  <a14:compatExt spid="_x0000_s29708"/>
                </a:ext>
                <a:ext uri="{FF2B5EF4-FFF2-40B4-BE49-F238E27FC236}">
                  <a16:creationId xmlns="" xmlns:a16="http://schemas.microsoft.com/office/drawing/2014/main" id="{00000000-0008-0000-1B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29709" name="Check Box 13" hidden="1">
              <a:extLst>
                <a:ext uri="{63B3BB69-23CF-44E3-9099-C40C66FF867C}">
                  <a14:compatExt spid="_x0000_s29709"/>
                </a:ext>
                <a:ext uri="{FF2B5EF4-FFF2-40B4-BE49-F238E27FC236}">
                  <a16:creationId xmlns="" xmlns:a16="http://schemas.microsoft.com/office/drawing/2014/main" id="{00000000-0008-0000-1B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29710" name="Check Box 14" hidden="1">
              <a:extLst>
                <a:ext uri="{63B3BB69-23CF-44E3-9099-C40C66FF867C}">
                  <a14:compatExt spid="_x0000_s29710"/>
                </a:ext>
                <a:ext uri="{FF2B5EF4-FFF2-40B4-BE49-F238E27FC236}">
                  <a16:creationId xmlns="" xmlns:a16="http://schemas.microsoft.com/office/drawing/2014/main" id="{00000000-0008-0000-1B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29711" name="Check Box 15" hidden="1">
              <a:extLst>
                <a:ext uri="{63B3BB69-23CF-44E3-9099-C40C66FF867C}">
                  <a14:compatExt spid="_x0000_s29711"/>
                </a:ext>
                <a:ext uri="{FF2B5EF4-FFF2-40B4-BE49-F238E27FC236}">
                  <a16:creationId xmlns="" xmlns:a16="http://schemas.microsoft.com/office/drawing/2014/main" id="{00000000-0008-0000-1B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29712" name="Check Box 16" hidden="1">
              <a:extLst>
                <a:ext uri="{63B3BB69-23CF-44E3-9099-C40C66FF867C}">
                  <a14:compatExt spid="_x0000_s29712"/>
                </a:ext>
                <a:ext uri="{FF2B5EF4-FFF2-40B4-BE49-F238E27FC236}">
                  <a16:creationId xmlns="" xmlns:a16="http://schemas.microsoft.com/office/drawing/2014/main" id="{00000000-0008-0000-1B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29713" name="Check Box 17" hidden="1">
              <a:extLst>
                <a:ext uri="{63B3BB69-23CF-44E3-9099-C40C66FF867C}">
                  <a14:compatExt spid="_x0000_s29713"/>
                </a:ext>
                <a:ext uri="{FF2B5EF4-FFF2-40B4-BE49-F238E27FC236}">
                  <a16:creationId xmlns="" xmlns:a16="http://schemas.microsoft.com/office/drawing/2014/main" id="{00000000-0008-0000-1B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9726" name="Group Box 30" hidden="1">
              <a:extLst>
                <a:ext uri="{63B3BB69-23CF-44E3-9099-C40C66FF867C}">
                  <a14:compatExt spid="_x0000_s29726"/>
                </a:ext>
                <a:ext uri="{FF2B5EF4-FFF2-40B4-BE49-F238E27FC236}">
                  <a16:creationId xmlns="" xmlns:a16="http://schemas.microsoft.com/office/drawing/2014/main" id="{00000000-0008-0000-1B00-00001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9727" name="Option Button 31" hidden="1">
              <a:extLst>
                <a:ext uri="{63B3BB69-23CF-44E3-9099-C40C66FF867C}">
                  <a14:compatExt spid="_x0000_s29727"/>
                </a:ext>
                <a:ext uri="{FF2B5EF4-FFF2-40B4-BE49-F238E27FC236}">
                  <a16:creationId xmlns="" xmlns:a16="http://schemas.microsoft.com/office/drawing/2014/main" id="{00000000-0008-0000-1B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9728" name="Option Button 32" hidden="1">
              <a:extLst>
                <a:ext uri="{63B3BB69-23CF-44E3-9099-C40C66FF867C}">
                  <a14:compatExt spid="_x0000_s29728"/>
                </a:ext>
                <a:ext uri="{FF2B5EF4-FFF2-40B4-BE49-F238E27FC236}">
                  <a16:creationId xmlns="" xmlns:a16="http://schemas.microsoft.com/office/drawing/2014/main" id="{00000000-0008-0000-1B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29734" name="Group Box 38" hidden="1">
              <a:extLst>
                <a:ext uri="{63B3BB69-23CF-44E3-9099-C40C66FF867C}">
                  <a14:compatExt spid="_x0000_s29734"/>
                </a:ext>
                <a:ext uri="{FF2B5EF4-FFF2-40B4-BE49-F238E27FC236}">
                  <a16:creationId xmlns="" xmlns:a16="http://schemas.microsoft.com/office/drawing/2014/main" id="{00000000-0008-0000-1B00-00002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30</xdr:row>
          <xdr:rowOff>137160</xdr:rowOff>
        </xdr:from>
        <xdr:to>
          <xdr:col>26</xdr:col>
          <xdr:colOff>121920</xdr:colOff>
          <xdr:row>31</xdr:row>
          <xdr:rowOff>137160</xdr:rowOff>
        </xdr:to>
        <xdr:sp macro="" textlink="">
          <xdr:nvSpPr>
            <xdr:cNvPr id="29735" name="Option Button 39" hidden="1">
              <a:extLst>
                <a:ext uri="{63B3BB69-23CF-44E3-9099-C40C66FF867C}">
                  <a14:compatExt spid="_x0000_s29735"/>
                </a:ext>
                <a:ext uri="{FF2B5EF4-FFF2-40B4-BE49-F238E27FC236}">
                  <a16:creationId xmlns="" xmlns:a16="http://schemas.microsoft.com/office/drawing/2014/main" id="{00000000-0008-0000-1B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160020</xdr:colOff>
          <xdr:row>30</xdr:row>
          <xdr:rowOff>137160</xdr:rowOff>
        </xdr:from>
        <xdr:to>
          <xdr:col>29</xdr:col>
          <xdr:colOff>45720</xdr:colOff>
          <xdr:row>31</xdr:row>
          <xdr:rowOff>137160</xdr:rowOff>
        </xdr:to>
        <xdr:sp macro="" textlink="">
          <xdr:nvSpPr>
            <xdr:cNvPr id="29736" name="Option Button 40" hidden="1">
              <a:extLst>
                <a:ext uri="{63B3BB69-23CF-44E3-9099-C40C66FF867C}">
                  <a14:compatExt spid="_x0000_s29736"/>
                </a:ext>
                <a:ext uri="{FF2B5EF4-FFF2-40B4-BE49-F238E27FC236}">
                  <a16:creationId xmlns="" xmlns:a16="http://schemas.microsoft.com/office/drawing/2014/main" id="{00000000-0008-0000-1B00-00002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29754" name="Group Box 58" hidden="1">
              <a:extLst>
                <a:ext uri="{63B3BB69-23CF-44E3-9099-C40C66FF867C}">
                  <a14:compatExt spid="_x0000_s29754"/>
                </a:ext>
                <a:ext uri="{FF2B5EF4-FFF2-40B4-BE49-F238E27FC236}">
                  <a16:creationId xmlns="" xmlns:a16="http://schemas.microsoft.com/office/drawing/2014/main" id="{00000000-0008-0000-1B00-00003A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44</xdr:row>
          <xdr:rowOff>45720</xdr:rowOff>
        </xdr:from>
        <xdr:to>
          <xdr:col>11</xdr:col>
          <xdr:colOff>106680</xdr:colOff>
          <xdr:row>44</xdr:row>
          <xdr:rowOff>259080</xdr:rowOff>
        </xdr:to>
        <xdr:sp macro="" textlink="">
          <xdr:nvSpPr>
            <xdr:cNvPr id="29755" name="Option Button 59" hidden="1">
              <a:extLst>
                <a:ext uri="{63B3BB69-23CF-44E3-9099-C40C66FF867C}">
                  <a14:compatExt spid="_x0000_s29755"/>
                </a:ext>
                <a:ext uri="{FF2B5EF4-FFF2-40B4-BE49-F238E27FC236}">
                  <a16:creationId xmlns="" xmlns:a16="http://schemas.microsoft.com/office/drawing/2014/main" id="{00000000-0008-0000-1B00-00003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44</xdr:row>
          <xdr:rowOff>45720</xdr:rowOff>
        </xdr:from>
        <xdr:to>
          <xdr:col>14</xdr:col>
          <xdr:colOff>30480</xdr:colOff>
          <xdr:row>44</xdr:row>
          <xdr:rowOff>259080</xdr:rowOff>
        </xdr:to>
        <xdr:sp macro="" textlink="">
          <xdr:nvSpPr>
            <xdr:cNvPr id="29756" name="Option Button 60" hidden="1">
              <a:extLst>
                <a:ext uri="{63B3BB69-23CF-44E3-9099-C40C66FF867C}">
                  <a14:compatExt spid="_x0000_s29756"/>
                </a:ext>
                <a:ext uri="{FF2B5EF4-FFF2-40B4-BE49-F238E27FC236}">
                  <a16:creationId xmlns="" xmlns:a16="http://schemas.microsoft.com/office/drawing/2014/main" id="{00000000-0008-0000-1B00-00003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29757" name="Group Box 61" hidden="1">
              <a:extLst>
                <a:ext uri="{63B3BB69-23CF-44E3-9099-C40C66FF867C}">
                  <a14:compatExt spid="_x0000_s29757"/>
                </a:ext>
                <a:ext uri="{FF2B5EF4-FFF2-40B4-BE49-F238E27FC236}">
                  <a16:creationId xmlns="" xmlns:a16="http://schemas.microsoft.com/office/drawing/2014/main" id="{00000000-0008-0000-1B00-00003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44</xdr:row>
          <xdr:rowOff>45720</xdr:rowOff>
        </xdr:from>
        <xdr:to>
          <xdr:col>18</xdr:col>
          <xdr:colOff>106680</xdr:colOff>
          <xdr:row>44</xdr:row>
          <xdr:rowOff>259080</xdr:rowOff>
        </xdr:to>
        <xdr:sp macro="" textlink="">
          <xdr:nvSpPr>
            <xdr:cNvPr id="29758" name="Option Button 62" hidden="1">
              <a:extLst>
                <a:ext uri="{63B3BB69-23CF-44E3-9099-C40C66FF867C}">
                  <a14:compatExt spid="_x0000_s29758"/>
                </a:ext>
                <a:ext uri="{FF2B5EF4-FFF2-40B4-BE49-F238E27FC236}">
                  <a16:creationId xmlns="" xmlns:a16="http://schemas.microsoft.com/office/drawing/2014/main" id="{00000000-0008-0000-1B00-00003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44</xdr:row>
          <xdr:rowOff>45720</xdr:rowOff>
        </xdr:from>
        <xdr:to>
          <xdr:col>21</xdr:col>
          <xdr:colOff>30480</xdr:colOff>
          <xdr:row>44</xdr:row>
          <xdr:rowOff>259080</xdr:rowOff>
        </xdr:to>
        <xdr:sp macro="" textlink="">
          <xdr:nvSpPr>
            <xdr:cNvPr id="29759" name="Option Button 63" hidden="1">
              <a:extLst>
                <a:ext uri="{63B3BB69-23CF-44E3-9099-C40C66FF867C}">
                  <a14:compatExt spid="_x0000_s29759"/>
                </a:ext>
                <a:ext uri="{FF2B5EF4-FFF2-40B4-BE49-F238E27FC236}">
                  <a16:creationId xmlns="" xmlns:a16="http://schemas.microsoft.com/office/drawing/2014/main" id="{00000000-0008-0000-1B00-00003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29760" name="Group Box 64" hidden="1">
              <a:extLst>
                <a:ext uri="{63B3BB69-23CF-44E3-9099-C40C66FF867C}">
                  <a14:compatExt spid="_x0000_s29760"/>
                </a:ext>
                <a:ext uri="{FF2B5EF4-FFF2-40B4-BE49-F238E27FC236}">
                  <a16:creationId xmlns="" xmlns:a16="http://schemas.microsoft.com/office/drawing/2014/main" id="{00000000-0008-0000-1B00-00004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44</xdr:row>
          <xdr:rowOff>45720</xdr:rowOff>
        </xdr:from>
        <xdr:to>
          <xdr:col>25</xdr:col>
          <xdr:colOff>106680</xdr:colOff>
          <xdr:row>44</xdr:row>
          <xdr:rowOff>259080</xdr:rowOff>
        </xdr:to>
        <xdr:sp macro="" textlink="">
          <xdr:nvSpPr>
            <xdr:cNvPr id="29761" name="Option Button 65" hidden="1">
              <a:extLst>
                <a:ext uri="{63B3BB69-23CF-44E3-9099-C40C66FF867C}">
                  <a14:compatExt spid="_x0000_s29761"/>
                </a:ext>
                <a:ext uri="{FF2B5EF4-FFF2-40B4-BE49-F238E27FC236}">
                  <a16:creationId xmlns="" xmlns:a16="http://schemas.microsoft.com/office/drawing/2014/main" id="{00000000-0008-0000-1B00-00004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68580</xdr:colOff>
          <xdr:row>44</xdr:row>
          <xdr:rowOff>45720</xdr:rowOff>
        </xdr:from>
        <xdr:to>
          <xdr:col>28</xdr:col>
          <xdr:colOff>30480</xdr:colOff>
          <xdr:row>44</xdr:row>
          <xdr:rowOff>259080</xdr:rowOff>
        </xdr:to>
        <xdr:sp macro="" textlink="">
          <xdr:nvSpPr>
            <xdr:cNvPr id="29762" name="Option Button 66" hidden="1">
              <a:extLst>
                <a:ext uri="{63B3BB69-23CF-44E3-9099-C40C66FF867C}">
                  <a14:compatExt spid="_x0000_s29762"/>
                </a:ext>
                <a:ext uri="{FF2B5EF4-FFF2-40B4-BE49-F238E27FC236}">
                  <a16:creationId xmlns="" xmlns:a16="http://schemas.microsoft.com/office/drawing/2014/main" id="{00000000-0008-0000-1B00-00004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35</xdr:col>
          <xdr:colOff>182880</xdr:colOff>
          <xdr:row>45</xdr:row>
          <xdr:rowOff>0</xdr:rowOff>
        </xdr:to>
        <xdr:sp macro="" textlink="">
          <xdr:nvSpPr>
            <xdr:cNvPr id="29763" name="Group Box 67" hidden="1">
              <a:extLst>
                <a:ext uri="{63B3BB69-23CF-44E3-9099-C40C66FF867C}">
                  <a14:compatExt spid="_x0000_s29763"/>
                </a:ext>
                <a:ext uri="{FF2B5EF4-FFF2-40B4-BE49-F238E27FC236}">
                  <a16:creationId xmlns="" xmlns:a16="http://schemas.microsoft.com/office/drawing/2014/main" id="{00000000-0008-0000-1B00-00004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44</xdr:row>
          <xdr:rowOff>45720</xdr:rowOff>
        </xdr:from>
        <xdr:to>
          <xdr:col>32</xdr:col>
          <xdr:colOff>106680</xdr:colOff>
          <xdr:row>44</xdr:row>
          <xdr:rowOff>259080</xdr:rowOff>
        </xdr:to>
        <xdr:sp macro="" textlink="">
          <xdr:nvSpPr>
            <xdr:cNvPr id="29764" name="Option Button 68" hidden="1">
              <a:extLst>
                <a:ext uri="{63B3BB69-23CF-44E3-9099-C40C66FF867C}">
                  <a14:compatExt spid="_x0000_s29764"/>
                </a:ext>
                <a:ext uri="{FF2B5EF4-FFF2-40B4-BE49-F238E27FC236}">
                  <a16:creationId xmlns="" xmlns:a16="http://schemas.microsoft.com/office/drawing/2014/main" id="{00000000-0008-0000-1B00-00004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68580</xdr:colOff>
          <xdr:row>44</xdr:row>
          <xdr:rowOff>45720</xdr:rowOff>
        </xdr:from>
        <xdr:to>
          <xdr:col>35</xdr:col>
          <xdr:colOff>30480</xdr:colOff>
          <xdr:row>44</xdr:row>
          <xdr:rowOff>259080</xdr:rowOff>
        </xdr:to>
        <xdr:sp macro="" textlink="">
          <xdr:nvSpPr>
            <xdr:cNvPr id="29765" name="Option Button 69" hidden="1">
              <a:extLst>
                <a:ext uri="{63B3BB69-23CF-44E3-9099-C40C66FF867C}">
                  <a14:compatExt spid="_x0000_s29765"/>
                </a:ext>
                <a:ext uri="{FF2B5EF4-FFF2-40B4-BE49-F238E27FC236}">
                  <a16:creationId xmlns="" xmlns:a16="http://schemas.microsoft.com/office/drawing/2014/main" id="{00000000-0008-0000-1B00-00004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29766" name="Group Box 70" hidden="1">
              <a:extLst>
                <a:ext uri="{63B3BB69-23CF-44E3-9099-C40C66FF867C}">
                  <a14:compatExt spid="_x0000_s29766"/>
                </a:ext>
                <a:ext uri="{FF2B5EF4-FFF2-40B4-BE49-F238E27FC236}">
                  <a16:creationId xmlns="" xmlns:a16="http://schemas.microsoft.com/office/drawing/2014/main" id="{00000000-0008-0000-1B00-00004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47</xdr:row>
          <xdr:rowOff>106680</xdr:rowOff>
        </xdr:from>
        <xdr:to>
          <xdr:col>11</xdr:col>
          <xdr:colOff>60960</xdr:colOff>
          <xdr:row>47</xdr:row>
          <xdr:rowOff>312420</xdr:rowOff>
        </xdr:to>
        <xdr:sp macro="" textlink="">
          <xdr:nvSpPr>
            <xdr:cNvPr id="29767" name="Option Button 71" hidden="1">
              <a:extLst>
                <a:ext uri="{63B3BB69-23CF-44E3-9099-C40C66FF867C}">
                  <a14:compatExt spid="_x0000_s29767"/>
                </a:ext>
                <a:ext uri="{FF2B5EF4-FFF2-40B4-BE49-F238E27FC236}">
                  <a16:creationId xmlns="" xmlns:a16="http://schemas.microsoft.com/office/drawing/2014/main" id="{00000000-0008-0000-1B00-00004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47</xdr:row>
          <xdr:rowOff>106680</xdr:rowOff>
        </xdr:from>
        <xdr:to>
          <xdr:col>14</xdr:col>
          <xdr:colOff>60960</xdr:colOff>
          <xdr:row>47</xdr:row>
          <xdr:rowOff>312420</xdr:rowOff>
        </xdr:to>
        <xdr:sp macro="" textlink="">
          <xdr:nvSpPr>
            <xdr:cNvPr id="29768" name="Option Button 72" hidden="1">
              <a:extLst>
                <a:ext uri="{63B3BB69-23CF-44E3-9099-C40C66FF867C}">
                  <a14:compatExt spid="_x0000_s29768"/>
                </a:ext>
                <a:ext uri="{FF2B5EF4-FFF2-40B4-BE49-F238E27FC236}">
                  <a16:creationId xmlns="" xmlns:a16="http://schemas.microsoft.com/office/drawing/2014/main" id="{00000000-0008-0000-1B00-00004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29769" name="Group Box 73" hidden="1">
              <a:extLst>
                <a:ext uri="{63B3BB69-23CF-44E3-9099-C40C66FF867C}">
                  <a14:compatExt spid="_x0000_s29769"/>
                </a:ext>
                <a:ext uri="{FF2B5EF4-FFF2-40B4-BE49-F238E27FC236}">
                  <a16:creationId xmlns="" xmlns:a16="http://schemas.microsoft.com/office/drawing/2014/main" id="{00000000-0008-0000-1B00-00004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48</xdr:row>
          <xdr:rowOff>99060</xdr:rowOff>
        </xdr:from>
        <xdr:to>
          <xdr:col>11</xdr:col>
          <xdr:colOff>60960</xdr:colOff>
          <xdr:row>48</xdr:row>
          <xdr:rowOff>304800</xdr:rowOff>
        </xdr:to>
        <xdr:sp macro="" textlink="">
          <xdr:nvSpPr>
            <xdr:cNvPr id="29770" name="Option Button 74" hidden="1">
              <a:extLst>
                <a:ext uri="{63B3BB69-23CF-44E3-9099-C40C66FF867C}">
                  <a14:compatExt spid="_x0000_s29770"/>
                </a:ext>
                <a:ext uri="{FF2B5EF4-FFF2-40B4-BE49-F238E27FC236}">
                  <a16:creationId xmlns="" xmlns:a16="http://schemas.microsoft.com/office/drawing/2014/main" id="{00000000-0008-0000-1B00-00004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48</xdr:row>
          <xdr:rowOff>99060</xdr:rowOff>
        </xdr:from>
        <xdr:to>
          <xdr:col>14</xdr:col>
          <xdr:colOff>60960</xdr:colOff>
          <xdr:row>48</xdr:row>
          <xdr:rowOff>304800</xdr:rowOff>
        </xdr:to>
        <xdr:sp macro="" textlink="">
          <xdr:nvSpPr>
            <xdr:cNvPr id="29771" name="Option Button 75" hidden="1">
              <a:extLst>
                <a:ext uri="{63B3BB69-23CF-44E3-9099-C40C66FF867C}">
                  <a14:compatExt spid="_x0000_s29771"/>
                </a:ext>
                <a:ext uri="{FF2B5EF4-FFF2-40B4-BE49-F238E27FC236}">
                  <a16:creationId xmlns="" xmlns:a16="http://schemas.microsoft.com/office/drawing/2014/main" id="{00000000-0008-0000-1B00-00004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29772" name="Group Box 76" hidden="1">
              <a:extLst>
                <a:ext uri="{63B3BB69-23CF-44E3-9099-C40C66FF867C}">
                  <a14:compatExt spid="_x0000_s29772"/>
                </a:ext>
                <a:ext uri="{FF2B5EF4-FFF2-40B4-BE49-F238E27FC236}">
                  <a16:creationId xmlns="" xmlns:a16="http://schemas.microsoft.com/office/drawing/2014/main" id="{00000000-0008-0000-1B00-00004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45720</xdr:colOff>
          <xdr:row>47</xdr:row>
          <xdr:rowOff>121920</xdr:rowOff>
        </xdr:from>
        <xdr:to>
          <xdr:col>21</xdr:col>
          <xdr:colOff>68580</xdr:colOff>
          <xdr:row>47</xdr:row>
          <xdr:rowOff>335280</xdr:rowOff>
        </xdr:to>
        <xdr:sp macro="" textlink="">
          <xdr:nvSpPr>
            <xdr:cNvPr id="29773" name="Option Button 77" hidden="1">
              <a:extLst>
                <a:ext uri="{63B3BB69-23CF-44E3-9099-C40C66FF867C}">
                  <a14:compatExt spid="_x0000_s29773"/>
                </a:ext>
                <a:ext uri="{FF2B5EF4-FFF2-40B4-BE49-F238E27FC236}">
                  <a16:creationId xmlns="" xmlns:a16="http://schemas.microsoft.com/office/drawing/2014/main" id="{00000000-0008-0000-1B00-00004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47</xdr:row>
          <xdr:rowOff>137160</xdr:rowOff>
        </xdr:from>
        <xdr:to>
          <xdr:col>23</xdr:col>
          <xdr:colOff>137160</xdr:colOff>
          <xdr:row>47</xdr:row>
          <xdr:rowOff>342900</xdr:rowOff>
        </xdr:to>
        <xdr:sp macro="" textlink="">
          <xdr:nvSpPr>
            <xdr:cNvPr id="29774" name="Option Button 78" hidden="1">
              <a:extLst>
                <a:ext uri="{63B3BB69-23CF-44E3-9099-C40C66FF867C}">
                  <a14:compatExt spid="_x0000_s29774"/>
                </a:ext>
                <a:ext uri="{FF2B5EF4-FFF2-40B4-BE49-F238E27FC236}">
                  <a16:creationId xmlns="" xmlns:a16="http://schemas.microsoft.com/office/drawing/2014/main" id="{00000000-0008-0000-1B00-00004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29775" name="Group Box 79" hidden="1">
              <a:extLst>
                <a:ext uri="{63B3BB69-23CF-44E3-9099-C40C66FF867C}">
                  <a14:compatExt spid="_x0000_s29775"/>
                </a:ext>
                <a:ext uri="{FF2B5EF4-FFF2-40B4-BE49-F238E27FC236}">
                  <a16:creationId xmlns="" xmlns:a16="http://schemas.microsoft.com/office/drawing/2014/main" id="{00000000-0008-0000-1B00-00004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45720</xdr:colOff>
          <xdr:row>48</xdr:row>
          <xdr:rowOff>121920</xdr:rowOff>
        </xdr:from>
        <xdr:to>
          <xdr:col>21</xdr:col>
          <xdr:colOff>68580</xdr:colOff>
          <xdr:row>48</xdr:row>
          <xdr:rowOff>335280</xdr:rowOff>
        </xdr:to>
        <xdr:sp macro="" textlink="">
          <xdr:nvSpPr>
            <xdr:cNvPr id="29776" name="Option Button 80" hidden="1">
              <a:extLst>
                <a:ext uri="{63B3BB69-23CF-44E3-9099-C40C66FF867C}">
                  <a14:compatExt spid="_x0000_s29776"/>
                </a:ext>
                <a:ext uri="{FF2B5EF4-FFF2-40B4-BE49-F238E27FC236}">
                  <a16:creationId xmlns="" xmlns:a16="http://schemas.microsoft.com/office/drawing/2014/main" id="{00000000-0008-0000-1B00-00005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48</xdr:row>
          <xdr:rowOff>137160</xdr:rowOff>
        </xdr:from>
        <xdr:to>
          <xdr:col>23</xdr:col>
          <xdr:colOff>137160</xdr:colOff>
          <xdr:row>48</xdr:row>
          <xdr:rowOff>342900</xdr:rowOff>
        </xdr:to>
        <xdr:sp macro="" textlink="">
          <xdr:nvSpPr>
            <xdr:cNvPr id="29777" name="Option Button 81" hidden="1">
              <a:extLst>
                <a:ext uri="{63B3BB69-23CF-44E3-9099-C40C66FF867C}">
                  <a14:compatExt spid="_x0000_s29777"/>
                </a:ext>
                <a:ext uri="{FF2B5EF4-FFF2-40B4-BE49-F238E27FC236}">
                  <a16:creationId xmlns="" xmlns:a16="http://schemas.microsoft.com/office/drawing/2014/main" id="{00000000-0008-0000-1B00-00005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29778" name="Group Box 82" hidden="1">
              <a:extLst>
                <a:ext uri="{63B3BB69-23CF-44E3-9099-C40C66FF867C}">
                  <a14:compatExt spid="_x0000_s29778"/>
                </a:ext>
                <a:ext uri="{FF2B5EF4-FFF2-40B4-BE49-F238E27FC236}">
                  <a16:creationId xmlns="" xmlns:a16="http://schemas.microsoft.com/office/drawing/2014/main" id="{00000000-0008-0000-1B00-00005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60960</xdr:colOff>
          <xdr:row>28</xdr:row>
          <xdr:rowOff>137160</xdr:rowOff>
        </xdr:from>
        <xdr:to>
          <xdr:col>25</xdr:col>
          <xdr:colOff>121920</xdr:colOff>
          <xdr:row>29</xdr:row>
          <xdr:rowOff>137160</xdr:rowOff>
        </xdr:to>
        <xdr:sp macro="" textlink="">
          <xdr:nvSpPr>
            <xdr:cNvPr id="29779" name="Option Button 83" hidden="1">
              <a:extLst>
                <a:ext uri="{63B3BB69-23CF-44E3-9099-C40C66FF867C}">
                  <a14:compatExt spid="_x0000_s29779"/>
                </a:ext>
                <a:ext uri="{FF2B5EF4-FFF2-40B4-BE49-F238E27FC236}">
                  <a16:creationId xmlns="" xmlns:a16="http://schemas.microsoft.com/office/drawing/2014/main" id="{00000000-0008-0000-1B00-00005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137160</xdr:rowOff>
        </xdr:from>
        <xdr:to>
          <xdr:col>28</xdr:col>
          <xdr:colOff>152400</xdr:colOff>
          <xdr:row>29</xdr:row>
          <xdr:rowOff>137160</xdr:rowOff>
        </xdr:to>
        <xdr:sp macro="" textlink="">
          <xdr:nvSpPr>
            <xdr:cNvPr id="29780" name="Option Button 84" hidden="1">
              <a:extLst>
                <a:ext uri="{63B3BB69-23CF-44E3-9099-C40C66FF867C}">
                  <a14:compatExt spid="_x0000_s29780"/>
                </a:ext>
                <a:ext uri="{FF2B5EF4-FFF2-40B4-BE49-F238E27FC236}">
                  <a16:creationId xmlns="" xmlns:a16="http://schemas.microsoft.com/office/drawing/2014/main" id="{00000000-0008-0000-1B00-00005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49</xdr:row>
          <xdr:rowOff>137160</xdr:rowOff>
        </xdr:from>
        <xdr:to>
          <xdr:col>12</xdr:col>
          <xdr:colOff>0</xdr:colOff>
          <xdr:row>49</xdr:row>
          <xdr:rowOff>312420</xdr:rowOff>
        </xdr:to>
        <xdr:sp macro="" textlink="">
          <xdr:nvSpPr>
            <xdr:cNvPr id="29781" name="Option Button 85" hidden="1">
              <a:extLst>
                <a:ext uri="{63B3BB69-23CF-44E3-9099-C40C66FF867C}">
                  <a14:compatExt spid="_x0000_s29781"/>
                </a:ext>
                <a:ext uri="{FF2B5EF4-FFF2-40B4-BE49-F238E27FC236}">
                  <a16:creationId xmlns="" xmlns:a16="http://schemas.microsoft.com/office/drawing/2014/main" id="{00000000-0008-0000-1B00-00005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49</xdr:row>
          <xdr:rowOff>152400</xdr:rowOff>
        </xdr:from>
        <xdr:to>
          <xdr:col>14</xdr:col>
          <xdr:colOff>45720</xdr:colOff>
          <xdr:row>49</xdr:row>
          <xdr:rowOff>304800</xdr:rowOff>
        </xdr:to>
        <xdr:sp macro="" textlink="">
          <xdr:nvSpPr>
            <xdr:cNvPr id="29782" name="Option Button 86" hidden="1">
              <a:extLst>
                <a:ext uri="{63B3BB69-23CF-44E3-9099-C40C66FF867C}">
                  <a14:compatExt spid="_x0000_s29782"/>
                </a:ext>
                <a:ext uri="{FF2B5EF4-FFF2-40B4-BE49-F238E27FC236}">
                  <a16:creationId xmlns="" xmlns:a16="http://schemas.microsoft.com/office/drawing/2014/main" id="{00000000-0008-0000-1B00-00005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xdr:twoCellAnchor>
    <xdr:from>
      <xdr:col>35</xdr:col>
      <xdr:colOff>180975</xdr:colOff>
      <xdr:row>3</xdr:row>
      <xdr:rowOff>28574</xdr:rowOff>
    </xdr:from>
    <xdr:to>
      <xdr:col>43</xdr:col>
      <xdr:colOff>142874</xdr:colOff>
      <xdr:row>7</xdr:row>
      <xdr:rowOff>171449</xdr:rowOff>
    </xdr:to>
    <xdr:grpSp>
      <xdr:nvGrpSpPr>
        <xdr:cNvPr id="57" name="グループ化 56"/>
        <xdr:cNvGrpSpPr/>
      </xdr:nvGrpSpPr>
      <xdr:grpSpPr>
        <a:xfrm>
          <a:off x="6033135" y="363854"/>
          <a:ext cx="1318259" cy="935355"/>
          <a:chOff x="6905625" y="323849"/>
          <a:chExt cx="1343024" cy="942975"/>
        </a:xfrm>
      </xdr:grpSpPr>
      <xdr:sp macro="" textlink="">
        <xdr:nvSpPr>
          <xdr:cNvPr id="58" name="テキスト ボックス 57"/>
          <xdr:cNvSpPr txBox="1"/>
        </xdr:nvSpPr>
        <xdr:spPr>
          <a:xfrm>
            <a:off x="7124700" y="361949"/>
            <a:ext cx="1123949" cy="714375"/>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「様式第１号</a:t>
            </a:r>
            <a:r>
              <a:rPr kumimoji="1" lang="en-US" altLang="ja-JP" sz="1100"/>
              <a:t>―</a:t>
            </a:r>
            <a:r>
              <a:rPr kumimoji="1" lang="ja-JP" altLang="en-US" sz="1100"/>
              <a:t>２」から転記されます。</a:t>
            </a:r>
          </a:p>
        </xdr:txBody>
      </xdr:sp>
      <xdr:sp macro="" textlink="">
        <xdr:nvSpPr>
          <xdr:cNvPr id="59" name="右中かっこ 58"/>
          <xdr:cNvSpPr/>
        </xdr:nvSpPr>
        <xdr:spPr>
          <a:xfrm>
            <a:off x="6905625" y="323849"/>
            <a:ext cx="209550" cy="942975"/>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22</xdr:col>
      <xdr:colOff>0</xdr:colOff>
      <xdr:row>15</xdr:row>
      <xdr:rowOff>28576</xdr:rowOff>
    </xdr:from>
    <xdr:to>
      <xdr:col>35</xdr:col>
      <xdr:colOff>161925</xdr:colOff>
      <xdr:row>18</xdr:row>
      <xdr:rowOff>200026</xdr:rowOff>
    </xdr:to>
    <xdr:sp macro="" textlink="">
      <xdr:nvSpPr>
        <xdr:cNvPr id="60" name="AutoShape 188"/>
        <xdr:cNvSpPr>
          <a:spLocks noChangeArrowheads="1"/>
        </xdr:cNvSpPr>
      </xdr:nvSpPr>
      <xdr:spPr bwMode="auto">
        <a:xfrm>
          <a:off x="4191000" y="2828926"/>
          <a:ext cx="2638425" cy="85725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180975</xdr:colOff>
      <xdr:row>13</xdr:row>
      <xdr:rowOff>0</xdr:rowOff>
    </xdr:from>
    <xdr:to>
      <xdr:col>43</xdr:col>
      <xdr:colOff>123825</xdr:colOff>
      <xdr:row>19</xdr:row>
      <xdr:rowOff>133350</xdr:rowOff>
    </xdr:to>
    <xdr:sp macro="" textlink="">
      <xdr:nvSpPr>
        <xdr:cNvPr id="61" name="AutoShape 176"/>
        <xdr:cNvSpPr>
          <a:spLocks/>
        </xdr:cNvSpPr>
      </xdr:nvSpPr>
      <xdr:spPr bwMode="auto">
        <a:xfrm>
          <a:off x="7038975" y="2343150"/>
          <a:ext cx="1276350" cy="1504950"/>
        </a:xfrm>
        <a:prstGeom prst="borderCallout2">
          <a:avLst>
            <a:gd name="adj1" fmla="val 33203"/>
            <a:gd name="adj2" fmla="val -770"/>
            <a:gd name="adj3" fmla="val 36099"/>
            <a:gd name="adj4" fmla="val -10426"/>
            <a:gd name="adj5" fmla="val 44528"/>
            <a:gd name="adj6" fmla="val -21268"/>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管理者が当該事業所や同一敷地内の他の事業所又は施設の従業者等との兼務場合、記載してください。</a:t>
          </a:r>
        </a:p>
      </xdr:txBody>
    </xdr:sp>
    <xdr:clientData/>
  </xdr:twoCellAnchor>
  <xdr:twoCellAnchor>
    <xdr:from>
      <xdr:col>36</xdr:col>
      <xdr:colOff>104773</xdr:colOff>
      <xdr:row>22</xdr:row>
      <xdr:rowOff>28575</xdr:rowOff>
    </xdr:from>
    <xdr:to>
      <xdr:col>44</xdr:col>
      <xdr:colOff>19050</xdr:colOff>
      <xdr:row>26</xdr:row>
      <xdr:rowOff>38100</xdr:rowOff>
    </xdr:to>
    <xdr:sp macro="" textlink="">
      <xdr:nvSpPr>
        <xdr:cNvPr id="62" name="AutoShape 191"/>
        <xdr:cNvSpPr>
          <a:spLocks/>
        </xdr:cNvSpPr>
      </xdr:nvSpPr>
      <xdr:spPr bwMode="auto">
        <a:xfrm>
          <a:off x="6962773" y="4371975"/>
          <a:ext cx="1438277" cy="866775"/>
        </a:xfrm>
        <a:prstGeom prst="borderCallout2">
          <a:avLst>
            <a:gd name="adj1" fmla="val 52309"/>
            <a:gd name="adj2" fmla="val -990"/>
            <a:gd name="adj3" fmla="val 51211"/>
            <a:gd name="adj4" fmla="val -186141"/>
            <a:gd name="adj5" fmla="val 152748"/>
            <a:gd name="adj6" fmla="val -251822"/>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a:t>
          </a:r>
          <a:r>
            <a:rPr lang="ja-JP" altLang="ja-JP" sz="1000" b="0" i="0" baseline="0">
              <a:effectLst/>
              <a:latin typeface="+mn-lt"/>
              <a:ea typeface="+mn-ea"/>
              <a:cs typeface="+mn-cs"/>
            </a:rPr>
            <a:t>形態一覧</a:t>
          </a:r>
          <a:r>
            <a:rPr lang="ja-JP" altLang="en-US" sz="1100" b="0" i="0" u="none" strike="noStrike" baseline="0">
              <a:solidFill>
                <a:srgbClr val="000000"/>
              </a:solidFill>
              <a:latin typeface="ＭＳ Ｐゴシック"/>
              <a:ea typeface="ＭＳ Ｐゴシック"/>
            </a:rPr>
            <a:t>表」等と合致するよう記載してください。</a:t>
          </a:r>
          <a:endParaRPr lang="en-US" altLang="ja-JP" sz="1100" b="0" i="0" u="none" strike="noStrike" baseline="0">
            <a:solidFill>
              <a:srgbClr val="000000"/>
            </a:solidFill>
            <a:latin typeface="ＭＳ Ｐゴシック"/>
            <a:ea typeface="ＭＳ Ｐゴシック"/>
          </a:endParaRPr>
        </a:p>
      </xdr:txBody>
    </xdr:sp>
    <xdr:clientData/>
  </xdr:twoCellAnchor>
  <xdr:twoCellAnchor>
    <xdr:from>
      <xdr:col>8</xdr:col>
      <xdr:colOff>28574</xdr:colOff>
      <xdr:row>28</xdr:row>
      <xdr:rowOff>38100</xdr:rowOff>
    </xdr:from>
    <xdr:to>
      <xdr:col>19</xdr:col>
      <xdr:colOff>133349</xdr:colOff>
      <xdr:row>30</xdr:row>
      <xdr:rowOff>190500</xdr:rowOff>
    </xdr:to>
    <xdr:sp macro="" textlink="">
      <xdr:nvSpPr>
        <xdr:cNvPr id="63" name="AutoShape 192"/>
        <xdr:cNvSpPr>
          <a:spLocks noChangeArrowheads="1"/>
        </xdr:cNvSpPr>
      </xdr:nvSpPr>
      <xdr:spPr bwMode="auto">
        <a:xfrm>
          <a:off x="1552574" y="5695950"/>
          <a:ext cx="2200275" cy="609600"/>
        </a:xfrm>
        <a:prstGeom prst="roundRect">
          <a:avLst>
            <a:gd name="adj" fmla="val 16667"/>
          </a:avLst>
        </a:prstGeom>
        <a:noFill/>
        <a:ln w="25400">
          <a:solidFill>
            <a:srgbClr val="000080"/>
          </a:solidFill>
          <a:prstDash val="sysDot"/>
          <a:round/>
          <a:headEnd/>
          <a:tailEnd/>
        </a:ln>
      </xdr:spPr>
    </xdr:sp>
    <xdr:clientData/>
  </xdr:twoCellAnchor>
  <xdr:twoCellAnchor>
    <xdr:from>
      <xdr:col>10</xdr:col>
      <xdr:colOff>133349</xdr:colOff>
      <xdr:row>33</xdr:row>
      <xdr:rowOff>9525</xdr:rowOff>
    </xdr:from>
    <xdr:to>
      <xdr:col>29</xdr:col>
      <xdr:colOff>180974</xdr:colOff>
      <xdr:row>35</xdr:row>
      <xdr:rowOff>28575</xdr:rowOff>
    </xdr:to>
    <xdr:sp macro="" textlink="">
      <xdr:nvSpPr>
        <xdr:cNvPr id="64" name="AutoShape 52"/>
        <xdr:cNvSpPr>
          <a:spLocks noChangeArrowheads="1"/>
        </xdr:cNvSpPr>
      </xdr:nvSpPr>
      <xdr:spPr bwMode="auto">
        <a:xfrm>
          <a:off x="2038349" y="6810375"/>
          <a:ext cx="3667125" cy="47625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133350</xdr:colOff>
      <xdr:row>32</xdr:row>
      <xdr:rowOff>123825</xdr:rowOff>
    </xdr:from>
    <xdr:to>
      <xdr:col>44</xdr:col>
      <xdr:colOff>76200</xdr:colOff>
      <xdr:row>36</xdr:row>
      <xdr:rowOff>66675</xdr:rowOff>
    </xdr:to>
    <xdr:sp macro="" textlink="">
      <xdr:nvSpPr>
        <xdr:cNvPr id="65" name="AutoShape 51"/>
        <xdr:cNvSpPr>
          <a:spLocks/>
        </xdr:cNvSpPr>
      </xdr:nvSpPr>
      <xdr:spPr bwMode="auto">
        <a:xfrm>
          <a:off x="6991350" y="6696075"/>
          <a:ext cx="1466850" cy="857250"/>
        </a:xfrm>
        <a:prstGeom prst="borderCallout2">
          <a:avLst>
            <a:gd name="adj1" fmla="val 50555"/>
            <a:gd name="adj2" fmla="val -1"/>
            <a:gd name="adj3" fmla="val 49814"/>
            <a:gd name="adj4" fmla="val -56132"/>
            <a:gd name="adj5" fmla="val 51667"/>
            <a:gd name="adj6" fmla="val -90767"/>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記載例のとおり、半角</a:t>
          </a:r>
          <a:r>
            <a:rPr lang="en-US" altLang="ja-JP" sz="1100" b="0" i="0" u="none" strike="noStrike" baseline="0">
              <a:solidFill>
                <a:srgbClr val="000000"/>
              </a:solidFill>
              <a:latin typeface="ＭＳ Ｐゴシック"/>
              <a:ea typeface="ＭＳ Ｐゴシック"/>
            </a:rPr>
            <a:t>『00:00』</a:t>
          </a:r>
          <a:r>
            <a:rPr lang="ja-JP" altLang="en-US" sz="1100" b="0" i="0" u="none" strike="noStrike" baseline="0">
              <a:solidFill>
                <a:srgbClr val="000000"/>
              </a:solidFill>
              <a:latin typeface="ＭＳ Ｐゴシック"/>
              <a:ea typeface="ＭＳ Ｐゴシック"/>
            </a:rPr>
            <a:t>という形式で入力してください。</a:t>
          </a:r>
        </a:p>
      </xdr:txBody>
    </xdr:sp>
    <xdr:clientData/>
  </xdr:twoCellAnchor>
  <xdr:twoCellAnchor>
    <xdr:from>
      <xdr:col>1</xdr:col>
      <xdr:colOff>76200</xdr:colOff>
      <xdr:row>51</xdr:row>
      <xdr:rowOff>9524</xdr:rowOff>
    </xdr:from>
    <xdr:to>
      <xdr:col>16</xdr:col>
      <xdr:colOff>114300</xdr:colOff>
      <xdr:row>51</xdr:row>
      <xdr:rowOff>171449</xdr:rowOff>
    </xdr:to>
    <xdr:sp macro="" textlink="">
      <xdr:nvSpPr>
        <xdr:cNvPr id="66" name="AutoShape 45"/>
        <xdr:cNvSpPr>
          <a:spLocks noChangeArrowheads="1"/>
        </xdr:cNvSpPr>
      </xdr:nvSpPr>
      <xdr:spPr bwMode="auto">
        <a:xfrm>
          <a:off x="266700" y="11382374"/>
          <a:ext cx="2895600" cy="161925"/>
        </a:xfrm>
        <a:prstGeom prst="roundRect">
          <a:avLst>
            <a:gd name="adj" fmla="val 16667"/>
          </a:avLst>
        </a:prstGeom>
        <a:noFill/>
        <a:ln w="25400">
          <a:solidFill>
            <a:srgbClr val="000080"/>
          </a:solidFill>
          <a:prstDash val="sysDot"/>
          <a:round/>
          <a:headEnd/>
          <a:tailEnd/>
        </a:ln>
      </xdr:spPr>
    </xdr:sp>
    <xdr:clientData/>
  </xdr:twoCellAnchor>
  <xdr:twoCellAnchor>
    <xdr:from>
      <xdr:col>16</xdr:col>
      <xdr:colOff>152400</xdr:colOff>
      <xdr:row>50</xdr:row>
      <xdr:rowOff>28575</xdr:rowOff>
    </xdr:from>
    <xdr:to>
      <xdr:col>18</xdr:col>
      <xdr:colOff>47625</xdr:colOff>
      <xdr:row>51</xdr:row>
      <xdr:rowOff>142875</xdr:rowOff>
    </xdr:to>
    <xdr:sp macro="" textlink="">
      <xdr:nvSpPr>
        <xdr:cNvPr id="67" name="Oval 46"/>
        <xdr:cNvSpPr>
          <a:spLocks noChangeArrowheads="1"/>
        </xdr:cNvSpPr>
      </xdr:nvSpPr>
      <xdr:spPr bwMode="auto">
        <a:xfrm>
          <a:off x="3200400" y="11229975"/>
          <a:ext cx="276225" cy="28575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18</xdr:col>
      <xdr:colOff>36194</xdr:colOff>
      <xdr:row>1</xdr:row>
      <xdr:rowOff>131445</xdr:rowOff>
    </xdr:from>
    <xdr:to>
      <xdr:col>26</xdr:col>
      <xdr:colOff>167639</xdr:colOff>
      <xdr:row>5</xdr:row>
      <xdr:rowOff>70485</xdr:rowOff>
    </xdr:to>
    <xdr:grpSp>
      <xdr:nvGrpSpPr>
        <xdr:cNvPr id="68" name="グループ化 67"/>
        <xdr:cNvGrpSpPr/>
      </xdr:nvGrpSpPr>
      <xdr:grpSpPr>
        <a:xfrm>
          <a:off x="3053714" y="299085"/>
          <a:ext cx="1472565" cy="502920"/>
          <a:chOff x="3552826" y="142875"/>
          <a:chExt cx="1457324" cy="514350"/>
        </a:xfrm>
      </xdr:grpSpPr>
      <xdr:sp macro="" textlink="">
        <xdr:nvSpPr>
          <xdr:cNvPr id="69" name="角丸四角形 68"/>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70" name="テキスト ボックス 69"/>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34</xdr:col>
      <xdr:colOff>180975</xdr:colOff>
      <xdr:row>8</xdr:row>
      <xdr:rowOff>47625</xdr:rowOff>
    </xdr:from>
    <xdr:to>
      <xdr:col>44</xdr:col>
      <xdr:colOff>28575</xdr:colOff>
      <xdr:row>10</xdr:row>
      <xdr:rowOff>9525</xdr:rowOff>
    </xdr:to>
    <xdr:grpSp>
      <xdr:nvGrpSpPr>
        <xdr:cNvPr id="71" name="グループ化 70"/>
        <xdr:cNvGrpSpPr/>
      </xdr:nvGrpSpPr>
      <xdr:grpSpPr>
        <a:xfrm>
          <a:off x="5865495" y="1403985"/>
          <a:ext cx="1539240" cy="358140"/>
          <a:chOff x="6105524" y="5514975"/>
          <a:chExt cx="1476376" cy="361950"/>
        </a:xfrm>
      </xdr:grpSpPr>
      <xdr:sp macro="" textlink="">
        <xdr:nvSpPr>
          <xdr:cNvPr id="72" name="Text Box 34"/>
          <xdr:cNvSpPr txBox="1">
            <a:spLocks noChangeArrowheads="1"/>
          </xdr:cNvSpPr>
        </xdr:nvSpPr>
        <xdr:spPr bwMode="auto">
          <a:xfrm>
            <a:off x="6496050" y="5514975"/>
            <a:ext cx="1085850" cy="361950"/>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73" name="Line 35"/>
          <xdr:cNvSpPr>
            <a:spLocks noChangeShapeType="1"/>
          </xdr:cNvSpPr>
        </xdr:nvSpPr>
        <xdr:spPr bwMode="auto">
          <a:xfrm flipH="1" flipV="1">
            <a:off x="6105524" y="5553075"/>
            <a:ext cx="381000" cy="171450"/>
          </a:xfrm>
          <a:prstGeom prst="line">
            <a:avLst/>
          </a:prstGeom>
          <a:noFill/>
          <a:ln w="19050">
            <a:solidFill>
              <a:srgbClr val="FF0000"/>
            </a:solidFill>
            <a:round/>
            <a:headEnd/>
            <a:tailEnd type="diamond" w="med" len="med"/>
          </a:ln>
        </xdr:spPr>
      </xdr:sp>
    </xdr:grpSp>
    <xdr:clientData/>
  </xdr:twoCellAnchor>
  <xdr:twoCellAnchor>
    <xdr:from>
      <xdr:col>36</xdr:col>
      <xdr:colOff>133349</xdr:colOff>
      <xdr:row>42</xdr:row>
      <xdr:rowOff>209551</xdr:rowOff>
    </xdr:from>
    <xdr:to>
      <xdr:col>44</xdr:col>
      <xdr:colOff>95250</xdr:colOff>
      <xdr:row>46</xdr:row>
      <xdr:rowOff>171451</xdr:rowOff>
    </xdr:to>
    <xdr:sp macro="" textlink="">
      <xdr:nvSpPr>
        <xdr:cNvPr id="74" name="AutoShape 23"/>
        <xdr:cNvSpPr>
          <a:spLocks/>
        </xdr:cNvSpPr>
      </xdr:nvSpPr>
      <xdr:spPr bwMode="auto">
        <a:xfrm>
          <a:off x="6991349" y="8953501"/>
          <a:ext cx="1485901" cy="933450"/>
        </a:xfrm>
        <a:prstGeom prst="borderCallout2">
          <a:avLst>
            <a:gd name="adj1" fmla="val 17923"/>
            <a:gd name="adj2" fmla="val -24"/>
            <a:gd name="adj3" fmla="val 16903"/>
            <a:gd name="adj4" fmla="val -7090"/>
            <a:gd name="adj5" fmla="val 23728"/>
            <a:gd name="adj6" fmla="val -20315"/>
          </a:avLst>
        </a:prstGeom>
        <a:solidFill>
          <a:srgbClr val="FFFFFF"/>
        </a:solidFill>
        <a:ln w="19050" algn="ctr">
          <a:solidFill>
            <a:srgbClr val="FF0000"/>
          </a:solidFill>
          <a:miter lim="800000"/>
          <a:headEnd/>
          <a:tailEnd type="diamond" w="med" len="med"/>
        </a:ln>
        <a:effec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panose="020B0600070205080204" pitchFamily="50" charset="-128"/>
              <a:ea typeface="ＭＳ Ｐゴシック" panose="020B0600070205080204" pitchFamily="50" charset="-128"/>
            </a:rPr>
            <a:t>同一敷地内で実施する相談支援があれば「有」にチェックしてください。</a:t>
          </a:r>
        </a:p>
      </xdr:txBody>
    </xdr:sp>
    <xdr:clientData/>
  </xdr:twoCellAnchor>
  <xdr:twoCellAnchor>
    <xdr:from>
      <xdr:col>36</xdr:col>
      <xdr:colOff>76200</xdr:colOff>
      <xdr:row>47</xdr:row>
      <xdr:rowOff>57150</xdr:rowOff>
    </xdr:from>
    <xdr:to>
      <xdr:col>44</xdr:col>
      <xdr:colOff>38100</xdr:colOff>
      <xdr:row>48</xdr:row>
      <xdr:rowOff>142875</xdr:rowOff>
    </xdr:to>
    <xdr:sp macro="" textlink="">
      <xdr:nvSpPr>
        <xdr:cNvPr id="75" name="AutoShape 25"/>
        <xdr:cNvSpPr>
          <a:spLocks/>
        </xdr:cNvSpPr>
      </xdr:nvSpPr>
      <xdr:spPr bwMode="auto">
        <a:xfrm>
          <a:off x="6934200" y="10001250"/>
          <a:ext cx="1485900" cy="504825"/>
        </a:xfrm>
        <a:prstGeom prst="borderCallout2">
          <a:avLst>
            <a:gd name="adj1" fmla="val 23914"/>
            <a:gd name="adj2" fmla="val -685"/>
            <a:gd name="adj3" fmla="val 26088"/>
            <a:gd name="adj4" fmla="val -12492"/>
            <a:gd name="adj5" fmla="val 39131"/>
            <a:gd name="adj6" fmla="val -21110"/>
          </a:avLst>
        </a:prstGeom>
        <a:solidFill>
          <a:srgbClr val="FFFFFF"/>
        </a:solidFill>
        <a:ln w="19050" algn="ctr">
          <a:solidFill>
            <a:srgbClr val="FF0000"/>
          </a:solidFill>
          <a:miter lim="800000"/>
          <a:headEnd/>
          <a:tailEnd type="diamond" w="med" len="med"/>
        </a:ln>
        <a:effec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panose="020B0600070205080204" pitchFamily="50" charset="-128"/>
              <a:ea typeface="ＭＳ Ｐゴシック" panose="020B0600070205080204" pitchFamily="50" charset="-128"/>
            </a:rPr>
            <a:t>地域定着支援について記入してください。</a:t>
          </a:r>
        </a:p>
      </xdr:txBody>
    </xdr:sp>
    <xdr:clientData/>
  </xdr:twoCellAnchor>
  <xdr:twoCellAnchor>
    <xdr:from>
      <xdr:col>36</xdr:col>
      <xdr:colOff>85725</xdr:colOff>
      <xdr:row>48</xdr:row>
      <xdr:rowOff>219075</xdr:rowOff>
    </xdr:from>
    <xdr:to>
      <xdr:col>44</xdr:col>
      <xdr:colOff>66675</xdr:colOff>
      <xdr:row>49</xdr:row>
      <xdr:rowOff>323850</xdr:rowOff>
    </xdr:to>
    <xdr:sp macro="" textlink="">
      <xdr:nvSpPr>
        <xdr:cNvPr id="76" name="AutoShape 26"/>
        <xdr:cNvSpPr>
          <a:spLocks/>
        </xdr:cNvSpPr>
      </xdr:nvSpPr>
      <xdr:spPr bwMode="auto">
        <a:xfrm>
          <a:off x="6943725" y="10582275"/>
          <a:ext cx="1504950" cy="523875"/>
        </a:xfrm>
        <a:prstGeom prst="borderCallout2">
          <a:avLst>
            <a:gd name="adj1" fmla="val 23637"/>
            <a:gd name="adj2" fmla="val -634"/>
            <a:gd name="adj3" fmla="val 21819"/>
            <a:gd name="adj4" fmla="val -8949"/>
            <a:gd name="adj5" fmla="val 10907"/>
            <a:gd name="adj6" fmla="val -17265"/>
          </a:avLst>
        </a:prstGeom>
        <a:solidFill>
          <a:srgbClr val="FFFFFF"/>
        </a:solidFill>
        <a:ln w="19050" algn="ctr">
          <a:solidFill>
            <a:srgbClr val="FF0000"/>
          </a:solidFill>
          <a:miter lim="800000"/>
          <a:headEnd/>
          <a:tailEnd type="diamond" w="med" len="med"/>
        </a:ln>
        <a:effec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panose="020B0600070205080204" pitchFamily="50" charset="-128"/>
              <a:ea typeface="ＭＳ Ｐゴシック" panose="020B0600070205080204" pitchFamily="50" charset="-128"/>
            </a:rPr>
            <a:t>地域移行支援について記入してください。</a:t>
          </a:r>
        </a:p>
      </xdr:txBody>
    </xdr:sp>
    <xdr:clientData/>
  </xdr:twoCellAnchor>
  <xdr:twoCellAnchor>
    <xdr:from>
      <xdr:col>36</xdr:col>
      <xdr:colOff>76200</xdr:colOff>
      <xdr:row>27</xdr:row>
      <xdr:rowOff>38100</xdr:rowOff>
    </xdr:from>
    <xdr:to>
      <xdr:col>44</xdr:col>
      <xdr:colOff>47625</xdr:colOff>
      <xdr:row>31</xdr:row>
      <xdr:rowOff>114300</xdr:rowOff>
    </xdr:to>
    <xdr:sp macro="" textlink="">
      <xdr:nvSpPr>
        <xdr:cNvPr id="77" name="Text Box 18"/>
        <xdr:cNvSpPr txBox="1">
          <a:spLocks noChangeArrowheads="1"/>
        </xdr:cNvSpPr>
      </xdr:nvSpPr>
      <xdr:spPr bwMode="auto">
        <a:xfrm>
          <a:off x="6934200" y="5467350"/>
          <a:ext cx="1495425" cy="990600"/>
        </a:xfrm>
        <a:prstGeom prst="rect">
          <a:avLst/>
        </a:prstGeom>
        <a:solidFill>
          <a:srgbClr val="FFFFFF"/>
        </a:solidFill>
        <a:ln w="19050" algn="ctr">
          <a:solidFill>
            <a:srgbClr val="FF0000"/>
          </a:solidFill>
          <a:miter lim="800000"/>
          <a:headEnd/>
          <a:tailEnd/>
        </a:ln>
        <a:effec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MingLiU-ExtB" panose="02020500000000000000" pitchFamily="18" charset="-120"/>
              <a:ea typeface="ＭＳ ゴシック"/>
            </a:rPr>
            <a:t>相談支援専門員、その他の者が他事業所等の職員と兼務している場合「有」にチェックしてください。</a:t>
          </a:r>
        </a:p>
      </xdr:txBody>
    </xdr:sp>
    <xdr:clientData/>
  </xdr:twoCellAnchor>
  <xdr:twoCellAnchor>
    <xdr:from>
      <xdr:col>8</xdr:col>
      <xdr:colOff>38100</xdr:colOff>
      <xdr:row>47</xdr:row>
      <xdr:rowOff>19050</xdr:rowOff>
    </xdr:from>
    <xdr:to>
      <xdr:col>35</xdr:col>
      <xdr:colOff>152400</xdr:colOff>
      <xdr:row>47</xdr:row>
      <xdr:rowOff>400050</xdr:rowOff>
    </xdr:to>
    <xdr:sp macro="" textlink="">
      <xdr:nvSpPr>
        <xdr:cNvPr id="78" name="AutoShape 45"/>
        <xdr:cNvSpPr>
          <a:spLocks noChangeArrowheads="1"/>
        </xdr:cNvSpPr>
      </xdr:nvSpPr>
      <xdr:spPr bwMode="auto">
        <a:xfrm>
          <a:off x="1562100" y="9963150"/>
          <a:ext cx="5257800" cy="381000"/>
        </a:xfrm>
        <a:prstGeom prst="roundRect">
          <a:avLst>
            <a:gd name="adj" fmla="val 16667"/>
          </a:avLst>
        </a:prstGeom>
        <a:noFill/>
        <a:ln w="25400">
          <a:solidFill>
            <a:srgbClr val="000080"/>
          </a:solidFill>
          <a:prstDash val="sysDot"/>
          <a:round/>
          <a:headEnd/>
          <a:tailEnd/>
        </a:ln>
      </xdr:spPr>
    </xdr:sp>
    <xdr:clientData/>
  </xdr:twoCellAnchor>
  <xdr:twoCellAnchor>
    <xdr:from>
      <xdr:col>8</xdr:col>
      <xdr:colOff>28574</xdr:colOff>
      <xdr:row>48</xdr:row>
      <xdr:rowOff>38100</xdr:rowOff>
    </xdr:from>
    <xdr:to>
      <xdr:col>35</xdr:col>
      <xdr:colOff>152399</xdr:colOff>
      <xdr:row>48</xdr:row>
      <xdr:rowOff>390525</xdr:rowOff>
    </xdr:to>
    <xdr:sp macro="" textlink="">
      <xdr:nvSpPr>
        <xdr:cNvPr id="79" name="AutoShape 45"/>
        <xdr:cNvSpPr>
          <a:spLocks noChangeArrowheads="1"/>
        </xdr:cNvSpPr>
      </xdr:nvSpPr>
      <xdr:spPr bwMode="auto">
        <a:xfrm>
          <a:off x="1552574" y="10401300"/>
          <a:ext cx="5267325" cy="352425"/>
        </a:xfrm>
        <a:prstGeom prst="roundRect">
          <a:avLst>
            <a:gd name="adj" fmla="val 16667"/>
          </a:avLst>
        </a:prstGeom>
        <a:noFill/>
        <a:ln w="25400">
          <a:solidFill>
            <a:srgbClr val="000080"/>
          </a:solidFill>
          <a:prstDash val="sysDot"/>
          <a:round/>
          <a:headEnd/>
          <a:tailEnd/>
        </a:ln>
      </xdr:spPr>
    </xdr:sp>
    <xdr:clientData/>
  </xdr:twoCellAnchor>
  <xdr:twoCellAnchor>
    <xdr:from>
      <xdr:col>8</xdr:col>
      <xdr:colOff>38100</xdr:colOff>
      <xdr:row>42</xdr:row>
      <xdr:rowOff>38100</xdr:rowOff>
    </xdr:from>
    <xdr:to>
      <xdr:col>35</xdr:col>
      <xdr:colOff>152400</xdr:colOff>
      <xdr:row>44</xdr:row>
      <xdr:rowOff>247650</xdr:rowOff>
    </xdr:to>
    <xdr:sp macro="" textlink="">
      <xdr:nvSpPr>
        <xdr:cNvPr id="80" name="AutoShape 45"/>
        <xdr:cNvSpPr>
          <a:spLocks noChangeArrowheads="1"/>
        </xdr:cNvSpPr>
      </xdr:nvSpPr>
      <xdr:spPr bwMode="auto">
        <a:xfrm>
          <a:off x="1562100" y="8782050"/>
          <a:ext cx="5257800" cy="666750"/>
        </a:xfrm>
        <a:prstGeom prst="roundRect">
          <a:avLst>
            <a:gd name="adj" fmla="val 8096"/>
          </a:avLst>
        </a:prstGeom>
        <a:noFill/>
        <a:ln w="25400">
          <a:solidFill>
            <a:srgbClr val="000080"/>
          </a:solidFill>
          <a:prstDash val="sysDot"/>
          <a:round/>
          <a:headEnd/>
          <a:tailEnd/>
        </a:ln>
      </xdr:spPr>
    </xdr:sp>
    <xdr:clientData/>
  </xdr:twoCellAnchor>
  <xdr:twoCellAnchor>
    <xdr:from>
      <xdr:col>20</xdr:col>
      <xdr:colOff>19050</xdr:colOff>
      <xdr:row>26</xdr:row>
      <xdr:rowOff>19050</xdr:rowOff>
    </xdr:from>
    <xdr:to>
      <xdr:col>29</xdr:col>
      <xdr:colOff>171450</xdr:colOff>
      <xdr:row>30</xdr:row>
      <xdr:rowOff>19050</xdr:rowOff>
    </xdr:to>
    <xdr:sp macro="" textlink="">
      <xdr:nvSpPr>
        <xdr:cNvPr id="81" name="AutoShape 45"/>
        <xdr:cNvSpPr>
          <a:spLocks noChangeArrowheads="1"/>
        </xdr:cNvSpPr>
      </xdr:nvSpPr>
      <xdr:spPr bwMode="auto">
        <a:xfrm>
          <a:off x="3829050" y="5219700"/>
          <a:ext cx="1866900" cy="914400"/>
        </a:xfrm>
        <a:prstGeom prst="roundRect">
          <a:avLst>
            <a:gd name="adj" fmla="val 16667"/>
          </a:avLst>
        </a:prstGeom>
        <a:noFill/>
        <a:ln w="25400">
          <a:solidFill>
            <a:srgbClr val="000080"/>
          </a:solidFill>
          <a:prstDash val="sysDot"/>
          <a:round/>
          <a:headEnd/>
          <a:tailEnd/>
        </a:ln>
      </xdr:spPr>
    </xdr:sp>
    <xdr:clientData/>
  </xdr:twoCellAnchor>
  <xdr:twoCellAnchor>
    <xdr:from>
      <xdr:col>29</xdr:col>
      <xdr:colOff>28574</xdr:colOff>
      <xdr:row>28</xdr:row>
      <xdr:rowOff>19049</xdr:rowOff>
    </xdr:from>
    <xdr:to>
      <xdr:col>36</xdr:col>
      <xdr:colOff>76199</xdr:colOff>
      <xdr:row>29</xdr:row>
      <xdr:rowOff>47623</xdr:rowOff>
    </xdr:to>
    <xdr:sp macro="" textlink="">
      <xdr:nvSpPr>
        <xdr:cNvPr id="82" name="Line 35"/>
        <xdr:cNvSpPr>
          <a:spLocks noChangeShapeType="1"/>
        </xdr:cNvSpPr>
      </xdr:nvSpPr>
      <xdr:spPr bwMode="auto">
        <a:xfrm flipH="1" flipV="1">
          <a:off x="5553074" y="5676899"/>
          <a:ext cx="1381125" cy="257174"/>
        </a:xfrm>
        <a:prstGeom prst="line">
          <a:avLst/>
        </a:prstGeom>
        <a:noFill/>
        <a:ln w="19050">
          <a:solidFill>
            <a:srgbClr val="FF0000"/>
          </a:solidFill>
          <a:round/>
          <a:headEnd/>
          <a:tailEnd type="diamond" w="med" len="med"/>
        </a:ln>
      </xdr:spPr>
    </xdr:sp>
    <xdr:clientData/>
  </xdr:twoCellAnchor>
  <xdr:twoCellAnchor>
    <xdr:from>
      <xdr:col>36</xdr:col>
      <xdr:colOff>66675</xdr:colOff>
      <xdr:row>36</xdr:row>
      <xdr:rowOff>133350</xdr:rowOff>
    </xdr:from>
    <xdr:to>
      <xdr:col>44</xdr:col>
      <xdr:colOff>133350</xdr:colOff>
      <xdr:row>42</xdr:row>
      <xdr:rowOff>95250</xdr:rowOff>
    </xdr:to>
    <xdr:sp macro="" textlink="">
      <xdr:nvSpPr>
        <xdr:cNvPr id="83" name="AutoShape 50"/>
        <xdr:cNvSpPr>
          <a:spLocks/>
        </xdr:cNvSpPr>
      </xdr:nvSpPr>
      <xdr:spPr bwMode="auto">
        <a:xfrm>
          <a:off x="6924675" y="7620000"/>
          <a:ext cx="1590675" cy="1219200"/>
        </a:xfrm>
        <a:prstGeom prst="borderCallout2">
          <a:avLst>
            <a:gd name="adj1" fmla="val 28694"/>
            <a:gd name="adj2" fmla="val 373"/>
            <a:gd name="adj3" fmla="val 36838"/>
            <a:gd name="adj4" fmla="val -5380"/>
            <a:gd name="adj5" fmla="val 53740"/>
            <a:gd name="adj6" fmla="val -83610"/>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運営規程に定めた「通常の事業の実施地域」を記載してください。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町名等詳しく記載してください。</a:t>
          </a:r>
          <a:endParaRPr lang="en-US" altLang="ja-JP" sz="1100" b="0" i="0" u="none" strike="noStrike" baseline="0">
            <a:solidFill>
              <a:srgbClr val="000000"/>
            </a:solidFill>
            <a:latin typeface="ＭＳ Ｐゴシック"/>
            <a:ea typeface="ＭＳ Ｐゴシック"/>
          </a:endParaRPr>
        </a:p>
      </xdr:txBody>
    </xdr:sp>
    <xdr:clientData/>
  </xdr:twoCellAnchor>
  <xdr:twoCellAnchor>
    <xdr:from>
      <xdr:col>8</xdr:col>
      <xdr:colOff>47625</xdr:colOff>
      <xdr:row>38</xdr:row>
      <xdr:rowOff>152400</xdr:rowOff>
    </xdr:from>
    <xdr:to>
      <xdr:col>35</xdr:col>
      <xdr:colOff>28575</xdr:colOff>
      <xdr:row>41</xdr:row>
      <xdr:rowOff>171450</xdr:rowOff>
    </xdr:to>
    <xdr:sp macro="" textlink="">
      <xdr:nvSpPr>
        <xdr:cNvPr id="84" name="AutoShape 45"/>
        <xdr:cNvSpPr>
          <a:spLocks noChangeArrowheads="1"/>
        </xdr:cNvSpPr>
      </xdr:nvSpPr>
      <xdr:spPr bwMode="auto">
        <a:xfrm>
          <a:off x="1571625" y="8096250"/>
          <a:ext cx="5124450" cy="590550"/>
        </a:xfrm>
        <a:prstGeom prst="roundRect">
          <a:avLst>
            <a:gd name="adj" fmla="val 16667"/>
          </a:avLst>
        </a:prstGeom>
        <a:noFill/>
        <a:ln w="25400">
          <a:solidFill>
            <a:srgbClr val="000080"/>
          </a:solidFill>
          <a:prstDash val="sysDot"/>
          <a:round/>
          <a:headEnd/>
          <a:tailEnd/>
        </a:ln>
      </xdr:spPr>
    </xdr:sp>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593" name="Group Box 1" hidden="1">
              <a:extLst>
                <a:ext uri="{63B3BB69-23CF-44E3-9099-C40C66FF867C}">
                  <a14:compatExt spid="_x0000_s110593"/>
                </a:ext>
                <a:ext uri="{FF2B5EF4-FFF2-40B4-BE49-F238E27FC236}">
                  <a16:creationId xmlns="" xmlns:a16="http://schemas.microsoft.com/office/drawing/2014/main" id="{00000000-0008-0000-1C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594" name="Check Box 2" hidden="1">
              <a:extLst>
                <a:ext uri="{63B3BB69-23CF-44E3-9099-C40C66FF867C}">
                  <a14:compatExt spid="_x0000_s110594"/>
                </a:ext>
                <a:ext uri="{FF2B5EF4-FFF2-40B4-BE49-F238E27FC236}">
                  <a16:creationId xmlns="" xmlns:a16="http://schemas.microsoft.com/office/drawing/2014/main" id="{00000000-0008-0000-1C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595" name="Check Box 3" hidden="1">
              <a:extLst>
                <a:ext uri="{63B3BB69-23CF-44E3-9099-C40C66FF867C}">
                  <a14:compatExt spid="_x0000_s110595"/>
                </a:ext>
                <a:ext uri="{FF2B5EF4-FFF2-40B4-BE49-F238E27FC236}">
                  <a16:creationId xmlns="" xmlns:a16="http://schemas.microsoft.com/office/drawing/2014/main" id="{00000000-0008-0000-1C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596" name="Check Box 4" hidden="1">
              <a:extLst>
                <a:ext uri="{63B3BB69-23CF-44E3-9099-C40C66FF867C}">
                  <a14:compatExt spid="_x0000_s110596"/>
                </a:ext>
                <a:ext uri="{FF2B5EF4-FFF2-40B4-BE49-F238E27FC236}">
                  <a16:creationId xmlns="" xmlns:a16="http://schemas.microsoft.com/office/drawing/2014/main" id="{00000000-0008-0000-1C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597" name="Check Box 5" hidden="1">
              <a:extLst>
                <a:ext uri="{63B3BB69-23CF-44E3-9099-C40C66FF867C}">
                  <a14:compatExt spid="_x0000_s110597"/>
                </a:ext>
                <a:ext uri="{FF2B5EF4-FFF2-40B4-BE49-F238E27FC236}">
                  <a16:creationId xmlns="" xmlns:a16="http://schemas.microsoft.com/office/drawing/2014/main" id="{00000000-0008-0000-1C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598" name="Check Box 6" hidden="1">
              <a:extLst>
                <a:ext uri="{63B3BB69-23CF-44E3-9099-C40C66FF867C}">
                  <a14:compatExt spid="_x0000_s110598"/>
                </a:ext>
                <a:ext uri="{FF2B5EF4-FFF2-40B4-BE49-F238E27FC236}">
                  <a16:creationId xmlns="" xmlns:a16="http://schemas.microsoft.com/office/drawing/2014/main" id="{00000000-0008-0000-1C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599" name="Check Box 7" hidden="1">
              <a:extLst>
                <a:ext uri="{63B3BB69-23CF-44E3-9099-C40C66FF867C}">
                  <a14:compatExt spid="_x0000_s110599"/>
                </a:ext>
                <a:ext uri="{FF2B5EF4-FFF2-40B4-BE49-F238E27FC236}">
                  <a16:creationId xmlns="" xmlns:a16="http://schemas.microsoft.com/office/drawing/2014/main" id="{00000000-0008-0000-1C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00" name="Check Box 8" hidden="1">
              <a:extLst>
                <a:ext uri="{63B3BB69-23CF-44E3-9099-C40C66FF867C}">
                  <a14:compatExt spid="_x0000_s110600"/>
                </a:ext>
                <a:ext uri="{FF2B5EF4-FFF2-40B4-BE49-F238E27FC236}">
                  <a16:creationId xmlns="" xmlns:a16="http://schemas.microsoft.com/office/drawing/2014/main" id="{00000000-0008-0000-1C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36</xdr:row>
          <xdr:rowOff>7620</xdr:rowOff>
        </xdr:from>
        <xdr:to>
          <xdr:col>12</xdr:col>
          <xdr:colOff>7620</xdr:colOff>
          <xdr:row>37</xdr:row>
          <xdr:rowOff>22860</xdr:rowOff>
        </xdr:to>
        <xdr:sp macro="" textlink="">
          <xdr:nvSpPr>
            <xdr:cNvPr id="110601" name="Check Box 9" hidden="1">
              <a:extLst>
                <a:ext uri="{63B3BB69-23CF-44E3-9099-C40C66FF867C}">
                  <a14:compatExt spid="_x0000_s110601"/>
                </a:ext>
                <a:ext uri="{FF2B5EF4-FFF2-40B4-BE49-F238E27FC236}">
                  <a16:creationId xmlns="" xmlns:a16="http://schemas.microsoft.com/office/drawing/2014/main" id="{00000000-0008-0000-1C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7620</xdr:rowOff>
        </xdr:to>
        <xdr:sp macro="" textlink="">
          <xdr:nvSpPr>
            <xdr:cNvPr id="110602" name="Check Box 10" hidden="1">
              <a:extLst>
                <a:ext uri="{63B3BB69-23CF-44E3-9099-C40C66FF867C}">
                  <a14:compatExt spid="_x0000_s110602"/>
                </a:ext>
                <a:ext uri="{FF2B5EF4-FFF2-40B4-BE49-F238E27FC236}">
                  <a16:creationId xmlns="" xmlns:a16="http://schemas.microsoft.com/office/drawing/2014/main" id="{00000000-0008-0000-1C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68580</xdr:colOff>
          <xdr:row>36</xdr:row>
          <xdr:rowOff>0</xdr:rowOff>
        </xdr:from>
        <xdr:to>
          <xdr:col>22</xdr:col>
          <xdr:colOff>68580</xdr:colOff>
          <xdr:row>37</xdr:row>
          <xdr:rowOff>7620</xdr:rowOff>
        </xdr:to>
        <xdr:sp macro="" textlink="">
          <xdr:nvSpPr>
            <xdr:cNvPr id="110603" name="Check Box 11" hidden="1">
              <a:extLst>
                <a:ext uri="{63B3BB69-23CF-44E3-9099-C40C66FF867C}">
                  <a14:compatExt spid="_x0000_s110603"/>
                </a:ext>
                <a:ext uri="{FF2B5EF4-FFF2-40B4-BE49-F238E27FC236}">
                  <a16:creationId xmlns="" xmlns:a16="http://schemas.microsoft.com/office/drawing/2014/main" id="{00000000-0008-0000-1C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160020</xdr:rowOff>
        </xdr:from>
        <xdr:to>
          <xdr:col>27</xdr:col>
          <xdr:colOff>114300</xdr:colOff>
          <xdr:row>37</xdr:row>
          <xdr:rowOff>0</xdr:rowOff>
        </xdr:to>
        <xdr:sp macro="" textlink="">
          <xdr:nvSpPr>
            <xdr:cNvPr id="110604" name="Check Box 12" hidden="1">
              <a:extLst>
                <a:ext uri="{63B3BB69-23CF-44E3-9099-C40C66FF867C}">
                  <a14:compatExt spid="_x0000_s110604"/>
                </a:ext>
                <a:ext uri="{FF2B5EF4-FFF2-40B4-BE49-F238E27FC236}">
                  <a16:creationId xmlns="" xmlns:a16="http://schemas.microsoft.com/office/drawing/2014/main" id="{00000000-0008-0000-1C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160020</xdr:rowOff>
        </xdr:from>
        <xdr:to>
          <xdr:col>32</xdr:col>
          <xdr:colOff>152400</xdr:colOff>
          <xdr:row>37</xdr:row>
          <xdr:rowOff>0</xdr:rowOff>
        </xdr:to>
        <xdr:sp macro="" textlink="">
          <xdr:nvSpPr>
            <xdr:cNvPr id="110605" name="Check Box 13" hidden="1">
              <a:extLst>
                <a:ext uri="{63B3BB69-23CF-44E3-9099-C40C66FF867C}">
                  <a14:compatExt spid="_x0000_s110605"/>
                </a:ext>
                <a:ext uri="{FF2B5EF4-FFF2-40B4-BE49-F238E27FC236}">
                  <a16:creationId xmlns="" xmlns:a16="http://schemas.microsoft.com/office/drawing/2014/main" id="{00000000-0008-0000-1C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110606" name="Group Box 14" hidden="1">
              <a:extLst>
                <a:ext uri="{63B3BB69-23CF-44E3-9099-C40C66FF867C}">
                  <a14:compatExt spid="_x0000_s110606"/>
                </a:ext>
                <a:ext uri="{FF2B5EF4-FFF2-40B4-BE49-F238E27FC236}">
                  <a16:creationId xmlns=""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46</xdr:row>
          <xdr:rowOff>0</xdr:rowOff>
        </xdr:from>
        <xdr:to>
          <xdr:col>30</xdr:col>
          <xdr:colOff>0</xdr:colOff>
          <xdr:row>47</xdr:row>
          <xdr:rowOff>0</xdr:rowOff>
        </xdr:to>
        <xdr:sp macro="" textlink="">
          <xdr:nvSpPr>
            <xdr:cNvPr id="110607" name="Option Button 15" hidden="1">
              <a:extLst>
                <a:ext uri="{63B3BB69-23CF-44E3-9099-C40C66FF867C}">
                  <a14:compatExt spid="_x0000_s110607"/>
                </a:ext>
                <a:ext uri="{FF2B5EF4-FFF2-40B4-BE49-F238E27FC236}">
                  <a16:creationId xmlns=""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46</xdr:row>
          <xdr:rowOff>0</xdr:rowOff>
        </xdr:from>
        <xdr:to>
          <xdr:col>34</xdr:col>
          <xdr:colOff>106680</xdr:colOff>
          <xdr:row>47</xdr:row>
          <xdr:rowOff>0</xdr:rowOff>
        </xdr:to>
        <xdr:sp macro="" textlink="">
          <xdr:nvSpPr>
            <xdr:cNvPr id="110608" name="Option Button 16" hidden="1">
              <a:extLst>
                <a:ext uri="{63B3BB69-23CF-44E3-9099-C40C66FF867C}">
                  <a14:compatExt spid="_x0000_s110608"/>
                </a:ext>
                <a:ext uri="{FF2B5EF4-FFF2-40B4-BE49-F238E27FC236}">
                  <a16:creationId xmlns=""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110609" name="Group Box 17" hidden="1">
              <a:extLst>
                <a:ext uri="{63B3BB69-23CF-44E3-9099-C40C66FF867C}">
                  <a14:compatExt spid="_x0000_s110609"/>
                </a:ext>
                <a:ext uri="{FF2B5EF4-FFF2-40B4-BE49-F238E27FC236}">
                  <a16:creationId xmlns="" xmlns:a16="http://schemas.microsoft.com/office/drawing/2014/main" id="{00000000-0008-0000-1C00-00001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220980</xdr:rowOff>
        </xdr:from>
        <xdr:to>
          <xdr:col>17</xdr:col>
          <xdr:colOff>0</xdr:colOff>
          <xdr:row>47</xdr:row>
          <xdr:rowOff>0</xdr:rowOff>
        </xdr:to>
        <xdr:sp macro="" textlink="">
          <xdr:nvSpPr>
            <xdr:cNvPr id="110610" name="Drop Down 18" descr="30：1以上" hidden="1">
              <a:extLst>
                <a:ext uri="{63B3BB69-23CF-44E3-9099-C40C66FF867C}">
                  <a14:compatExt spid="_x0000_s110610"/>
                </a:ext>
                <a:ext uri="{FF2B5EF4-FFF2-40B4-BE49-F238E27FC236}">
                  <a16:creationId xmlns="" xmlns:a16="http://schemas.microsoft.com/office/drawing/2014/main" id="{00000000-0008-0000-1C00-00001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30480</xdr:rowOff>
        </xdr:from>
        <xdr:to>
          <xdr:col>10</xdr:col>
          <xdr:colOff>60960</xdr:colOff>
          <xdr:row>47</xdr:row>
          <xdr:rowOff>213360</xdr:rowOff>
        </xdr:to>
        <xdr:sp macro="" textlink="">
          <xdr:nvSpPr>
            <xdr:cNvPr id="110611" name="オプション 99" hidden="1">
              <a:extLst>
                <a:ext uri="{63B3BB69-23CF-44E3-9099-C40C66FF867C}">
                  <a14:compatExt spid="_x0000_s110611"/>
                </a:ext>
                <a:ext uri="{FF2B5EF4-FFF2-40B4-BE49-F238E27FC236}">
                  <a16:creationId xmlns="" xmlns:a16="http://schemas.microsoft.com/office/drawing/2014/main" id="{00000000-0008-0000-1C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144780</xdr:colOff>
          <xdr:row>47</xdr:row>
          <xdr:rowOff>22860</xdr:rowOff>
        </xdr:from>
        <xdr:to>
          <xdr:col>12</xdr:col>
          <xdr:colOff>83820</xdr:colOff>
          <xdr:row>47</xdr:row>
          <xdr:rowOff>198120</xdr:rowOff>
        </xdr:to>
        <xdr:sp macro="" textlink="">
          <xdr:nvSpPr>
            <xdr:cNvPr id="110612" name="オプション 100" hidden="1">
              <a:extLst>
                <a:ext uri="{63B3BB69-23CF-44E3-9099-C40C66FF867C}">
                  <a14:compatExt spid="_x0000_s110612"/>
                </a:ext>
                <a:ext uri="{FF2B5EF4-FFF2-40B4-BE49-F238E27FC236}">
                  <a16:creationId xmlns="" xmlns:a16="http://schemas.microsoft.com/office/drawing/2014/main" id="{00000000-0008-0000-1C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160020</xdr:colOff>
          <xdr:row>47</xdr:row>
          <xdr:rowOff>30480</xdr:rowOff>
        </xdr:from>
        <xdr:to>
          <xdr:col>14</xdr:col>
          <xdr:colOff>106680</xdr:colOff>
          <xdr:row>47</xdr:row>
          <xdr:rowOff>198120</xdr:rowOff>
        </xdr:to>
        <xdr:sp macro="" textlink="">
          <xdr:nvSpPr>
            <xdr:cNvPr id="110613" name="オプション 101" hidden="1">
              <a:extLst>
                <a:ext uri="{63B3BB69-23CF-44E3-9099-C40C66FF867C}">
                  <a14:compatExt spid="_x0000_s110613"/>
                </a:ext>
                <a:ext uri="{FF2B5EF4-FFF2-40B4-BE49-F238E27FC236}">
                  <a16:creationId xmlns="" xmlns:a16="http://schemas.microsoft.com/office/drawing/2014/main" id="{00000000-0008-0000-1C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160020</xdr:colOff>
          <xdr:row>47</xdr:row>
          <xdr:rowOff>22860</xdr:rowOff>
        </xdr:from>
        <xdr:to>
          <xdr:col>16</xdr:col>
          <xdr:colOff>106680</xdr:colOff>
          <xdr:row>47</xdr:row>
          <xdr:rowOff>198120</xdr:rowOff>
        </xdr:to>
        <xdr:sp macro="" textlink="">
          <xdr:nvSpPr>
            <xdr:cNvPr id="110614" name="Option Button 22" hidden="1">
              <a:extLst>
                <a:ext uri="{63B3BB69-23CF-44E3-9099-C40C66FF867C}">
                  <a14:compatExt spid="_x0000_s110614"/>
                </a:ext>
                <a:ext uri="{FF2B5EF4-FFF2-40B4-BE49-F238E27FC236}">
                  <a16:creationId xmlns="" xmlns:a16="http://schemas.microsoft.com/office/drawing/2014/main" id="{00000000-0008-0000-1C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620" name="Group Box 28" hidden="1">
              <a:extLst>
                <a:ext uri="{63B3BB69-23CF-44E3-9099-C40C66FF867C}">
                  <a14:compatExt spid="_x0000_s110620"/>
                </a:ext>
                <a:ext uri="{FF2B5EF4-FFF2-40B4-BE49-F238E27FC236}">
                  <a16:creationId xmlns="" xmlns:a16="http://schemas.microsoft.com/office/drawing/2014/main" id="{00000000-0008-0000-1C00-00001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621" name="Check Box 29" hidden="1">
              <a:extLst>
                <a:ext uri="{63B3BB69-23CF-44E3-9099-C40C66FF867C}">
                  <a14:compatExt spid="_x0000_s110621"/>
                </a:ext>
                <a:ext uri="{FF2B5EF4-FFF2-40B4-BE49-F238E27FC236}">
                  <a16:creationId xmlns="" xmlns:a16="http://schemas.microsoft.com/office/drawing/2014/main" id="{00000000-0008-0000-1C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622" name="Check Box 30" hidden="1">
              <a:extLst>
                <a:ext uri="{63B3BB69-23CF-44E3-9099-C40C66FF867C}">
                  <a14:compatExt spid="_x0000_s110622"/>
                </a:ext>
                <a:ext uri="{FF2B5EF4-FFF2-40B4-BE49-F238E27FC236}">
                  <a16:creationId xmlns="" xmlns:a16="http://schemas.microsoft.com/office/drawing/2014/main" id="{00000000-0008-0000-1C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623" name="Check Box 31" hidden="1">
              <a:extLst>
                <a:ext uri="{63B3BB69-23CF-44E3-9099-C40C66FF867C}">
                  <a14:compatExt spid="_x0000_s110623"/>
                </a:ext>
                <a:ext uri="{FF2B5EF4-FFF2-40B4-BE49-F238E27FC236}">
                  <a16:creationId xmlns="" xmlns:a16="http://schemas.microsoft.com/office/drawing/2014/main" id="{00000000-0008-0000-1C00-00001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624" name="Check Box 32" hidden="1">
              <a:extLst>
                <a:ext uri="{63B3BB69-23CF-44E3-9099-C40C66FF867C}">
                  <a14:compatExt spid="_x0000_s110624"/>
                </a:ext>
                <a:ext uri="{FF2B5EF4-FFF2-40B4-BE49-F238E27FC236}">
                  <a16:creationId xmlns="" xmlns:a16="http://schemas.microsoft.com/office/drawing/2014/main" id="{00000000-0008-0000-1C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625" name="Check Box 33" hidden="1">
              <a:extLst>
                <a:ext uri="{63B3BB69-23CF-44E3-9099-C40C66FF867C}">
                  <a14:compatExt spid="_x0000_s110625"/>
                </a:ext>
                <a:ext uri="{FF2B5EF4-FFF2-40B4-BE49-F238E27FC236}">
                  <a16:creationId xmlns="" xmlns:a16="http://schemas.microsoft.com/office/drawing/2014/main" id="{00000000-0008-0000-1C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626" name="Check Box 34" hidden="1">
              <a:extLst>
                <a:ext uri="{63B3BB69-23CF-44E3-9099-C40C66FF867C}">
                  <a14:compatExt spid="_x0000_s110626"/>
                </a:ext>
                <a:ext uri="{FF2B5EF4-FFF2-40B4-BE49-F238E27FC236}">
                  <a16:creationId xmlns="" xmlns:a16="http://schemas.microsoft.com/office/drawing/2014/main" id="{00000000-0008-0000-1C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27" name="Check Box 35" hidden="1">
              <a:extLst>
                <a:ext uri="{63B3BB69-23CF-44E3-9099-C40C66FF867C}">
                  <a14:compatExt spid="_x0000_s110627"/>
                </a:ext>
                <a:ext uri="{FF2B5EF4-FFF2-40B4-BE49-F238E27FC236}">
                  <a16:creationId xmlns="" xmlns:a16="http://schemas.microsoft.com/office/drawing/2014/main" id="{00000000-0008-0000-1C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2" name="グループ化 1">
              <a:extLst>
                <a:ext uri="{FF2B5EF4-FFF2-40B4-BE49-F238E27FC236}">
                  <a16:creationId xmlns="" xmlns:a16="http://schemas.microsoft.com/office/drawing/2014/main" id="{00000000-0008-0000-1C00-000002000000}"/>
                </a:ext>
              </a:extLst>
            </xdr:cNvPr>
            <xdr:cNvGrpSpPr/>
          </xdr:nvGrpSpPr>
          <xdr:grpSpPr>
            <a:xfrm>
              <a:off x="1341120" y="8359140"/>
              <a:ext cx="1341120" cy="220980"/>
              <a:chOff x="1341120" y="8359088"/>
              <a:chExt cx="1341120" cy="220980"/>
            </a:xfrm>
          </xdr:grpSpPr>
          <xdr:sp macro="" textlink="">
            <xdr:nvSpPr>
              <xdr:cNvPr id="110642" name="Option Button 50" hidden="1">
                <a:extLst>
                  <a:ext uri="{63B3BB69-23CF-44E3-9099-C40C66FF867C}">
                    <a14:compatExt spid="_x0000_s110642"/>
                  </a:ext>
                  <a:ext uri="{FF2B5EF4-FFF2-40B4-BE49-F238E27FC236}">
                    <a16:creationId xmlns="" xmlns:a16="http://schemas.microsoft.com/office/drawing/2014/main" id="{00000000-0008-0000-1C00-000032B00100}"/>
                  </a:ext>
                </a:extLst>
              </xdr:cNvPr>
              <xdr:cNvSpPr/>
            </xdr:nvSpPr>
            <xdr:spPr bwMode="auto">
              <a:xfrm>
                <a:off x="1455420" y="8382002"/>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0643" name="Option Button 51" hidden="1">
                <a:extLst>
                  <a:ext uri="{63B3BB69-23CF-44E3-9099-C40C66FF867C}">
                    <a14:compatExt spid="_x0000_s110643"/>
                  </a:ext>
                  <a:ext uri="{FF2B5EF4-FFF2-40B4-BE49-F238E27FC236}">
                    <a16:creationId xmlns="" xmlns:a16="http://schemas.microsoft.com/office/drawing/2014/main" id="{00000000-0008-0000-1C00-000033B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0644" name="Group Box 52" hidden="1">
                <a:extLst>
                  <a:ext uri="{63B3BB69-23CF-44E3-9099-C40C66FF867C}">
                    <a14:compatExt spid="_x0000_s110644"/>
                  </a:ext>
                  <a:ext uri="{FF2B5EF4-FFF2-40B4-BE49-F238E27FC236}">
                    <a16:creationId xmlns="" xmlns:a16="http://schemas.microsoft.com/office/drawing/2014/main" id="{00000000-0008-0000-1C00-000034B00100}"/>
                  </a:ext>
                </a:extLst>
              </xdr:cNvPr>
              <xdr:cNvSpPr/>
            </xdr:nvSpPr>
            <xdr:spPr bwMode="auto">
              <a:xfrm>
                <a:off x="1341120" y="8359088"/>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xdr:twoCellAnchor>
    <xdr:from>
      <xdr:col>36</xdr:col>
      <xdr:colOff>28575</xdr:colOff>
      <xdr:row>2</xdr:row>
      <xdr:rowOff>133351</xdr:rowOff>
    </xdr:from>
    <xdr:to>
      <xdr:col>43</xdr:col>
      <xdr:colOff>66675</xdr:colOff>
      <xdr:row>8</xdr:row>
      <xdr:rowOff>95251</xdr:rowOff>
    </xdr:to>
    <xdr:grpSp>
      <xdr:nvGrpSpPr>
        <xdr:cNvPr id="42" name="グループ化 41"/>
        <xdr:cNvGrpSpPr/>
      </xdr:nvGrpSpPr>
      <xdr:grpSpPr>
        <a:xfrm>
          <a:off x="6063615" y="468631"/>
          <a:ext cx="1211580" cy="800100"/>
          <a:chOff x="6943724" y="257176"/>
          <a:chExt cx="1371600" cy="819150"/>
        </a:xfrm>
      </xdr:grpSpPr>
      <xdr:sp macro="" textlink="">
        <xdr:nvSpPr>
          <xdr:cNvPr id="43" name="テキスト ボックス 42"/>
          <xdr:cNvSpPr txBox="1"/>
        </xdr:nvSpPr>
        <xdr:spPr>
          <a:xfrm>
            <a:off x="7134225" y="257176"/>
            <a:ext cx="1181099" cy="800100"/>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「様式第１号</a:t>
            </a:r>
            <a:r>
              <a:rPr kumimoji="1" lang="en-US" altLang="ja-JP" sz="1100"/>
              <a:t>―</a:t>
            </a:r>
            <a:r>
              <a:rPr kumimoji="1" lang="ja-JP" altLang="en-US" sz="1100"/>
              <a:t>２」から転記されます。</a:t>
            </a:r>
          </a:p>
        </xdr:txBody>
      </xdr:sp>
      <xdr:sp macro="" textlink="">
        <xdr:nvSpPr>
          <xdr:cNvPr id="44" name="右中かっこ 43"/>
          <xdr:cNvSpPr/>
        </xdr:nvSpPr>
        <xdr:spPr>
          <a:xfrm>
            <a:off x="6943724" y="333376"/>
            <a:ext cx="152400" cy="742950"/>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22</xdr:col>
      <xdr:colOff>0</xdr:colOff>
      <xdr:row>16</xdr:row>
      <xdr:rowOff>0</xdr:rowOff>
    </xdr:from>
    <xdr:to>
      <xdr:col>35</xdr:col>
      <xdr:colOff>161925</xdr:colOff>
      <xdr:row>20</xdr:row>
      <xdr:rowOff>9525</xdr:rowOff>
    </xdr:to>
    <xdr:sp macro="" textlink="">
      <xdr:nvSpPr>
        <xdr:cNvPr id="45" name="AutoShape 188"/>
        <xdr:cNvSpPr>
          <a:spLocks noChangeArrowheads="1"/>
        </xdr:cNvSpPr>
      </xdr:nvSpPr>
      <xdr:spPr bwMode="auto">
        <a:xfrm>
          <a:off x="4191000" y="2571750"/>
          <a:ext cx="2638425" cy="752475"/>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57151</xdr:colOff>
      <xdr:row>14</xdr:row>
      <xdr:rowOff>161925</xdr:rowOff>
    </xdr:from>
    <xdr:to>
      <xdr:col>44</xdr:col>
      <xdr:colOff>104775</xdr:colOff>
      <xdr:row>20</xdr:row>
      <xdr:rowOff>123825</xdr:rowOff>
    </xdr:to>
    <xdr:sp macro="" textlink="">
      <xdr:nvSpPr>
        <xdr:cNvPr id="46" name="AutoShape 176"/>
        <xdr:cNvSpPr>
          <a:spLocks/>
        </xdr:cNvSpPr>
      </xdr:nvSpPr>
      <xdr:spPr bwMode="auto">
        <a:xfrm>
          <a:off x="6915151" y="2390775"/>
          <a:ext cx="1571624" cy="1047750"/>
        </a:xfrm>
        <a:prstGeom prst="borderCallout2">
          <a:avLst>
            <a:gd name="adj1" fmla="val 14116"/>
            <a:gd name="adj2" fmla="val -871"/>
            <a:gd name="adj3" fmla="val 21174"/>
            <a:gd name="adj4" fmla="val -15650"/>
            <a:gd name="adj5" fmla="val 31766"/>
            <a:gd name="adj6" fmla="val -37900"/>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管理者が当該事業所や他事業所等において兼務する場合、記載してください。</a:t>
          </a:r>
        </a:p>
      </xdr:txBody>
    </xdr:sp>
    <xdr:clientData/>
  </xdr:twoCellAnchor>
  <xdr:twoCellAnchor>
    <xdr:from>
      <xdr:col>36</xdr:col>
      <xdr:colOff>38101</xdr:colOff>
      <xdr:row>21</xdr:row>
      <xdr:rowOff>152400</xdr:rowOff>
    </xdr:from>
    <xdr:to>
      <xdr:col>44</xdr:col>
      <xdr:colOff>104775</xdr:colOff>
      <xdr:row>27</xdr:row>
      <xdr:rowOff>19049</xdr:rowOff>
    </xdr:to>
    <xdr:sp macro="" textlink="">
      <xdr:nvSpPr>
        <xdr:cNvPr id="47" name="AutoShape 191"/>
        <xdr:cNvSpPr>
          <a:spLocks/>
        </xdr:cNvSpPr>
      </xdr:nvSpPr>
      <xdr:spPr bwMode="auto">
        <a:xfrm>
          <a:off x="6896101" y="3638550"/>
          <a:ext cx="1590674" cy="895349"/>
        </a:xfrm>
        <a:prstGeom prst="borderCallout2">
          <a:avLst>
            <a:gd name="adj1" fmla="val 70394"/>
            <a:gd name="adj2" fmla="val -990"/>
            <a:gd name="adj3" fmla="val 77514"/>
            <a:gd name="adj4" fmla="val -142428"/>
            <a:gd name="adj5" fmla="val 126061"/>
            <a:gd name="adj6" fmla="val -208824"/>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a:t>
          </a:r>
          <a:r>
            <a:rPr lang="ja-JP" altLang="ja-JP" sz="1000" b="0" i="0" baseline="0">
              <a:effectLst/>
              <a:latin typeface="+mn-lt"/>
              <a:ea typeface="+mn-ea"/>
              <a:cs typeface="+mn-cs"/>
            </a:rPr>
            <a:t>形態一覧</a:t>
          </a:r>
          <a:r>
            <a:rPr lang="ja-JP" altLang="en-US" sz="1000" b="0" i="0" baseline="0">
              <a:effectLst/>
              <a:latin typeface="+mn-lt"/>
              <a:ea typeface="+mn-ea"/>
              <a:cs typeface="+mn-cs"/>
            </a:rPr>
            <a:t>表」等</a:t>
          </a:r>
          <a:r>
            <a:rPr lang="ja-JP" altLang="en-US" sz="1100" b="0" i="0" u="none" strike="noStrike" baseline="0">
              <a:solidFill>
                <a:srgbClr val="000000"/>
              </a:solidFill>
              <a:latin typeface="ＭＳ Ｐゴシック"/>
              <a:ea typeface="ＭＳ Ｐゴシック"/>
            </a:rPr>
            <a:t>と合致するよう記載してください。</a:t>
          </a:r>
        </a:p>
      </xdr:txBody>
    </xdr:sp>
    <xdr:clientData/>
  </xdr:twoCellAnchor>
  <xdr:twoCellAnchor>
    <xdr:from>
      <xdr:col>8</xdr:col>
      <xdr:colOff>0</xdr:colOff>
      <xdr:row>28</xdr:row>
      <xdr:rowOff>0</xdr:rowOff>
    </xdr:from>
    <xdr:to>
      <xdr:col>19</xdr:col>
      <xdr:colOff>133350</xdr:colOff>
      <xdr:row>30</xdr:row>
      <xdr:rowOff>161925</xdr:rowOff>
    </xdr:to>
    <xdr:sp macro="" textlink="">
      <xdr:nvSpPr>
        <xdr:cNvPr id="48" name="AutoShape 192"/>
        <xdr:cNvSpPr>
          <a:spLocks noChangeArrowheads="1"/>
        </xdr:cNvSpPr>
      </xdr:nvSpPr>
      <xdr:spPr bwMode="auto">
        <a:xfrm>
          <a:off x="1524000" y="4686300"/>
          <a:ext cx="2228850" cy="504825"/>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152400</xdr:colOff>
      <xdr:row>33</xdr:row>
      <xdr:rowOff>57151</xdr:rowOff>
    </xdr:from>
    <xdr:to>
      <xdr:col>44</xdr:col>
      <xdr:colOff>76200</xdr:colOff>
      <xdr:row>37</xdr:row>
      <xdr:rowOff>133350</xdr:rowOff>
    </xdr:to>
    <xdr:sp macro="" textlink="">
      <xdr:nvSpPr>
        <xdr:cNvPr id="49" name="AutoShape 51"/>
        <xdr:cNvSpPr>
          <a:spLocks/>
        </xdr:cNvSpPr>
      </xdr:nvSpPr>
      <xdr:spPr bwMode="auto">
        <a:xfrm>
          <a:off x="7010400" y="5600701"/>
          <a:ext cx="1447800" cy="866774"/>
        </a:xfrm>
        <a:prstGeom prst="borderCallout2">
          <a:avLst>
            <a:gd name="adj1" fmla="val 40131"/>
            <a:gd name="adj2" fmla="val 856"/>
            <a:gd name="adj3" fmla="val 54872"/>
            <a:gd name="adj4" fmla="val -61372"/>
            <a:gd name="adj5" fmla="val 53402"/>
            <a:gd name="adj6" fmla="val -93411"/>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記載例のとおり、半角</a:t>
          </a:r>
          <a:r>
            <a:rPr lang="en-US" altLang="ja-JP" sz="1100" b="0" i="0" u="none" strike="noStrike" baseline="0">
              <a:solidFill>
                <a:srgbClr val="000000"/>
              </a:solidFill>
              <a:latin typeface="ＭＳ Ｐゴシック"/>
              <a:ea typeface="ＭＳ Ｐゴシック"/>
            </a:rPr>
            <a:t>『00:00』</a:t>
          </a:r>
          <a:r>
            <a:rPr lang="ja-JP" altLang="en-US" sz="1100" b="0" i="0" u="none" strike="noStrike" baseline="0">
              <a:solidFill>
                <a:srgbClr val="000000"/>
              </a:solidFill>
              <a:latin typeface="ＭＳ Ｐゴシック"/>
              <a:ea typeface="ＭＳ Ｐゴシック"/>
            </a:rPr>
            <a:t>という形式で入力してください。</a:t>
          </a:r>
        </a:p>
      </xdr:txBody>
    </xdr:sp>
    <xdr:clientData/>
  </xdr:twoCellAnchor>
  <xdr:twoCellAnchor>
    <xdr:from>
      <xdr:col>10</xdr:col>
      <xdr:colOff>152400</xdr:colOff>
      <xdr:row>34</xdr:row>
      <xdr:rowOff>9525</xdr:rowOff>
    </xdr:from>
    <xdr:to>
      <xdr:col>30</xdr:col>
      <xdr:colOff>38100</xdr:colOff>
      <xdr:row>36</xdr:row>
      <xdr:rowOff>28575</xdr:rowOff>
    </xdr:to>
    <xdr:sp macro="" textlink="">
      <xdr:nvSpPr>
        <xdr:cNvPr id="52" name="AutoShape 52"/>
        <xdr:cNvSpPr>
          <a:spLocks noChangeArrowheads="1"/>
        </xdr:cNvSpPr>
      </xdr:nvSpPr>
      <xdr:spPr bwMode="auto">
        <a:xfrm>
          <a:off x="2057400" y="5953125"/>
          <a:ext cx="4076700" cy="361950"/>
        </a:xfrm>
        <a:prstGeom prst="roundRect">
          <a:avLst>
            <a:gd name="adj" fmla="val 16667"/>
          </a:avLst>
        </a:prstGeom>
        <a:noFill/>
        <a:ln w="25400">
          <a:solidFill>
            <a:srgbClr val="000080"/>
          </a:solidFill>
          <a:prstDash val="sysDot"/>
          <a:round/>
          <a:headEnd/>
          <a:tailEnd/>
        </a:ln>
      </xdr:spPr>
    </xdr:sp>
    <xdr:clientData/>
  </xdr:twoCellAnchor>
  <xdr:twoCellAnchor>
    <xdr:from>
      <xdr:col>1</xdr:col>
      <xdr:colOff>47625</xdr:colOff>
      <xdr:row>49</xdr:row>
      <xdr:rowOff>142876</xdr:rowOff>
    </xdr:from>
    <xdr:to>
      <xdr:col>15</xdr:col>
      <xdr:colOff>0</xdr:colOff>
      <xdr:row>51</xdr:row>
      <xdr:rowOff>19050</xdr:rowOff>
    </xdr:to>
    <xdr:sp macro="" textlink="">
      <xdr:nvSpPr>
        <xdr:cNvPr id="53" name="AutoShape 45"/>
        <xdr:cNvSpPr>
          <a:spLocks noChangeArrowheads="1"/>
        </xdr:cNvSpPr>
      </xdr:nvSpPr>
      <xdr:spPr bwMode="auto">
        <a:xfrm>
          <a:off x="238125" y="8877301"/>
          <a:ext cx="2619375" cy="180974"/>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114300</xdr:colOff>
      <xdr:row>49</xdr:row>
      <xdr:rowOff>19050</xdr:rowOff>
    </xdr:from>
    <xdr:to>
      <xdr:col>17</xdr:col>
      <xdr:colOff>76200</xdr:colOff>
      <xdr:row>51</xdr:row>
      <xdr:rowOff>0</xdr:rowOff>
    </xdr:to>
    <xdr:sp macro="" textlink="">
      <xdr:nvSpPr>
        <xdr:cNvPr id="55" name="Oval 46"/>
        <xdr:cNvSpPr>
          <a:spLocks noChangeArrowheads="1"/>
        </xdr:cNvSpPr>
      </xdr:nvSpPr>
      <xdr:spPr bwMode="auto">
        <a:xfrm>
          <a:off x="2971800" y="8753475"/>
          <a:ext cx="342900" cy="28575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21</xdr:col>
      <xdr:colOff>100964</xdr:colOff>
      <xdr:row>4</xdr:row>
      <xdr:rowOff>15240</xdr:rowOff>
    </xdr:from>
    <xdr:to>
      <xdr:col>30</xdr:col>
      <xdr:colOff>7619</xdr:colOff>
      <xdr:row>7</xdr:row>
      <xdr:rowOff>15240</xdr:rowOff>
    </xdr:to>
    <xdr:grpSp>
      <xdr:nvGrpSpPr>
        <xdr:cNvPr id="50" name="グループ化 49"/>
        <xdr:cNvGrpSpPr/>
      </xdr:nvGrpSpPr>
      <xdr:grpSpPr>
        <a:xfrm>
          <a:off x="3621404" y="518160"/>
          <a:ext cx="1415415" cy="502920"/>
          <a:chOff x="3552826" y="142875"/>
          <a:chExt cx="1457324" cy="514350"/>
        </a:xfrm>
      </xdr:grpSpPr>
      <xdr:sp macro="" textlink="">
        <xdr:nvSpPr>
          <xdr:cNvPr id="51" name="角丸四角形 50"/>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54" name="テキスト ボックス 53"/>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8</xdr:col>
      <xdr:colOff>66675</xdr:colOff>
      <xdr:row>39</xdr:row>
      <xdr:rowOff>161925</xdr:rowOff>
    </xdr:from>
    <xdr:to>
      <xdr:col>35</xdr:col>
      <xdr:colOff>47625</xdr:colOff>
      <xdr:row>42</xdr:row>
      <xdr:rowOff>180975</xdr:rowOff>
    </xdr:to>
    <xdr:sp macro="" textlink="">
      <xdr:nvSpPr>
        <xdr:cNvPr id="56" name="AutoShape 45"/>
        <xdr:cNvSpPr>
          <a:spLocks noChangeArrowheads="1"/>
        </xdr:cNvSpPr>
      </xdr:nvSpPr>
      <xdr:spPr bwMode="auto">
        <a:xfrm>
          <a:off x="1590675" y="6838950"/>
          <a:ext cx="5124450" cy="590550"/>
        </a:xfrm>
        <a:prstGeom prst="roundRect">
          <a:avLst>
            <a:gd name="adj" fmla="val 16667"/>
          </a:avLst>
        </a:prstGeom>
        <a:noFill/>
        <a:ln w="25400">
          <a:solidFill>
            <a:srgbClr val="000080"/>
          </a:solidFill>
          <a:prstDash val="sysDot"/>
          <a:round/>
          <a:headEnd/>
          <a:tailEnd/>
        </a:ln>
      </xdr:spPr>
    </xdr:sp>
    <xdr:clientData/>
  </xdr:twoCellAnchor>
  <xdr:twoCellAnchor>
    <xdr:from>
      <xdr:col>34</xdr:col>
      <xdr:colOff>104774</xdr:colOff>
      <xdr:row>9</xdr:row>
      <xdr:rowOff>38100</xdr:rowOff>
    </xdr:from>
    <xdr:to>
      <xdr:col>43</xdr:col>
      <xdr:colOff>38099</xdr:colOff>
      <xdr:row>11</xdr:row>
      <xdr:rowOff>76200</xdr:rowOff>
    </xdr:to>
    <xdr:grpSp>
      <xdr:nvGrpSpPr>
        <xdr:cNvPr id="61" name="グループ化 60"/>
        <xdr:cNvGrpSpPr/>
      </xdr:nvGrpSpPr>
      <xdr:grpSpPr>
        <a:xfrm>
          <a:off x="5804534" y="1379220"/>
          <a:ext cx="1442085" cy="373380"/>
          <a:chOff x="6105524" y="5486400"/>
          <a:chExt cx="1476376" cy="390525"/>
        </a:xfrm>
      </xdr:grpSpPr>
      <xdr:sp macro="" textlink="">
        <xdr:nvSpPr>
          <xdr:cNvPr id="62" name="Text Box 34"/>
          <xdr:cNvSpPr txBox="1">
            <a:spLocks noChangeArrowheads="1"/>
          </xdr:cNvSpPr>
        </xdr:nvSpPr>
        <xdr:spPr bwMode="auto">
          <a:xfrm>
            <a:off x="6496050" y="5486400"/>
            <a:ext cx="1085850" cy="390525"/>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63" name="Line 35"/>
          <xdr:cNvSpPr>
            <a:spLocks noChangeShapeType="1"/>
          </xdr:cNvSpPr>
        </xdr:nvSpPr>
        <xdr:spPr bwMode="auto">
          <a:xfrm flipH="1" flipV="1">
            <a:off x="6105524" y="5553075"/>
            <a:ext cx="381000" cy="171450"/>
          </a:xfrm>
          <a:prstGeom prst="line">
            <a:avLst/>
          </a:prstGeom>
          <a:noFill/>
          <a:ln w="19050">
            <a:solidFill>
              <a:srgbClr val="FF0000"/>
            </a:solidFill>
            <a:round/>
            <a:headEnd/>
            <a:tailEnd type="diamond" w="med" len="med"/>
          </a:ln>
        </xdr:spPr>
      </xdr:sp>
    </xdr:grpSp>
    <xdr:clientData/>
  </xdr:twoCellAnchor>
  <xdr:twoCellAnchor>
    <xdr:from>
      <xdr:col>36</xdr:col>
      <xdr:colOff>95250</xdr:colOff>
      <xdr:row>39</xdr:row>
      <xdr:rowOff>9525</xdr:rowOff>
    </xdr:from>
    <xdr:to>
      <xdr:col>44</xdr:col>
      <xdr:colOff>161925</xdr:colOff>
      <xdr:row>45</xdr:row>
      <xdr:rowOff>85725</xdr:rowOff>
    </xdr:to>
    <xdr:sp macro="" textlink="">
      <xdr:nvSpPr>
        <xdr:cNvPr id="57" name="AutoShape 50"/>
        <xdr:cNvSpPr>
          <a:spLocks/>
        </xdr:cNvSpPr>
      </xdr:nvSpPr>
      <xdr:spPr bwMode="auto">
        <a:xfrm>
          <a:off x="6953250" y="6686550"/>
          <a:ext cx="1590675" cy="1219200"/>
        </a:xfrm>
        <a:prstGeom prst="borderCallout2">
          <a:avLst>
            <a:gd name="adj1" fmla="val 28694"/>
            <a:gd name="adj2" fmla="val 373"/>
            <a:gd name="adj3" fmla="val 25901"/>
            <a:gd name="adj4" fmla="val -9572"/>
            <a:gd name="adj5" fmla="val 24834"/>
            <a:gd name="adj6" fmla="val -82412"/>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運営規程に定めた「通常の事業の実施地域」を記載してください。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町名等詳しく記載してください。</a:t>
          </a:r>
          <a:endParaRPr lang="en-US" altLang="ja-JP" sz="1100" b="0" i="0" u="none" strike="noStrike" baseline="0">
            <a:solidFill>
              <a:srgbClr val="000000"/>
            </a:solidFill>
            <a:latin typeface="ＭＳ Ｐゴシック"/>
            <a:ea typeface="ＭＳ Ｐゴシック"/>
          </a:endParaRPr>
        </a:p>
      </xdr:txBody>
    </xdr:sp>
    <xdr:clientData/>
  </xdr:twoCellAnchor>
  <xdr:twoCellAnchor>
    <xdr:from>
      <xdr:col>36</xdr:col>
      <xdr:colOff>57150</xdr:colOff>
      <xdr:row>27</xdr:row>
      <xdr:rowOff>95250</xdr:rowOff>
    </xdr:from>
    <xdr:to>
      <xdr:col>44</xdr:col>
      <xdr:colOff>47625</xdr:colOff>
      <xdr:row>32</xdr:row>
      <xdr:rowOff>152400</xdr:rowOff>
    </xdr:to>
    <xdr:sp macro="" textlink="">
      <xdr:nvSpPr>
        <xdr:cNvPr id="59" name="AutoShape 180"/>
        <xdr:cNvSpPr>
          <a:spLocks/>
        </xdr:cNvSpPr>
      </xdr:nvSpPr>
      <xdr:spPr bwMode="auto">
        <a:xfrm>
          <a:off x="6915150" y="4610100"/>
          <a:ext cx="1514475" cy="914400"/>
        </a:xfrm>
        <a:prstGeom prst="borderCallout2">
          <a:avLst>
            <a:gd name="adj1" fmla="val 41175"/>
            <a:gd name="adj2" fmla="val -991"/>
            <a:gd name="adj3" fmla="val 53622"/>
            <a:gd name="adj4" fmla="val -50430"/>
            <a:gd name="adj5" fmla="val 96981"/>
            <a:gd name="adj6" fmla="val -270162"/>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前年度の全利用者の延べ人数を開所日数で除した数を記載してください。</a:t>
          </a:r>
        </a:p>
      </xdr:txBody>
    </xdr:sp>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22860</xdr:rowOff>
        </xdr:from>
        <xdr:to>
          <xdr:col>12</xdr:col>
          <xdr:colOff>22860</xdr:colOff>
          <xdr:row>35</xdr:row>
          <xdr:rowOff>0</xdr:rowOff>
        </xdr:to>
        <xdr:sp macro="" textlink="">
          <xdr:nvSpPr>
            <xdr:cNvPr id="111618" name="Check Box 2" hidden="1">
              <a:extLst>
                <a:ext uri="{63B3BB69-23CF-44E3-9099-C40C66FF867C}">
                  <a14:compatExt spid="_x0000_s111618"/>
                </a:ext>
                <a:ext uri="{FF2B5EF4-FFF2-40B4-BE49-F238E27FC236}">
                  <a16:creationId xmlns="" xmlns:a16="http://schemas.microsoft.com/office/drawing/2014/main" id="{00000000-0008-0000-1D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22860</xdr:rowOff>
        </xdr:from>
        <xdr:to>
          <xdr:col>15</xdr:col>
          <xdr:colOff>137160</xdr:colOff>
          <xdr:row>34</xdr:row>
          <xdr:rowOff>213360</xdr:rowOff>
        </xdr:to>
        <xdr:sp macro="" textlink="">
          <xdr:nvSpPr>
            <xdr:cNvPr id="111619" name="Check Box 3" hidden="1">
              <a:extLst>
                <a:ext uri="{63B3BB69-23CF-44E3-9099-C40C66FF867C}">
                  <a14:compatExt spid="_x0000_s111619"/>
                </a:ext>
                <a:ext uri="{FF2B5EF4-FFF2-40B4-BE49-F238E27FC236}">
                  <a16:creationId xmlns="" xmlns:a16="http://schemas.microsoft.com/office/drawing/2014/main" id="{00000000-0008-0000-1D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7620</xdr:rowOff>
        </xdr:from>
        <xdr:to>
          <xdr:col>19</xdr:col>
          <xdr:colOff>137160</xdr:colOff>
          <xdr:row>35</xdr:row>
          <xdr:rowOff>0</xdr:rowOff>
        </xdr:to>
        <xdr:sp macro="" textlink="">
          <xdr:nvSpPr>
            <xdr:cNvPr id="111620" name="Check Box 4" hidden="1">
              <a:extLst>
                <a:ext uri="{63B3BB69-23CF-44E3-9099-C40C66FF867C}">
                  <a14:compatExt spid="_x0000_s111620"/>
                </a:ext>
                <a:ext uri="{FF2B5EF4-FFF2-40B4-BE49-F238E27FC236}">
                  <a16:creationId xmlns="" xmlns:a16="http://schemas.microsoft.com/office/drawing/2014/main" id="{00000000-0008-0000-1D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22860</xdr:rowOff>
        </xdr:to>
        <xdr:sp macro="" textlink="">
          <xdr:nvSpPr>
            <xdr:cNvPr id="111621" name="Check Box 5" hidden="1">
              <a:extLst>
                <a:ext uri="{63B3BB69-23CF-44E3-9099-C40C66FF867C}">
                  <a14:compatExt spid="_x0000_s111621"/>
                </a:ext>
                <a:ext uri="{FF2B5EF4-FFF2-40B4-BE49-F238E27FC236}">
                  <a16:creationId xmlns="" xmlns:a16="http://schemas.microsoft.com/office/drawing/2014/main" id="{00000000-0008-0000-1D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83820</xdr:colOff>
          <xdr:row>35</xdr:row>
          <xdr:rowOff>38100</xdr:rowOff>
        </xdr:to>
        <xdr:sp macro="" textlink="">
          <xdr:nvSpPr>
            <xdr:cNvPr id="111622" name="Check Box 6" hidden="1">
              <a:extLst>
                <a:ext uri="{63B3BB69-23CF-44E3-9099-C40C66FF867C}">
                  <a14:compatExt spid="_x0000_s111622"/>
                </a:ext>
                <a:ext uri="{FF2B5EF4-FFF2-40B4-BE49-F238E27FC236}">
                  <a16:creationId xmlns="" xmlns:a16="http://schemas.microsoft.com/office/drawing/2014/main" id="{00000000-0008-0000-1D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68580</xdr:colOff>
          <xdr:row>35</xdr:row>
          <xdr:rowOff>22860</xdr:rowOff>
        </xdr:to>
        <xdr:sp macro="" textlink="">
          <xdr:nvSpPr>
            <xdr:cNvPr id="111623" name="Check Box 7" hidden="1">
              <a:extLst>
                <a:ext uri="{63B3BB69-23CF-44E3-9099-C40C66FF867C}">
                  <a14:compatExt spid="_x0000_s111623"/>
                </a:ext>
                <a:ext uri="{FF2B5EF4-FFF2-40B4-BE49-F238E27FC236}">
                  <a16:creationId xmlns="" xmlns:a16="http://schemas.microsoft.com/office/drawing/2014/main" id="{00000000-0008-0000-1D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99060</xdr:colOff>
          <xdr:row>35</xdr:row>
          <xdr:rowOff>22860</xdr:rowOff>
        </xdr:to>
        <xdr:sp macro="" textlink="">
          <xdr:nvSpPr>
            <xdr:cNvPr id="111624" name="Check Box 8" hidden="1">
              <a:extLst>
                <a:ext uri="{63B3BB69-23CF-44E3-9099-C40C66FF867C}">
                  <a14:compatExt spid="_x0000_s111624"/>
                </a:ext>
                <a:ext uri="{FF2B5EF4-FFF2-40B4-BE49-F238E27FC236}">
                  <a16:creationId xmlns="" xmlns:a16="http://schemas.microsoft.com/office/drawing/2014/main" id="{00000000-0008-0000-1D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37</xdr:row>
          <xdr:rowOff>7620</xdr:rowOff>
        </xdr:from>
        <xdr:to>
          <xdr:col>12</xdr:col>
          <xdr:colOff>22860</xdr:colOff>
          <xdr:row>37</xdr:row>
          <xdr:rowOff>213360</xdr:rowOff>
        </xdr:to>
        <xdr:sp macro="" textlink="">
          <xdr:nvSpPr>
            <xdr:cNvPr id="111625" name="Check Box 9" hidden="1">
              <a:extLst>
                <a:ext uri="{63B3BB69-23CF-44E3-9099-C40C66FF867C}">
                  <a14:compatExt spid="_x0000_s111625"/>
                </a:ext>
                <a:ext uri="{FF2B5EF4-FFF2-40B4-BE49-F238E27FC236}">
                  <a16:creationId xmlns="" xmlns:a16="http://schemas.microsoft.com/office/drawing/2014/main" id="{00000000-0008-0000-1D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22860</xdr:rowOff>
        </xdr:from>
        <xdr:to>
          <xdr:col>17</xdr:col>
          <xdr:colOff>30480</xdr:colOff>
          <xdr:row>37</xdr:row>
          <xdr:rowOff>213360</xdr:rowOff>
        </xdr:to>
        <xdr:sp macro="" textlink="">
          <xdr:nvSpPr>
            <xdr:cNvPr id="111626" name="Check Box 10" hidden="1">
              <a:extLst>
                <a:ext uri="{63B3BB69-23CF-44E3-9099-C40C66FF867C}">
                  <a14:compatExt spid="_x0000_s111626"/>
                </a:ext>
                <a:ext uri="{FF2B5EF4-FFF2-40B4-BE49-F238E27FC236}">
                  <a16:creationId xmlns="" xmlns:a16="http://schemas.microsoft.com/office/drawing/2014/main" id="{00000000-0008-0000-1D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68580</xdr:colOff>
          <xdr:row>36</xdr:row>
          <xdr:rowOff>144780</xdr:rowOff>
        </xdr:from>
        <xdr:to>
          <xdr:col>22</xdr:col>
          <xdr:colOff>60960</xdr:colOff>
          <xdr:row>38</xdr:row>
          <xdr:rowOff>30480</xdr:rowOff>
        </xdr:to>
        <xdr:sp macro="" textlink="">
          <xdr:nvSpPr>
            <xdr:cNvPr id="111627" name="Check Box 11" hidden="1">
              <a:extLst>
                <a:ext uri="{63B3BB69-23CF-44E3-9099-C40C66FF867C}">
                  <a14:compatExt spid="_x0000_s111627"/>
                </a:ext>
                <a:ext uri="{FF2B5EF4-FFF2-40B4-BE49-F238E27FC236}">
                  <a16:creationId xmlns="" xmlns:a16="http://schemas.microsoft.com/office/drawing/2014/main" id="{00000000-0008-0000-1D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37</xdr:row>
          <xdr:rowOff>0</xdr:rowOff>
        </xdr:from>
        <xdr:to>
          <xdr:col>25</xdr:col>
          <xdr:colOff>60960</xdr:colOff>
          <xdr:row>38</xdr:row>
          <xdr:rowOff>0</xdr:rowOff>
        </xdr:to>
        <xdr:sp macro="" textlink="">
          <xdr:nvSpPr>
            <xdr:cNvPr id="111628" name="Check Box 12" hidden="1">
              <a:extLst>
                <a:ext uri="{63B3BB69-23CF-44E3-9099-C40C66FF867C}">
                  <a14:compatExt spid="_x0000_s111628"/>
                </a:ext>
                <a:ext uri="{FF2B5EF4-FFF2-40B4-BE49-F238E27FC236}">
                  <a16:creationId xmlns="" xmlns:a16="http://schemas.microsoft.com/office/drawing/2014/main" id="{00000000-0008-0000-1D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36</xdr:row>
          <xdr:rowOff>137160</xdr:rowOff>
        </xdr:from>
        <xdr:to>
          <xdr:col>33</xdr:col>
          <xdr:colOff>68580</xdr:colOff>
          <xdr:row>38</xdr:row>
          <xdr:rowOff>22860</xdr:rowOff>
        </xdr:to>
        <xdr:sp macro="" textlink="">
          <xdr:nvSpPr>
            <xdr:cNvPr id="111629" name="Check Box 13" hidden="1">
              <a:extLst>
                <a:ext uri="{63B3BB69-23CF-44E3-9099-C40C66FF867C}">
                  <a14:compatExt spid="_x0000_s111629"/>
                </a:ext>
                <a:ext uri="{FF2B5EF4-FFF2-40B4-BE49-F238E27FC236}">
                  <a16:creationId xmlns="" xmlns:a16="http://schemas.microsoft.com/office/drawing/2014/main" id="{00000000-0008-0000-1D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111638" name="Group Box 22" hidden="1">
              <a:extLst>
                <a:ext uri="{63B3BB69-23CF-44E3-9099-C40C66FF867C}">
                  <a14:compatExt spid="_x0000_s111638"/>
                </a:ext>
                <a:ext uri="{FF2B5EF4-FFF2-40B4-BE49-F238E27FC236}">
                  <a16:creationId xmlns="" xmlns:a16="http://schemas.microsoft.com/office/drawing/2014/main" id="{00000000-0008-0000-1D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0" name="グループ化 9">
              <a:extLst>
                <a:ext uri="{FF2B5EF4-FFF2-40B4-BE49-F238E27FC236}">
                  <a16:creationId xmlns="" xmlns:a16="http://schemas.microsoft.com/office/drawing/2014/main" id="{00000000-0008-0000-1D00-00000A000000}"/>
                </a:ext>
              </a:extLst>
            </xdr:cNvPr>
            <xdr:cNvGrpSpPr/>
          </xdr:nvGrpSpPr>
          <xdr:grpSpPr>
            <a:xfrm>
              <a:off x="1341120" y="8290560"/>
              <a:ext cx="838200" cy="228600"/>
              <a:chOff x="1341116" y="8290559"/>
              <a:chExt cx="838200" cy="228600"/>
            </a:xfrm>
          </xdr:grpSpPr>
          <xdr:sp macro="" textlink="">
            <xdr:nvSpPr>
              <xdr:cNvPr id="111644" name="Group Box 28" hidden="1">
                <a:extLst>
                  <a:ext uri="{63B3BB69-23CF-44E3-9099-C40C66FF867C}">
                    <a14:compatExt spid="_x0000_s111644"/>
                  </a:ext>
                  <a:ext uri="{FF2B5EF4-FFF2-40B4-BE49-F238E27FC236}">
                    <a16:creationId xmlns="" xmlns:a16="http://schemas.microsoft.com/office/drawing/2014/main" id="{00000000-0008-0000-1D00-00001CB40100}"/>
                  </a:ext>
                </a:extLst>
              </xdr:cNvPr>
              <xdr:cNvSpPr/>
            </xdr:nvSpPr>
            <xdr:spPr bwMode="auto">
              <a:xfrm>
                <a:off x="1341116" y="8290559"/>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45" name="Option Button 29" hidden="1">
                <a:extLst>
                  <a:ext uri="{63B3BB69-23CF-44E3-9099-C40C66FF867C}">
                    <a14:compatExt spid="_x0000_s111645"/>
                  </a:ext>
                  <a:ext uri="{FF2B5EF4-FFF2-40B4-BE49-F238E27FC236}">
                    <a16:creationId xmlns="" xmlns:a16="http://schemas.microsoft.com/office/drawing/2014/main" id="{00000000-0008-0000-1D00-00001D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46" name="Option Button 30" hidden="1">
                <a:extLst>
                  <a:ext uri="{63B3BB69-23CF-44E3-9099-C40C66FF867C}">
                    <a14:compatExt spid="_x0000_s111646"/>
                  </a:ext>
                  <a:ext uri="{FF2B5EF4-FFF2-40B4-BE49-F238E27FC236}">
                    <a16:creationId xmlns="" xmlns:a16="http://schemas.microsoft.com/office/drawing/2014/main" id="{00000000-0008-0000-1D00-00001E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48</xdr:row>
          <xdr:rowOff>30480</xdr:rowOff>
        </xdr:from>
        <xdr:to>
          <xdr:col>32</xdr:col>
          <xdr:colOff>137160</xdr:colOff>
          <xdr:row>48</xdr:row>
          <xdr:rowOff>182880</xdr:rowOff>
        </xdr:to>
        <xdr:sp macro="" textlink="">
          <xdr:nvSpPr>
            <xdr:cNvPr id="111654" name="Option Button 38" hidden="1">
              <a:extLst>
                <a:ext uri="{63B3BB69-23CF-44E3-9099-C40C66FF867C}">
                  <a14:compatExt spid="_x0000_s111654"/>
                </a:ext>
                <a:ext uri="{FF2B5EF4-FFF2-40B4-BE49-F238E27FC236}">
                  <a16:creationId xmlns="" xmlns:a16="http://schemas.microsoft.com/office/drawing/2014/main" id="{00000000-0008-0000-1D00-00002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106680</xdr:colOff>
          <xdr:row>48</xdr:row>
          <xdr:rowOff>30480</xdr:rowOff>
        </xdr:from>
        <xdr:to>
          <xdr:col>34</xdr:col>
          <xdr:colOff>137160</xdr:colOff>
          <xdr:row>48</xdr:row>
          <xdr:rowOff>182880</xdr:rowOff>
        </xdr:to>
        <xdr:sp macro="" textlink="">
          <xdr:nvSpPr>
            <xdr:cNvPr id="111655" name="Option Button 39" hidden="1">
              <a:extLst>
                <a:ext uri="{63B3BB69-23CF-44E3-9099-C40C66FF867C}">
                  <a14:compatExt spid="_x0000_s111655"/>
                </a:ext>
                <a:ext uri="{FF2B5EF4-FFF2-40B4-BE49-F238E27FC236}">
                  <a16:creationId xmlns="" xmlns:a16="http://schemas.microsoft.com/office/drawing/2014/main" id="{00000000-0008-0000-1D00-00002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7620</xdr:rowOff>
        </xdr:from>
        <xdr:to>
          <xdr:col>36</xdr:col>
          <xdr:colOff>0</xdr:colOff>
          <xdr:row>48</xdr:row>
          <xdr:rowOff>22860</xdr:rowOff>
        </xdr:to>
        <xdr:sp macro="" textlink="">
          <xdr:nvSpPr>
            <xdr:cNvPr id="111661" name="Drop Down 45" hidden="1">
              <a:extLst>
                <a:ext uri="{63B3BB69-23CF-44E3-9099-C40C66FF867C}">
                  <a14:compatExt spid="_x0000_s111661"/>
                </a:ext>
                <a:ext uri="{FF2B5EF4-FFF2-40B4-BE49-F238E27FC236}">
                  <a16:creationId xmlns="" xmlns:a16="http://schemas.microsoft.com/office/drawing/2014/main" id="{00000000-0008-0000-1D00-00002D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274320</xdr:rowOff>
        </xdr:to>
        <xdr:sp macro="" textlink="">
          <xdr:nvSpPr>
            <xdr:cNvPr id="111663" name="Drop Down 47" hidden="1">
              <a:extLst>
                <a:ext uri="{63B3BB69-23CF-44E3-9099-C40C66FF867C}">
                  <a14:compatExt spid="_x0000_s111663"/>
                </a:ext>
                <a:ext uri="{FF2B5EF4-FFF2-40B4-BE49-F238E27FC236}">
                  <a16:creationId xmlns="" xmlns:a16="http://schemas.microsoft.com/office/drawing/2014/main" id="{00000000-0008-0000-1D00-00002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9" name="グループ化 8">
              <a:extLst>
                <a:ext uri="{FF2B5EF4-FFF2-40B4-BE49-F238E27FC236}">
                  <a16:creationId xmlns="" xmlns:a16="http://schemas.microsoft.com/office/drawing/2014/main" id="{00000000-0008-0000-1D00-000009000000}"/>
                </a:ext>
              </a:extLst>
            </xdr:cNvPr>
            <xdr:cNvGrpSpPr/>
          </xdr:nvGrpSpPr>
          <xdr:grpSpPr>
            <a:xfrm>
              <a:off x="1341120" y="8519160"/>
              <a:ext cx="838200" cy="281940"/>
              <a:chOff x="1341121" y="8519584"/>
              <a:chExt cx="838200" cy="281940"/>
            </a:xfrm>
          </xdr:grpSpPr>
          <xdr:sp macro="" textlink="">
            <xdr:nvSpPr>
              <xdr:cNvPr id="111639" name="Group Box 23" hidden="1">
                <a:extLst>
                  <a:ext uri="{63B3BB69-23CF-44E3-9099-C40C66FF867C}">
                    <a14:compatExt spid="_x0000_s111639"/>
                  </a:ext>
                  <a:ext uri="{FF2B5EF4-FFF2-40B4-BE49-F238E27FC236}">
                    <a16:creationId xmlns="" xmlns:a16="http://schemas.microsoft.com/office/drawing/2014/main" id="{00000000-0008-0000-1D00-000017B40100}"/>
                  </a:ext>
                </a:extLst>
              </xdr:cNvPr>
              <xdr:cNvSpPr/>
            </xdr:nvSpPr>
            <xdr:spPr bwMode="auto">
              <a:xfrm>
                <a:off x="1341121" y="8519584"/>
                <a:ext cx="838200" cy="281940"/>
              </a:xfrm>
              <a:prstGeom prst="rect">
                <a:avLst/>
              </a:prstGeom>
              <a:noFill/>
              <a:ln w="9525">
                <a:miter lim="800000"/>
                <a:headEnd/>
                <a:tailEnd/>
              </a:ln>
              <a:extLst>
                <a:ext uri="{909E8E84-426E-40DD-AFC4-6F175D3DCCD1}">
                  <a14:hiddenFill>
                    <a:noFill/>
                  </a14:hiddenFill>
                </a:ext>
              </a:extLst>
            </xdr:spPr>
          </xdr:sp>
          <xdr:sp macro="" textlink="">
            <xdr:nvSpPr>
              <xdr:cNvPr id="111672" name="Option Button 56" hidden="1">
                <a:extLst>
                  <a:ext uri="{63B3BB69-23CF-44E3-9099-C40C66FF867C}">
                    <a14:compatExt spid="_x0000_s111672"/>
                  </a:ext>
                  <a:ext uri="{FF2B5EF4-FFF2-40B4-BE49-F238E27FC236}">
                    <a16:creationId xmlns="" xmlns:a16="http://schemas.microsoft.com/office/drawing/2014/main" id="{00000000-0008-0000-1D00-000038B4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73" name="Option Button 57" hidden="1">
                <a:extLst>
                  <a:ext uri="{63B3BB69-23CF-44E3-9099-C40C66FF867C}">
                    <a14:compatExt spid="_x0000_s111673"/>
                  </a:ext>
                  <a:ext uri="{FF2B5EF4-FFF2-40B4-BE49-F238E27FC236}">
                    <a16:creationId xmlns="" xmlns:a16="http://schemas.microsoft.com/office/drawing/2014/main" id="{00000000-0008-0000-1D00-000039B4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32" name="グループ化 31">
              <a:extLst>
                <a:ext uri="{FF2B5EF4-FFF2-40B4-BE49-F238E27FC236}">
                  <a16:creationId xmlns="" xmlns:a16="http://schemas.microsoft.com/office/drawing/2014/main" id="{00000000-0008-0000-1D00-000020000000}"/>
                </a:ext>
              </a:extLst>
            </xdr:cNvPr>
            <xdr:cNvGrpSpPr/>
          </xdr:nvGrpSpPr>
          <xdr:grpSpPr>
            <a:xfrm>
              <a:off x="1341120" y="8061960"/>
              <a:ext cx="838200" cy="228600"/>
              <a:chOff x="1341116" y="8290559"/>
              <a:chExt cx="838200" cy="228600"/>
            </a:xfrm>
          </xdr:grpSpPr>
          <xdr:sp macro="" textlink="">
            <xdr:nvSpPr>
              <xdr:cNvPr id="111678" name="Group Box 62" hidden="1">
                <a:extLst>
                  <a:ext uri="{63B3BB69-23CF-44E3-9099-C40C66FF867C}">
                    <a14:compatExt spid="_x0000_s111678"/>
                  </a:ext>
                  <a:ext uri="{FF2B5EF4-FFF2-40B4-BE49-F238E27FC236}">
                    <a16:creationId xmlns="" xmlns:a16="http://schemas.microsoft.com/office/drawing/2014/main" id="{00000000-0008-0000-1D00-00003EB40100}"/>
                  </a:ext>
                </a:extLst>
              </xdr:cNvPr>
              <xdr:cNvSpPr/>
            </xdr:nvSpPr>
            <xdr:spPr bwMode="auto">
              <a:xfrm>
                <a:off x="1341116" y="8290559"/>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79" name="Option Button 63" hidden="1">
                <a:extLst>
                  <a:ext uri="{63B3BB69-23CF-44E3-9099-C40C66FF867C}">
                    <a14:compatExt spid="_x0000_s111679"/>
                  </a:ext>
                  <a:ext uri="{FF2B5EF4-FFF2-40B4-BE49-F238E27FC236}">
                    <a16:creationId xmlns="" xmlns:a16="http://schemas.microsoft.com/office/drawing/2014/main" id="{00000000-0008-0000-1D00-00003F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80" name="Option Button 64" hidden="1">
                <a:extLst>
                  <a:ext uri="{63B3BB69-23CF-44E3-9099-C40C66FF867C}">
                    <a14:compatExt spid="_x0000_s111680"/>
                  </a:ext>
                  <a:ext uri="{FF2B5EF4-FFF2-40B4-BE49-F238E27FC236}">
                    <a16:creationId xmlns="" xmlns:a16="http://schemas.microsoft.com/office/drawing/2014/main" id="{00000000-0008-0000-1D00-000040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68580</xdr:colOff>
          <xdr:row>35</xdr:row>
          <xdr:rowOff>22860</xdr:rowOff>
        </xdr:to>
        <xdr:sp macro="" textlink="">
          <xdr:nvSpPr>
            <xdr:cNvPr id="111681" name="Check Box 65" hidden="1">
              <a:extLst>
                <a:ext uri="{63B3BB69-23CF-44E3-9099-C40C66FF867C}">
                  <a14:compatExt spid="_x0000_s111681"/>
                </a:ext>
                <a:ext uri="{FF2B5EF4-FFF2-40B4-BE49-F238E27FC236}">
                  <a16:creationId xmlns="" xmlns:a16="http://schemas.microsoft.com/office/drawing/2014/main" id="{00000000-0008-0000-1D00-00004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99060</xdr:colOff>
          <xdr:row>35</xdr:row>
          <xdr:rowOff>22860</xdr:rowOff>
        </xdr:to>
        <xdr:sp macro="" textlink="">
          <xdr:nvSpPr>
            <xdr:cNvPr id="111682" name="Check Box 66" hidden="1">
              <a:extLst>
                <a:ext uri="{63B3BB69-23CF-44E3-9099-C40C66FF867C}">
                  <a14:compatExt spid="_x0000_s111682"/>
                </a:ext>
                <a:ext uri="{FF2B5EF4-FFF2-40B4-BE49-F238E27FC236}">
                  <a16:creationId xmlns="" xmlns:a16="http://schemas.microsoft.com/office/drawing/2014/main" id="{00000000-0008-0000-1D00-00004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twoCellAnchor>
    <xdr:from>
      <xdr:col>36</xdr:col>
      <xdr:colOff>28575</xdr:colOff>
      <xdr:row>4</xdr:row>
      <xdr:rowOff>9526</xdr:rowOff>
    </xdr:from>
    <xdr:to>
      <xdr:col>42</xdr:col>
      <xdr:colOff>104776</xdr:colOff>
      <xdr:row>8</xdr:row>
      <xdr:rowOff>142875</xdr:rowOff>
    </xdr:to>
    <xdr:grpSp>
      <xdr:nvGrpSpPr>
        <xdr:cNvPr id="39" name="グループ化 38"/>
        <xdr:cNvGrpSpPr/>
      </xdr:nvGrpSpPr>
      <xdr:grpSpPr>
        <a:xfrm>
          <a:off x="6406515" y="512446"/>
          <a:ext cx="1082041" cy="803909"/>
          <a:chOff x="6943724" y="447676"/>
          <a:chExt cx="1219201" cy="819149"/>
        </a:xfrm>
      </xdr:grpSpPr>
      <xdr:sp macro="" textlink="">
        <xdr:nvSpPr>
          <xdr:cNvPr id="40" name="テキスト ボックス 39"/>
          <xdr:cNvSpPr txBox="1"/>
        </xdr:nvSpPr>
        <xdr:spPr>
          <a:xfrm>
            <a:off x="7124701" y="447676"/>
            <a:ext cx="1038224" cy="761999"/>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「様式第１号</a:t>
            </a:r>
            <a:r>
              <a:rPr kumimoji="1" lang="en-US" altLang="ja-JP" sz="1100"/>
              <a:t>―</a:t>
            </a:r>
            <a:r>
              <a:rPr kumimoji="1" lang="ja-JP" altLang="en-US" sz="1100"/>
              <a:t>２」から転記されます。</a:t>
            </a:r>
          </a:p>
        </xdr:txBody>
      </xdr:sp>
      <xdr:sp macro="" textlink="">
        <xdr:nvSpPr>
          <xdr:cNvPr id="41" name="右中かっこ 40"/>
          <xdr:cNvSpPr/>
        </xdr:nvSpPr>
        <xdr:spPr>
          <a:xfrm>
            <a:off x="6943724" y="466725"/>
            <a:ext cx="180975" cy="800100"/>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21</xdr:col>
      <xdr:colOff>180975</xdr:colOff>
      <xdr:row>16</xdr:row>
      <xdr:rowOff>28575</xdr:rowOff>
    </xdr:from>
    <xdr:to>
      <xdr:col>33</xdr:col>
      <xdr:colOff>152400</xdr:colOff>
      <xdr:row>20</xdr:row>
      <xdr:rowOff>19050</xdr:rowOff>
    </xdr:to>
    <xdr:sp macro="" textlink="">
      <xdr:nvSpPr>
        <xdr:cNvPr id="42" name="AutoShape 188"/>
        <xdr:cNvSpPr>
          <a:spLocks noChangeArrowheads="1"/>
        </xdr:cNvSpPr>
      </xdr:nvSpPr>
      <xdr:spPr bwMode="auto">
        <a:xfrm>
          <a:off x="4181475" y="2600325"/>
          <a:ext cx="2638425" cy="733425"/>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47624</xdr:colOff>
      <xdr:row>14</xdr:row>
      <xdr:rowOff>104775</xdr:rowOff>
    </xdr:from>
    <xdr:to>
      <xdr:col>42</xdr:col>
      <xdr:colOff>114300</xdr:colOff>
      <xdr:row>21</xdr:row>
      <xdr:rowOff>9525</xdr:rowOff>
    </xdr:to>
    <xdr:sp macro="" textlink="">
      <xdr:nvSpPr>
        <xdr:cNvPr id="43" name="AutoShape 176"/>
        <xdr:cNvSpPr>
          <a:spLocks/>
        </xdr:cNvSpPr>
      </xdr:nvSpPr>
      <xdr:spPr bwMode="auto">
        <a:xfrm>
          <a:off x="7286624" y="2333625"/>
          <a:ext cx="1209676" cy="1162050"/>
        </a:xfrm>
        <a:prstGeom prst="borderCallout2">
          <a:avLst>
            <a:gd name="adj1" fmla="val 14116"/>
            <a:gd name="adj2" fmla="val -871"/>
            <a:gd name="adj3" fmla="val 18821"/>
            <a:gd name="adj4" fmla="val -15650"/>
            <a:gd name="adj5" fmla="val 35296"/>
            <a:gd name="adj6" fmla="val -63324"/>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管理者が当該事業所や他事業所等において兼務する場合、記載してください。</a:t>
          </a:r>
        </a:p>
      </xdr:txBody>
    </xdr:sp>
    <xdr:clientData/>
  </xdr:twoCellAnchor>
  <xdr:twoCellAnchor>
    <xdr:from>
      <xdr:col>36</xdr:col>
      <xdr:colOff>133349</xdr:colOff>
      <xdr:row>22</xdr:row>
      <xdr:rowOff>28576</xdr:rowOff>
    </xdr:from>
    <xdr:to>
      <xdr:col>42</xdr:col>
      <xdr:colOff>142875</xdr:colOff>
      <xdr:row>27</xdr:row>
      <xdr:rowOff>66676</xdr:rowOff>
    </xdr:to>
    <xdr:sp macro="" textlink="">
      <xdr:nvSpPr>
        <xdr:cNvPr id="44" name="AutoShape 191"/>
        <xdr:cNvSpPr>
          <a:spLocks/>
        </xdr:cNvSpPr>
      </xdr:nvSpPr>
      <xdr:spPr bwMode="auto">
        <a:xfrm>
          <a:off x="7372349" y="3686176"/>
          <a:ext cx="1152526" cy="895350"/>
        </a:xfrm>
        <a:prstGeom prst="borderCallout2">
          <a:avLst>
            <a:gd name="adj1" fmla="val 52309"/>
            <a:gd name="adj2" fmla="val -990"/>
            <a:gd name="adj3" fmla="val 79988"/>
            <a:gd name="adj4" fmla="val -182942"/>
            <a:gd name="adj5" fmla="val 123525"/>
            <a:gd name="adj6" fmla="val -285044"/>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添付する「勤務</a:t>
          </a:r>
          <a:r>
            <a:rPr lang="ja-JP" altLang="ja-JP" sz="1000" b="0" i="0" baseline="0">
              <a:effectLst/>
              <a:latin typeface="+mn-lt"/>
              <a:ea typeface="+mn-ea"/>
              <a:cs typeface="+mn-cs"/>
            </a:rPr>
            <a:t>形態一覧</a:t>
          </a:r>
          <a:r>
            <a:rPr lang="ja-JP" altLang="en-US" sz="1100" b="0" i="0" u="none" strike="noStrike" baseline="0">
              <a:solidFill>
                <a:srgbClr val="000000"/>
              </a:solidFill>
              <a:latin typeface="ＭＳ Ｐゴシック"/>
              <a:ea typeface="ＭＳ Ｐゴシック"/>
            </a:rPr>
            <a:t>表」等と合致するよう記載してください。</a:t>
          </a:r>
        </a:p>
      </xdr:txBody>
    </xdr:sp>
    <xdr:clientData/>
  </xdr:twoCellAnchor>
  <xdr:twoCellAnchor>
    <xdr:from>
      <xdr:col>8</xdr:col>
      <xdr:colOff>0</xdr:colOff>
      <xdr:row>28</xdr:row>
      <xdr:rowOff>0</xdr:rowOff>
    </xdr:from>
    <xdr:to>
      <xdr:col>19</xdr:col>
      <xdr:colOff>161925</xdr:colOff>
      <xdr:row>30</xdr:row>
      <xdr:rowOff>161925</xdr:rowOff>
    </xdr:to>
    <xdr:sp macro="" textlink="">
      <xdr:nvSpPr>
        <xdr:cNvPr id="45" name="AutoShape 192"/>
        <xdr:cNvSpPr>
          <a:spLocks noChangeArrowheads="1"/>
        </xdr:cNvSpPr>
      </xdr:nvSpPr>
      <xdr:spPr bwMode="auto">
        <a:xfrm>
          <a:off x="1524000" y="4686300"/>
          <a:ext cx="2257425" cy="504825"/>
        </a:xfrm>
        <a:prstGeom prst="roundRect">
          <a:avLst>
            <a:gd name="adj" fmla="val 16667"/>
          </a:avLst>
        </a:prstGeom>
        <a:noFill/>
        <a:ln w="25400">
          <a:solidFill>
            <a:srgbClr val="000080"/>
          </a:solidFill>
          <a:prstDash val="sysDot"/>
          <a:round/>
          <a:headEnd/>
          <a:tailEnd/>
        </a:ln>
      </xdr:spPr>
      <xdr:txBody>
        <a:bodyPr/>
        <a:lstStyle/>
        <a:p>
          <a:endParaRPr lang="en-US" altLang="ja-JP"/>
        </a:p>
        <a:p>
          <a:endParaRPr lang="ja-JP" altLang="en-US"/>
        </a:p>
      </xdr:txBody>
    </xdr:sp>
    <xdr:clientData/>
  </xdr:twoCellAnchor>
  <xdr:twoCellAnchor>
    <xdr:from>
      <xdr:col>10</xdr:col>
      <xdr:colOff>152400</xdr:colOff>
      <xdr:row>35</xdr:row>
      <xdr:rowOff>9525</xdr:rowOff>
    </xdr:from>
    <xdr:to>
      <xdr:col>30</xdr:col>
      <xdr:colOff>38100</xdr:colOff>
      <xdr:row>37</xdr:row>
      <xdr:rowOff>28575</xdr:rowOff>
    </xdr:to>
    <xdr:sp macro="" textlink="">
      <xdr:nvSpPr>
        <xdr:cNvPr id="55" name="AutoShape 52"/>
        <xdr:cNvSpPr>
          <a:spLocks noChangeArrowheads="1"/>
        </xdr:cNvSpPr>
      </xdr:nvSpPr>
      <xdr:spPr bwMode="auto">
        <a:xfrm>
          <a:off x="2057400" y="5800725"/>
          <a:ext cx="3695700" cy="40005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104776</xdr:colOff>
      <xdr:row>34</xdr:row>
      <xdr:rowOff>171451</xdr:rowOff>
    </xdr:from>
    <xdr:to>
      <xdr:col>42</xdr:col>
      <xdr:colOff>152400</xdr:colOff>
      <xdr:row>40</xdr:row>
      <xdr:rowOff>0</xdr:rowOff>
    </xdr:to>
    <xdr:sp macro="" textlink="">
      <xdr:nvSpPr>
        <xdr:cNvPr id="56" name="AutoShape 51"/>
        <xdr:cNvSpPr>
          <a:spLocks/>
        </xdr:cNvSpPr>
      </xdr:nvSpPr>
      <xdr:spPr bwMode="auto">
        <a:xfrm>
          <a:off x="7343776" y="5886451"/>
          <a:ext cx="1190624" cy="962024"/>
        </a:xfrm>
        <a:prstGeom prst="borderCallout2">
          <a:avLst>
            <a:gd name="adj1" fmla="val 30177"/>
            <a:gd name="adj2" fmla="val 812"/>
            <a:gd name="adj3" fmla="val 31455"/>
            <a:gd name="adj4" fmla="val -75612"/>
            <a:gd name="adj5" fmla="val 32217"/>
            <a:gd name="adj6" fmla="val -96335"/>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記載例のとおり、半角</a:t>
          </a:r>
          <a:r>
            <a:rPr lang="en-US" altLang="ja-JP" sz="1100" b="0" i="0" u="none" strike="noStrike" baseline="0">
              <a:solidFill>
                <a:srgbClr val="000000"/>
              </a:solidFill>
              <a:latin typeface="ＭＳ Ｐゴシック"/>
              <a:ea typeface="ＭＳ Ｐゴシック"/>
            </a:rPr>
            <a:t>『00:00』</a:t>
          </a:r>
          <a:r>
            <a:rPr lang="ja-JP" altLang="en-US" sz="1100" b="0" i="0" u="none" strike="noStrike" baseline="0">
              <a:solidFill>
                <a:srgbClr val="000000"/>
              </a:solidFill>
              <a:latin typeface="ＭＳ Ｐゴシック"/>
              <a:ea typeface="ＭＳ Ｐゴシック"/>
            </a:rPr>
            <a:t>という形式で入力してください。</a:t>
          </a:r>
        </a:p>
      </xdr:txBody>
    </xdr:sp>
    <xdr:clientData/>
  </xdr:twoCellAnchor>
  <xdr:twoCellAnchor>
    <xdr:from>
      <xdr:col>1</xdr:col>
      <xdr:colOff>47624</xdr:colOff>
      <xdr:row>50</xdr:row>
      <xdr:rowOff>142874</xdr:rowOff>
    </xdr:from>
    <xdr:to>
      <xdr:col>15</xdr:col>
      <xdr:colOff>9525</xdr:colOff>
      <xdr:row>52</xdr:row>
      <xdr:rowOff>19049</xdr:rowOff>
    </xdr:to>
    <xdr:sp macro="" textlink="">
      <xdr:nvSpPr>
        <xdr:cNvPr id="57" name="AutoShape 45"/>
        <xdr:cNvSpPr>
          <a:spLocks noChangeArrowheads="1"/>
        </xdr:cNvSpPr>
      </xdr:nvSpPr>
      <xdr:spPr bwMode="auto">
        <a:xfrm>
          <a:off x="238124" y="9105899"/>
          <a:ext cx="2628901" cy="180975"/>
        </a:xfrm>
        <a:prstGeom prst="roundRect">
          <a:avLst>
            <a:gd name="adj" fmla="val 16667"/>
          </a:avLst>
        </a:prstGeom>
        <a:noFill/>
        <a:ln w="25400">
          <a:solidFill>
            <a:srgbClr val="000080"/>
          </a:solidFill>
          <a:prstDash val="sysDot"/>
          <a:round/>
          <a:headEnd/>
          <a:tailEnd/>
        </a:ln>
      </xdr:spPr>
    </xdr:sp>
    <xdr:clientData/>
  </xdr:twoCellAnchor>
  <xdr:twoCellAnchor>
    <xdr:from>
      <xdr:col>15</xdr:col>
      <xdr:colOff>133350</xdr:colOff>
      <xdr:row>50</xdr:row>
      <xdr:rowOff>28575</xdr:rowOff>
    </xdr:from>
    <xdr:to>
      <xdr:col>17</xdr:col>
      <xdr:colOff>28575</xdr:colOff>
      <xdr:row>52</xdr:row>
      <xdr:rowOff>9525</xdr:rowOff>
    </xdr:to>
    <xdr:sp macro="" textlink="">
      <xdr:nvSpPr>
        <xdr:cNvPr id="58" name="Oval 46"/>
        <xdr:cNvSpPr>
          <a:spLocks noChangeArrowheads="1"/>
        </xdr:cNvSpPr>
      </xdr:nvSpPr>
      <xdr:spPr bwMode="auto">
        <a:xfrm>
          <a:off x="2990850" y="8991600"/>
          <a:ext cx="276225" cy="28575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1" i="0" u="none" strike="noStrike" baseline="0">
              <a:solidFill>
                <a:srgbClr val="000000"/>
              </a:solidFill>
              <a:latin typeface="ＭＳ Ｐゴシック"/>
              <a:ea typeface="ＭＳ Ｐゴシック"/>
            </a:rPr>
            <a:t>注</a:t>
          </a:r>
        </a:p>
      </xdr:txBody>
    </xdr:sp>
    <xdr:clientData/>
  </xdr:twoCellAnchor>
  <xdr:twoCellAnchor>
    <xdr:from>
      <xdr:col>19</xdr:col>
      <xdr:colOff>130810</xdr:colOff>
      <xdr:row>0</xdr:row>
      <xdr:rowOff>127000</xdr:rowOff>
    </xdr:from>
    <xdr:to>
      <xdr:col>26</xdr:col>
      <xdr:colOff>68580</xdr:colOff>
      <xdr:row>4</xdr:row>
      <xdr:rowOff>117475</xdr:rowOff>
    </xdr:to>
    <xdr:grpSp>
      <xdr:nvGrpSpPr>
        <xdr:cNvPr id="46" name="グループ化 45"/>
        <xdr:cNvGrpSpPr/>
      </xdr:nvGrpSpPr>
      <xdr:grpSpPr>
        <a:xfrm>
          <a:off x="3315970" y="127000"/>
          <a:ext cx="1454150" cy="493395"/>
          <a:chOff x="3552826" y="142875"/>
          <a:chExt cx="1457324" cy="514350"/>
        </a:xfrm>
      </xdr:grpSpPr>
      <xdr:sp macro="" textlink="">
        <xdr:nvSpPr>
          <xdr:cNvPr id="47" name="角丸四角形 46"/>
          <xdr:cNvSpPr/>
        </xdr:nvSpPr>
        <xdr:spPr>
          <a:xfrm>
            <a:off x="3552826" y="142875"/>
            <a:ext cx="1457324" cy="514350"/>
          </a:xfrm>
          <a:prstGeom prst="roundRect">
            <a:avLst>
              <a:gd name="adj" fmla="val 26471"/>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sp macro="" textlink="">
        <xdr:nvSpPr>
          <xdr:cNvPr id="48" name="テキスト ボックス 47"/>
          <xdr:cNvSpPr txBox="1"/>
        </xdr:nvSpPr>
        <xdr:spPr>
          <a:xfrm>
            <a:off x="3590926" y="190500"/>
            <a:ext cx="1381124"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2800">
                <a:latin typeface="ＭＳ ゴシック" pitchFamily="49" charset="-128"/>
                <a:ea typeface="ＭＳ ゴシック" pitchFamily="49" charset="-128"/>
              </a:rPr>
              <a:t>記載例</a:t>
            </a:r>
          </a:p>
        </xdr:txBody>
      </xdr:sp>
    </xdr:grpSp>
    <xdr:clientData/>
  </xdr:twoCellAnchor>
  <xdr:twoCellAnchor>
    <xdr:from>
      <xdr:col>34</xdr:col>
      <xdr:colOff>114300</xdr:colOff>
      <xdr:row>9</xdr:row>
      <xdr:rowOff>66675</xdr:rowOff>
    </xdr:from>
    <xdr:to>
      <xdr:col>42</xdr:col>
      <xdr:colOff>104776</xdr:colOff>
      <xdr:row>11</xdr:row>
      <xdr:rowOff>76200</xdr:rowOff>
    </xdr:to>
    <xdr:grpSp>
      <xdr:nvGrpSpPr>
        <xdr:cNvPr id="52" name="グループ化 51"/>
        <xdr:cNvGrpSpPr/>
      </xdr:nvGrpSpPr>
      <xdr:grpSpPr>
        <a:xfrm>
          <a:off x="6156960" y="1407795"/>
          <a:ext cx="1331596" cy="344805"/>
          <a:chOff x="6105524" y="5524500"/>
          <a:chExt cx="1514476" cy="352425"/>
        </a:xfrm>
      </xdr:grpSpPr>
      <xdr:sp macro="" textlink="">
        <xdr:nvSpPr>
          <xdr:cNvPr id="53" name="Text Box 34"/>
          <xdr:cNvSpPr txBox="1">
            <a:spLocks noChangeArrowheads="1"/>
          </xdr:cNvSpPr>
        </xdr:nvSpPr>
        <xdr:spPr bwMode="auto">
          <a:xfrm>
            <a:off x="6496050" y="5524500"/>
            <a:ext cx="1123950" cy="352425"/>
          </a:xfrm>
          <a:prstGeom prst="rect">
            <a:avLst/>
          </a:prstGeom>
          <a:solidFill>
            <a:srgbClr val="FFFFFF"/>
          </a:solidFill>
          <a:ln w="19050">
            <a:solidFill>
              <a:srgbClr val="FF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endParaRPr lang="ja-JP" altLang="en-US"/>
          </a:p>
        </xdr:txBody>
      </xdr:sp>
      <xdr:sp macro="" textlink="">
        <xdr:nvSpPr>
          <xdr:cNvPr id="54" name="Line 35"/>
          <xdr:cNvSpPr>
            <a:spLocks noChangeShapeType="1"/>
          </xdr:cNvSpPr>
        </xdr:nvSpPr>
        <xdr:spPr bwMode="auto">
          <a:xfrm flipH="1" flipV="1">
            <a:off x="6105524" y="5553075"/>
            <a:ext cx="381000" cy="171450"/>
          </a:xfrm>
          <a:prstGeom prst="line">
            <a:avLst/>
          </a:prstGeom>
          <a:noFill/>
          <a:ln w="19050">
            <a:solidFill>
              <a:srgbClr val="FF0000"/>
            </a:solidFill>
            <a:round/>
            <a:headEnd/>
            <a:tailEnd type="diamond" w="med" len="med"/>
          </a:ln>
        </xdr:spPr>
      </xdr:sp>
    </xdr:grpSp>
    <xdr:clientData/>
  </xdr:twoCellAnchor>
  <xdr:twoCellAnchor>
    <xdr:from>
      <xdr:col>36</xdr:col>
      <xdr:colOff>66675</xdr:colOff>
      <xdr:row>28</xdr:row>
      <xdr:rowOff>47625</xdr:rowOff>
    </xdr:from>
    <xdr:to>
      <xdr:col>42</xdr:col>
      <xdr:colOff>142875</xdr:colOff>
      <xdr:row>34</xdr:row>
      <xdr:rowOff>47625</xdr:rowOff>
    </xdr:to>
    <xdr:sp macro="" textlink="">
      <xdr:nvSpPr>
        <xdr:cNvPr id="50" name="AutoShape 180"/>
        <xdr:cNvSpPr>
          <a:spLocks/>
        </xdr:cNvSpPr>
      </xdr:nvSpPr>
      <xdr:spPr bwMode="auto">
        <a:xfrm>
          <a:off x="7305675" y="4733925"/>
          <a:ext cx="1219200" cy="1028700"/>
        </a:xfrm>
        <a:prstGeom prst="borderCallout2">
          <a:avLst>
            <a:gd name="adj1" fmla="val 45805"/>
            <a:gd name="adj2" fmla="val -991"/>
            <a:gd name="adj3" fmla="val 47051"/>
            <a:gd name="adj4" fmla="val -108970"/>
            <a:gd name="adj5" fmla="val 64809"/>
            <a:gd name="adj6" fmla="val -157689"/>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前年度の全利用者の延べ人数を開所日数で除した数を記載してください。</a:t>
          </a:r>
        </a:p>
      </xdr:txBody>
    </xdr:sp>
    <xdr:clientData/>
  </xdr:twoCellAnchor>
  <xdr:twoCellAnchor>
    <xdr:from>
      <xdr:col>22</xdr:col>
      <xdr:colOff>476250</xdr:colOff>
      <xdr:row>32</xdr:row>
      <xdr:rowOff>9525</xdr:rowOff>
    </xdr:from>
    <xdr:to>
      <xdr:col>24</xdr:col>
      <xdr:colOff>171450</xdr:colOff>
      <xdr:row>33</xdr:row>
      <xdr:rowOff>9525</xdr:rowOff>
    </xdr:to>
    <xdr:sp macro="" textlink="">
      <xdr:nvSpPr>
        <xdr:cNvPr id="51" name="AutoShape 56"/>
        <xdr:cNvSpPr>
          <a:spLocks noChangeArrowheads="1"/>
        </xdr:cNvSpPr>
      </xdr:nvSpPr>
      <xdr:spPr bwMode="auto">
        <a:xfrm>
          <a:off x="4667250" y="5381625"/>
          <a:ext cx="457200" cy="171450"/>
        </a:xfrm>
        <a:prstGeom prst="roundRect">
          <a:avLst>
            <a:gd name="adj" fmla="val 16667"/>
          </a:avLst>
        </a:prstGeom>
        <a:noFill/>
        <a:ln w="25400">
          <a:solidFill>
            <a:srgbClr val="000080"/>
          </a:solidFill>
          <a:prstDash val="sysDot"/>
          <a:round/>
          <a:headEnd/>
          <a:tailEnd/>
        </a:ln>
      </xdr:spPr>
    </xdr:sp>
    <xdr:clientData/>
  </xdr:twoCellAnchor>
  <xdr:twoCellAnchor>
    <xdr:from>
      <xdr:col>8</xdr:col>
      <xdr:colOff>0</xdr:colOff>
      <xdr:row>41</xdr:row>
      <xdr:rowOff>0</xdr:rowOff>
    </xdr:from>
    <xdr:to>
      <xdr:col>32</xdr:col>
      <xdr:colOff>171450</xdr:colOff>
      <xdr:row>43</xdr:row>
      <xdr:rowOff>190500</xdr:rowOff>
    </xdr:to>
    <xdr:sp macro="" textlink="">
      <xdr:nvSpPr>
        <xdr:cNvPr id="59" name="AutoShape 45"/>
        <xdr:cNvSpPr>
          <a:spLocks noChangeArrowheads="1"/>
        </xdr:cNvSpPr>
      </xdr:nvSpPr>
      <xdr:spPr bwMode="auto">
        <a:xfrm>
          <a:off x="1524000" y="7019925"/>
          <a:ext cx="5124450" cy="590550"/>
        </a:xfrm>
        <a:prstGeom prst="roundRect">
          <a:avLst>
            <a:gd name="adj" fmla="val 16667"/>
          </a:avLst>
        </a:prstGeom>
        <a:noFill/>
        <a:ln w="25400">
          <a:solidFill>
            <a:srgbClr val="000080"/>
          </a:solidFill>
          <a:prstDash val="sysDot"/>
          <a:round/>
          <a:headEnd/>
          <a:tailEnd/>
        </a:ln>
      </xdr:spPr>
    </xdr:sp>
    <xdr:clientData/>
  </xdr:twoCellAnchor>
  <xdr:twoCellAnchor>
    <xdr:from>
      <xdr:col>36</xdr:col>
      <xdr:colOff>66675</xdr:colOff>
      <xdr:row>40</xdr:row>
      <xdr:rowOff>95250</xdr:rowOff>
    </xdr:from>
    <xdr:to>
      <xdr:col>42</xdr:col>
      <xdr:colOff>114300</xdr:colOff>
      <xdr:row>47</xdr:row>
      <xdr:rowOff>133350</xdr:rowOff>
    </xdr:to>
    <xdr:sp macro="" textlink="">
      <xdr:nvSpPr>
        <xdr:cNvPr id="60" name="AutoShape 50"/>
        <xdr:cNvSpPr>
          <a:spLocks/>
        </xdr:cNvSpPr>
      </xdr:nvSpPr>
      <xdr:spPr bwMode="auto">
        <a:xfrm>
          <a:off x="7305675" y="6943725"/>
          <a:ext cx="1190625" cy="1409700"/>
        </a:xfrm>
        <a:prstGeom prst="borderCallout2">
          <a:avLst>
            <a:gd name="adj1" fmla="val 38153"/>
            <a:gd name="adj2" fmla="val 1053"/>
            <a:gd name="adj3" fmla="val 36838"/>
            <a:gd name="adj4" fmla="val -5380"/>
            <a:gd name="adj5" fmla="val 17802"/>
            <a:gd name="adj6" fmla="val -69838"/>
          </a:avLst>
        </a:prstGeom>
        <a:solidFill>
          <a:srgbClr val="FFFFFF"/>
        </a:solidFill>
        <a:ln w="19050">
          <a:solidFill>
            <a:srgbClr val="FF0000"/>
          </a:solidFill>
          <a:miter lim="800000"/>
          <a:headEnd/>
          <a:tailEnd type="diamond" w="med" len="me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運営規程に定めた「通常の事業の実施地域」を記載してください。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町名等詳しく記載してください。</a:t>
          </a:r>
          <a:endParaRPr lang="en-US" altLang="ja-JP" sz="1100" b="0" i="0" u="none" strike="noStrike" baseline="0">
            <a:solidFill>
              <a:srgbClr val="000000"/>
            </a:solidFill>
            <a:latin typeface="ＭＳ Ｐゴシック"/>
            <a:ea typeface="ＭＳ Ｐ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33016672\Desktop\&#25351;&#23450;&#38556;&#23475;&#31119;&#31049;&#12469;&#12540;&#12499;&#12473;&#20107;&#26989;&#32773;&#31561;&#30003;&#35531;&#27096;&#24335;V100_&#35299;&#38500;&#2816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７WORK"/>
      <sheetName val="指定障害福祉サービス事業者等申請様式V100_解除済"/>
    </sheetNames>
    <definedNames>
      <definedName name="S_btnCSVInput_Click"/>
      <definedName name="Sheet1.S_btnCSVOutput_Click"/>
      <definedName name="Sheet1.S_lstService_Changed"/>
      <definedName name="Sheet1.S_lstShisetu_Changed"/>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26.xml"/><Relationship Id="rId18" Type="http://schemas.openxmlformats.org/officeDocument/2006/relationships/ctrlProp" Target="../ctrlProps/ctrlProp31.xml"/><Relationship Id="rId26" Type="http://schemas.openxmlformats.org/officeDocument/2006/relationships/ctrlProp" Target="../ctrlProps/ctrlProp39.xml"/><Relationship Id="rId39" Type="http://schemas.openxmlformats.org/officeDocument/2006/relationships/ctrlProp" Target="../ctrlProps/ctrlProp52.xml"/><Relationship Id="rId21" Type="http://schemas.openxmlformats.org/officeDocument/2006/relationships/ctrlProp" Target="../ctrlProps/ctrlProp34.xml"/><Relationship Id="rId34" Type="http://schemas.openxmlformats.org/officeDocument/2006/relationships/ctrlProp" Target="../ctrlProps/ctrlProp47.xml"/><Relationship Id="rId42" Type="http://schemas.openxmlformats.org/officeDocument/2006/relationships/ctrlProp" Target="../ctrlProps/ctrlProp55.xml"/><Relationship Id="rId47" Type="http://schemas.openxmlformats.org/officeDocument/2006/relationships/ctrlProp" Target="../ctrlProps/ctrlProp60.xml"/><Relationship Id="rId50" Type="http://schemas.openxmlformats.org/officeDocument/2006/relationships/ctrlProp" Target="../ctrlProps/ctrlProp63.xml"/><Relationship Id="rId55" Type="http://schemas.openxmlformats.org/officeDocument/2006/relationships/ctrlProp" Target="../ctrlProps/ctrlProp68.xml"/><Relationship Id="rId63" Type="http://schemas.openxmlformats.org/officeDocument/2006/relationships/ctrlProp" Target="../ctrlProps/ctrlProp76.xml"/><Relationship Id="rId7" Type="http://schemas.openxmlformats.org/officeDocument/2006/relationships/ctrlProp" Target="../ctrlProps/ctrlProp20.xml"/><Relationship Id="rId2" Type="http://schemas.openxmlformats.org/officeDocument/2006/relationships/printerSettings" Target="../printerSettings/printerSettings3.bin"/><Relationship Id="rId16" Type="http://schemas.openxmlformats.org/officeDocument/2006/relationships/ctrlProp" Target="../ctrlProps/ctrlProp29.xml"/><Relationship Id="rId20" Type="http://schemas.openxmlformats.org/officeDocument/2006/relationships/ctrlProp" Target="../ctrlProps/ctrlProp33.xml"/><Relationship Id="rId29" Type="http://schemas.openxmlformats.org/officeDocument/2006/relationships/ctrlProp" Target="../ctrlProps/ctrlProp42.xml"/><Relationship Id="rId41" Type="http://schemas.openxmlformats.org/officeDocument/2006/relationships/ctrlProp" Target="../ctrlProps/ctrlProp54.xml"/><Relationship Id="rId54" Type="http://schemas.openxmlformats.org/officeDocument/2006/relationships/ctrlProp" Target="../ctrlProps/ctrlProp67.xml"/><Relationship Id="rId62" Type="http://schemas.openxmlformats.org/officeDocument/2006/relationships/ctrlProp" Target="../ctrlProps/ctrlProp75.xml"/><Relationship Id="rId1" Type="http://schemas.openxmlformats.org/officeDocument/2006/relationships/printerSettings" Target="../printerSettings/printerSettings2.bin"/><Relationship Id="rId6" Type="http://schemas.openxmlformats.org/officeDocument/2006/relationships/ctrlProp" Target="../ctrlProps/ctrlProp19.xml"/><Relationship Id="rId11" Type="http://schemas.openxmlformats.org/officeDocument/2006/relationships/ctrlProp" Target="../ctrlProps/ctrlProp24.xml"/><Relationship Id="rId24" Type="http://schemas.openxmlformats.org/officeDocument/2006/relationships/ctrlProp" Target="../ctrlProps/ctrlProp37.xml"/><Relationship Id="rId32" Type="http://schemas.openxmlformats.org/officeDocument/2006/relationships/ctrlProp" Target="../ctrlProps/ctrlProp45.xml"/><Relationship Id="rId37" Type="http://schemas.openxmlformats.org/officeDocument/2006/relationships/ctrlProp" Target="../ctrlProps/ctrlProp50.xml"/><Relationship Id="rId40" Type="http://schemas.openxmlformats.org/officeDocument/2006/relationships/ctrlProp" Target="../ctrlProps/ctrlProp53.xml"/><Relationship Id="rId45" Type="http://schemas.openxmlformats.org/officeDocument/2006/relationships/ctrlProp" Target="../ctrlProps/ctrlProp58.xml"/><Relationship Id="rId53" Type="http://schemas.openxmlformats.org/officeDocument/2006/relationships/ctrlProp" Target="../ctrlProps/ctrlProp66.xml"/><Relationship Id="rId58" Type="http://schemas.openxmlformats.org/officeDocument/2006/relationships/ctrlProp" Target="../ctrlProps/ctrlProp71.xml"/><Relationship Id="rId66" Type="http://schemas.openxmlformats.org/officeDocument/2006/relationships/ctrlProp" Target="../ctrlProps/ctrlProp79.xml"/><Relationship Id="rId5" Type="http://schemas.openxmlformats.org/officeDocument/2006/relationships/ctrlProp" Target="../ctrlProps/ctrlProp18.xml"/><Relationship Id="rId15" Type="http://schemas.openxmlformats.org/officeDocument/2006/relationships/ctrlProp" Target="../ctrlProps/ctrlProp28.xml"/><Relationship Id="rId23" Type="http://schemas.openxmlformats.org/officeDocument/2006/relationships/ctrlProp" Target="../ctrlProps/ctrlProp36.xml"/><Relationship Id="rId28" Type="http://schemas.openxmlformats.org/officeDocument/2006/relationships/ctrlProp" Target="../ctrlProps/ctrlProp41.xml"/><Relationship Id="rId36" Type="http://schemas.openxmlformats.org/officeDocument/2006/relationships/ctrlProp" Target="../ctrlProps/ctrlProp49.xml"/><Relationship Id="rId49" Type="http://schemas.openxmlformats.org/officeDocument/2006/relationships/ctrlProp" Target="../ctrlProps/ctrlProp62.xml"/><Relationship Id="rId57" Type="http://schemas.openxmlformats.org/officeDocument/2006/relationships/ctrlProp" Target="../ctrlProps/ctrlProp70.xml"/><Relationship Id="rId61" Type="http://schemas.openxmlformats.org/officeDocument/2006/relationships/ctrlProp" Target="../ctrlProps/ctrlProp74.xml"/><Relationship Id="rId10" Type="http://schemas.openxmlformats.org/officeDocument/2006/relationships/ctrlProp" Target="../ctrlProps/ctrlProp23.xml"/><Relationship Id="rId19" Type="http://schemas.openxmlformats.org/officeDocument/2006/relationships/ctrlProp" Target="../ctrlProps/ctrlProp32.xml"/><Relationship Id="rId31" Type="http://schemas.openxmlformats.org/officeDocument/2006/relationships/ctrlProp" Target="../ctrlProps/ctrlProp44.xml"/><Relationship Id="rId44" Type="http://schemas.openxmlformats.org/officeDocument/2006/relationships/ctrlProp" Target="../ctrlProps/ctrlProp57.xml"/><Relationship Id="rId52" Type="http://schemas.openxmlformats.org/officeDocument/2006/relationships/ctrlProp" Target="../ctrlProps/ctrlProp65.xml"/><Relationship Id="rId60" Type="http://schemas.openxmlformats.org/officeDocument/2006/relationships/ctrlProp" Target="../ctrlProps/ctrlProp73.xml"/><Relationship Id="rId65" Type="http://schemas.openxmlformats.org/officeDocument/2006/relationships/ctrlProp" Target="../ctrlProps/ctrlProp78.xml"/><Relationship Id="rId4" Type="http://schemas.openxmlformats.org/officeDocument/2006/relationships/vmlDrawing" Target="../drawings/vmlDrawing2.vml"/><Relationship Id="rId9" Type="http://schemas.openxmlformats.org/officeDocument/2006/relationships/ctrlProp" Target="../ctrlProps/ctrlProp22.xml"/><Relationship Id="rId14" Type="http://schemas.openxmlformats.org/officeDocument/2006/relationships/ctrlProp" Target="../ctrlProps/ctrlProp27.xml"/><Relationship Id="rId22" Type="http://schemas.openxmlformats.org/officeDocument/2006/relationships/ctrlProp" Target="../ctrlProps/ctrlProp35.xml"/><Relationship Id="rId27" Type="http://schemas.openxmlformats.org/officeDocument/2006/relationships/ctrlProp" Target="../ctrlProps/ctrlProp40.xml"/><Relationship Id="rId30" Type="http://schemas.openxmlformats.org/officeDocument/2006/relationships/ctrlProp" Target="../ctrlProps/ctrlProp43.xml"/><Relationship Id="rId35" Type="http://schemas.openxmlformats.org/officeDocument/2006/relationships/ctrlProp" Target="../ctrlProps/ctrlProp48.xml"/><Relationship Id="rId43" Type="http://schemas.openxmlformats.org/officeDocument/2006/relationships/ctrlProp" Target="../ctrlProps/ctrlProp56.xml"/><Relationship Id="rId48" Type="http://schemas.openxmlformats.org/officeDocument/2006/relationships/ctrlProp" Target="../ctrlProps/ctrlProp61.xml"/><Relationship Id="rId56" Type="http://schemas.openxmlformats.org/officeDocument/2006/relationships/ctrlProp" Target="../ctrlProps/ctrlProp69.xml"/><Relationship Id="rId64" Type="http://schemas.openxmlformats.org/officeDocument/2006/relationships/ctrlProp" Target="../ctrlProps/ctrlProp77.xml"/><Relationship Id="rId8" Type="http://schemas.openxmlformats.org/officeDocument/2006/relationships/ctrlProp" Target="../ctrlProps/ctrlProp21.xml"/><Relationship Id="rId51" Type="http://schemas.openxmlformats.org/officeDocument/2006/relationships/ctrlProp" Target="../ctrlProps/ctrlProp64.xml"/><Relationship Id="rId3" Type="http://schemas.openxmlformats.org/officeDocument/2006/relationships/drawing" Target="../drawings/drawing2.xml"/><Relationship Id="rId12" Type="http://schemas.openxmlformats.org/officeDocument/2006/relationships/ctrlProp" Target="../ctrlProps/ctrlProp25.xml"/><Relationship Id="rId17" Type="http://schemas.openxmlformats.org/officeDocument/2006/relationships/ctrlProp" Target="../ctrlProps/ctrlProp30.xml"/><Relationship Id="rId25" Type="http://schemas.openxmlformats.org/officeDocument/2006/relationships/ctrlProp" Target="../ctrlProps/ctrlProp38.xml"/><Relationship Id="rId33" Type="http://schemas.openxmlformats.org/officeDocument/2006/relationships/ctrlProp" Target="../ctrlProps/ctrlProp46.xml"/><Relationship Id="rId38" Type="http://schemas.openxmlformats.org/officeDocument/2006/relationships/ctrlProp" Target="../ctrlProps/ctrlProp51.xml"/><Relationship Id="rId46" Type="http://schemas.openxmlformats.org/officeDocument/2006/relationships/ctrlProp" Target="../ctrlProps/ctrlProp59.xml"/><Relationship Id="rId59" Type="http://schemas.openxmlformats.org/officeDocument/2006/relationships/ctrlProp" Target="../ctrlProps/ctrlProp7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83.xml"/><Relationship Id="rId13" Type="http://schemas.openxmlformats.org/officeDocument/2006/relationships/ctrlProp" Target="../ctrlProps/ctrlProp88.xml"/><Relationship Id="rId18" Type="http://schemas.openxmlformats.org/officeDocument/2006/relationships/ctrlProp" Target="../ctrlProps/ctrlProp93.xml"/><Relationship Id="rId26" Type="http://schemas.openxmlformats.org/officeDocument/2006/relationships/ctrlProp" Target="../ctrlProps/ctrlProp101.xml"/><Relationship Id="rId39" Type="http://schemas.openxmlformats.org/officeDocument/2006/relationships/ctrlProp" Target="../ctrlProps/ctrlProp114.xml"/><Relationship Id="rId3" Type="http://schemas.openxmlformats.org/officeDocument/2006/relationships/drawing" Target="../drawings/drawing3.xml"/><Relationship Id="rId21" Type="http://schemas.openxmlformats.org/officeDocument/2006/relationships/ctrlProp" Target="../ctrlProps/ctrlProp96.xml"/><Relationship Id="rId34" Type="http://schemas.openxmlformats.org/officeDocument/2006/relationships/ctrlProp" Target="../ctrlProps/ctrlProp109.xml"/><Relationship Id="rId42" Type="http://schemas.openxmlformats.org/officeDocument/2006/relationships/ctrlProp" Target="../ctrlProps/ctrlProp117.xml"/><Relationship Id="rId7" Type="http://schemas.openxmlformats.org/officeDocument/2006/relationships/ctrlProp" Target="../ctrlProps/ctrlProp82.xml"/><Relationship Id="rId12" Type="http://schemas.openxmlformats.org/officeDocument/2006/relationships/ctrlProp" Target="../ctrlProps/ctrlProp87.xml"/><Relationship Id="rId17" Type="http://schemas.openxmlformats.org/officeDocument/2006/relationships/ctrlProp" Target="../ctrlProps/ctrlProp92.xml"/><Relationship Id="rId25" Type="http://schemas.openxmlformats.org/officeDocument/2006/relationships/ctrlProp" Target="../ctrlProps/ctrlProp100.xml"/><Relationship Id="rId33" Type="http://schemas.openxmlformats.org/officeDocument/2006/relationships/ctrlProp" Target="../ctrlProps/ctrlProp108.xml"/><Relationship Id="rId38" Type="http://schemas.openxmlformats.org/officeDocument/2006/relationships/ctrlProp" Target="../ctrlProps/ctrlProp113.xml"/><Relationship Id="rId2" Type="http://schemas.openxmlformats.org/officeDocument/2006/relationships/printerSettings" Target="../printerSettings/printerSettings5.bin"/><Relationship Id="rId16" Type="http://schemas.openxmlformats.org/officeDocument/2006/relationships/ctrlProp" Target="../ctrlProps/ctrlProp91.xml"/><Relationship Id="rId20" Type="http://schemas.openxmlformats.org/officeDocument/2006/relationships/ctrlProp" Target="../ctrlProps/ctrlProp95.xml"/><Relationship Id="rId29" Type="http://schemas.openxmlformats.org/officeDocument/2006/relationships/ctrlProp" Target="../ctrlProps/ctrlProp104.xml"/><Relationship Id="rId41" Type="http://schemas.openxmlformats.org/officeDocument/2006/relationships/ctrlProp" Target="../ctrlProps/ctrlProp116.xml"/><Relationship Id="rId1" Type="http://schemas.openxmlformats.org/officeDocument/2006/relationships/printerSettings" Target="../printerSettings/printerSettings4.bin"/><Relationship Id="rId6" Type="http://schemas.openxmlformats.org/officeDocument/2006/relationships/ctrlProp" Target="../ctrlProps/ctrlProp81.xml"/><Relationship Id="rId11" Type="http://schemas.openxmlformats.org/officeDocument/2006/relationships/ctrlProp" Target="../ctrlProps/ctrlProp86.xml"/><Relationship Id="rId24" Type="http://schemas.openxmlformats.org/officeDocument/2006/relationships/ctrlProp" Target="../ctrlProps/ctrlProp99.xml"/><Relationship Id="rId32" Type="http://schemas.openxmlformats.org/officeDocument/2006/relationships/ctrlProp" Target="../ctrlProps/ctrlProp107.xml"/><Relationship Id="rId37" Type="http://schemas.openxmlformats.org/officeDocument/2006/relationships/ctrlProp" Target="../ctrlProps/ctrlProp112.xml"/><Relationship Id="rId40" Type="http://schemas.openxmlformats.org/officeDocument/2006/relationships/ctrlProp" Target="../ctrlProps/ctrlProp115.xml"/><Relationship Id="rId5" Type="http://schemas.openxmlformats.org/officeDocument/2006/relationships/ctrlProp" Target="../ctrlProps/ctrlProp80.xml"/><Relationship Id="rId15" Type="http://schemas.openxmlformats.org/officeDocument/2006/relationships/ctrlProp" Target="../ctrlProps/ctrlProp90.xml"/><Relationship Id="rId23" Type="http://schemas.openxmlformats.org/officeDocument/2006/relationships/ctrlProp" Target="../ctrlProps/ctrlProp98.xml"/><Relationship Id="rId28" Type="http://schemas.openxmlformats.org/officeDocument/2006/relationships/ctrlProp" Target="../ctrlProps/ctrlProp103.xml"/><Relationship Id="rId36" Type="http://schemas.openxmlformats.org/officeDocument/2006/relationships/ctrlProp" Target="../ctrlProps/ctrlProp111.xml"/><Relationship Id="rId10" Type="http://schemas.openxmlformats.org/officeDocument/2006/relationships/ctrlProp" Target="../ctrlProps/ctrlProp85.xml"/><Relationship Id="rId19" Type="http://schemas.openxmlformats.org/officeDocument/2006/relationships/ctrlProp" Target="../ctrlProps/ctrlProp94.xml"/><Relationship Id="rId31" Type="http://schemas.openxmlformats.org/officeDocument/2006/relationships/ctrlProp" Target="../ctrlProps/ctrlProp106.xml"/><Relationship Id="rId4" Type="http://schemas.openxmlformats.org/officeDocument/2006/relationships/vmlDrawing" Target="../drawings/vmlDrawing3.vml"/><Relationship Id="rId9" Type="http://schemas.openxmlformats.org/officeDocument/2006/relationships/ctrlProp" Target="../ctrlProps/ctrlProp84.xml"/><Relationship Id="rId14" Type="http://schemas.openxmlformats.org/officeDocument/2006/relationships/ctrlProp" Target="../ctrlProps/ctrlProp89.xml"/><Relationship Id="rId22" Type="http://schemas.openxmlformats.org/officeDocument/2006/relationships/ctrlProp" Target="../ctrlProps/ctrlProp97.xml"/><Relationship Id="rId27" Type="http://schemas.openxmlformats.org/officeDocument/2006/relationships/ctrlProp" Target="../ctrlProps/ctrlProp102.xml"/><Relationship Id="rId30" Type="http://schemas.openxmlformats.org/officeDocument/2006/relationships/ctrlProp" Target="../ctrlProps/ctrlProp105.xml"/><Relationship Id="rId35" Type="http://schemas.openxmlformats.org/officeDocument/2006/relationships/ctrlProp" Target="../ctrlProps/ctrlProp110.xml"/><Relationship Id="rId43" Type="http://schemas.openxmlformats.org/officeDocument/2006/relationships/ctrlProp" Target="../ctrlProps/ctrlProp118.x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127.xml"/><Relationship Id="rId18" Type="http://schemas.openxmlformats.org/officeDocument/2006/relationships/ctrlProp" Target="../ctrlProps/ctrlProp132.xml"/><Relationship Id="rId26" Type="http://schemas.openxmlformats.org/officeDocument/2006/relationships/ctrlProp" Target="../ctrlProps/ctrlProp140.xml"/><Relationship Id="rId39" Type="http://schemas.openxmlformats.org/officeDocument/2006/relationships/ctrlProp" Target="../ctrlProps/ctrlProp153.xml"/><Relationship Id="rId21" Type="http://schemas.openxmlformats.org/officeDocument/2006/relationships/ctrlProp" Target="../ctrlProps/ctrlProp135.xml"/><Relationship Id="rId34" Type="http://schemas.openxmlformats.org/officeDocument/2006/relationships/ctrlProp" Target="../ctrlProps/ctrlProp148.xml"/><Relationship Id="rId42" Type="http://schemas.openxmlformats.org/officeDocument/2006/relationships/ctrlProp" Target="../ctrlProps/ctrlProp156.xml"/><Relationship Id="rId47" Type="http://schemas.openxmlformats.org/officeDocument/2006/relationships/ctrlProp" Target="../ctrlProps/ctrlProp161.xml"/><Relationship Id="rId50" Type="http://schemas.openxmlformats.org/officeDocument/2006/relationships/ctrlProp" Target="../ctrlProps/ctrlProp164.xml"/><Relationship Id="rId55" Type="http://schemas.openxmlformats.org/officeDocument/2006/relationships/ctrlProp" Target="../ctrlProps/ctrlProp169.xml"/><Relationship Id="rId63" Type="http://schemas.openxmlformats.org/officeDocument/2006/relationships/ctrlProp" Target="../ctrlProps/ctrlProp177.xml"/><Relationship Id="rId68" Type="http://schemas.openxmlformats.org/officeDocument/2006/relationships/ctrlProp" Target="../ctrlProps/ctrlProp182.xml"/><Relationship Id="rId7" Type="http://schemas.openxmlformats.org/officeDocument/2006/relationships/ctrlProp" Target="../ctrlProps/ctrlProp121.xml"/><Relationship Id="rId71" Type="http://schemas.openxmlformats.org/officeDocument/2006/relationships/ctrlProp" Target="../ctrlProps/ctrlProp185.xml"/><Relationship Id="rId2" Type="http://schemas.openxmlformats.org/officeDocument/2006/relationships/printerSettings" Target="../printerSettings/printerSettings7.bin"/><Relationship Id="rId16" Type="http://schemas.openxmlformats.org/officeDocument/2006/relationships/ctrlProp" Target="../ctrlProps/ctrlProp130.xml"/><Relationship Id="rId29" Type="http://schemas.openxmlformats.org/officeDocument/2006/relationships/ctrlProp" Target="../ctrlProps/ctrlProp143.xml"/><Relationship Id="rId11" Type="http://schemas.openxmlformats.org/officeDocument/2006/relationships/ctrlProp" Target="../ctrlProps/ctrlProp125.xml"/><Relationship Id="rId24" Type="http://schemas.openxmlformats.org/officeDocument/2006/relationships/ctrlProp" Target="../ctrlProps/ctrlProp138.xml"/><Relationship Id="rId32" Type="http://schemas.openxmlformats.org/officeDocument/2006/relationships/ctrlProp" Target="../ctrlProps/ctrlProp146.xml"/><Relationship Id="rId37" Type="http://schemas.openxmlformats.org/officeDocument/2006/relationships/ctrlProp" Target="../ctrlProps/ctrlProp151.xml"/><Relationship Id="rId40" Type="http://schemas.openxmlformats.org/officeDocument/2006/relationships/ctrlProp" Target="../ctrlProps/ctrlProp154.xml"/><Relationship Id="rId45" Type="http://schemas.openxmlformats.org/officeDocument/2006/relationships/ctrlProp" Target="../ctrlProps/ctrlProp159.xml"/><Relationship Id="rId53" Type="http://schemas.openxmlformats.org/officeDocument/2006/relationships/ctrlProp" Target="../ctrlProps/ctrlProp167.xml"/><Relationship Id="rId58" Type="http://schemas.openxmlformats.org/officeDocument/2006/relationships/ctrlProp" Target="../ctrlProps/ctrlProp172.xml"/><Relationship Id="rId66" Type="http://schemas.openxmlformats.org/officeDocument/2006/relationships/ctrlProp" Target="../ctrlProps/ctrlProp180.xml"/><Relationship Id="rId5" Type="http://schemas.openxmlformats.org/officeDocument/2006/relationships/ctrlProp" Target="../ctrlProps/ctrlProp119.xml"/><Relationship Id="rId15" Type="http://schemas.openxmlformats.org/officeDocument/2006/relationships/ctrlProp" Target="../ctrlProps/ctrlProp129.xml"/><Relationship Id="rId23" Type="http://schemas.openxmlformats.org/officeDocument/2006/relationships/ctrlProp" Target="../ctrlProps/ctrlProp137.xml"/><Relationship Id="rId28" Type="http://schemas.openxmlformats.org/officeDocument/2006/relationships/ctrlProp" Target="../ctrlProps/ctrlProp142.xml"/><Relationship Id="rId36" Type="http://schemas.openxmlformats.org/officeDocument/2006/relationships/ctrlProp" Target="../ctrlProps/ctrlProp150.xml"/><Relationship Id="rId49" Type="http://schemas.openxmlformats.org/officeDocument/2006/relationships/ctrlProp" Target="../ctrlProps/ctrlProp163.xml"/><Relationship Id="rId57" Type="http://schemas.openxmlformats.org/officeDocument/2006/relationships/ctrlProp" Target="../ctrlProps/ctrlProp171.xml"/><Relationship Id="rId61" Type="http://schemas.openxmlformats.org/officeDocument/2006/relationships/ctrlProp" Target="../ctrlProps/ctrlProp175.xml"/><Relationship Id="rId10" Type="http://schemas.openxmlformats.org/officeDocument/2006/relationships/ctrlProp" Target="../ctrlProps/ctrlProp124.xml"/><Relationship Id="rId19" Type="http://schemas.openxmlformats.org/officeDocument/2006/relationships/ctrlProp" Target="../ctrlProps/ctrlProp133.xml"/><Relationship Id="rId31" Type="http://schemas.openxmlformats.org/officeDocument/2006/relationships/ctrlProp" Target="../ctrlProps/ctrlProp145.xml"/><Relationship Id="rId44" Type="http://schemas.openxmlformats.org/officeDocument/2006/relationships/ctrlProp" Target="../ctrlProps/ctrlProp158.xml"/><Relationship Id="rId52" Type="http://schemas.openxmlformats.org/officeDocument/2006/relationships/ctrlProp" Target="../ctrlProps/ctrlProp166.xml"/><Relationship Id="rId60" Type="http://schemas.openxmlformats.org/officeDocument/2006/relationships/ctrlProp" Target="../ctrlProps/ctrlProp174.xml"/><Relationship Id="rId65" Type="http://schemas.openxmlformats.org/officeDocument/2006/relationships/ctrlProp" Target="../ctrlProps/ctrlProp179.xml"/><Relationship Id="rId73" Type="http://schemas.openxmlformats.org/officeDocument/2006/relationships/ctrlProp" Target="../ctrlProps/ctrlProp187.xml"/><Relationship Id="rId4" Type="http://schemas.openxmlformats.org/officeDocument/2006/relationships/vmlDrawing" Target="../drawings/vmlDrawing4.vml"/><Relationship Id="rId9" Type="http://schemas.openxmlformats.org/officeDocument/2006/relationships/ctrlProp" Target="../ctrlProps/ctrlProp123.xml"/><Relationship Id="rId14" Type="http://schemas.openxmlformats.org/officeDocument/2006/relationships/ctrlProp" Target="../ctrlProps/ctrlProp128.xml"/><Relationship Id="rId22" Type="http://schemas.openxmlformats.org/officeDocument/2006/relationships/ctrlProp" Target="../ctrlProps/ctrlProp136.xml"/><Relationship Id="rId27" Type="http://schemas.openxmlformats.org/officeDocument/2006/relationships/ctrlProp" Target="../ctrlProps/ctrlProp141.xml"/><Relationship Id="rId30" Type="http://schemas.openxmlformats.org/officeDocument/2006/relationships/ctrlProp" Target="../ctrlProps/ctrlProp144.xml"/><Relationship Id="rId35" Type="http://schemas.openxmlformats.org/officeDocument/2006/relationships/ctrlProp" Target="../ctrlProps/ctrlProp149.xml"/><Relationship Id="rId43" Type="http://schemas.openxmlformats.org/officeDocument/2006/relationships/ctrlProp" Target="../ctrlProps/ctrlProp157.xml"/><Relationship Id="rId48" Type="http://schemas.openxmlformats.org/officeDocument/2006/relationships/ctrlProp" Target="../ctrlProps/ctrlProp162.xml"/><Relationship Id="rId56" Type="http://schemas.openxmlformats.org/officeDocument/2006/relationships/ctrlProp" Target="../ctrlProps/ctrlProp170.xml"/><Relationship Id="rId64" Type="http://schemas.openxmlformats.org/officeDocument/2006/relationships/ctrlProp" Target="../ctrlProps/ctrlProp178.xml"/><Relationship Id="rId69" Type="http://schemas.openxmlformats.org/officeDocument/2006/relationships/ctrlProp" Target="../ctrlProps/ctrlProp183.xml"/><Relationship Id="rId8" Type="http://schemas.openxmlformats.org/officeDocument/2006/relationships/ctrlProp" Target="../ctrlProps/ctrlProp122.xml"/><Relationship Id="rId51" Type="http://schemas.openxmlformats.org/officeDocument/2006/relationships/ctrlProp" Target="../ctrlProps/ctrlProp165.xml"/><Relationship Id="rId72" Type="http://schemas.openxmlformats.org/officeDocument/2006/relationships/ctrlProp" Target="../ctrlProps/ctrlProp186.xml"/><Relationship Id="rId3" Type="http://schemas.openxmlformats.org/officeDocument/2006/relationships/drawing" Target="../drawings/drawing4.xml"/><Relationship Id="rId12" Type="http://schemas.openxmlformats.org/officeDocument/2006/relationships/ctrlProp" Target="../ctrlProps/ctrlProp126.xml"/><Relationship Id="rId17" Type="http://schemas.openxmlformats.org/officeDocument/2006/relationships/ctrlProp" Target="../ctrlProps/ctrlProp131.xml"/><Relationship Id="rId25" Type="http://schemas.openxmlformats.org/officeDocument/2006/relationships/ctrlProp" Target="../ctrlProps/ctrlProp139.xml"/><Relationship Id="rId33" Type="http://schemas.openxmlformats.org/officeDocument/2006/relationships/ctrlProp" Target="../ctrlProps/ctrlProp147.xml"/><Relationship Id="rId38" Type="http://schemas.openxmlformats.org/officeDocument/2006/relationships/ctrlProp" Target="../ctrlProps/ctrlProp152.xml"/><Relationship Id="rId46" Type="http://schemas.openxmlformats.org/officeDocument/2006/relationships/ctrlProp" Target="../ctrlProps/ctrlProp160.xml"/><Relationship Id="rId59" Type="http://schemas.openxmlformats.org/officeDocument/2006/relationships/ctrlProp" Target="../ctrlProps/ctrlProp173.xml"/><Relationship Id="rId67" Type="http://schemas.openxmlformats.org/officeDocument/2006/relationships/ctrlProp" Target="../ctrlProps/ctrlProp181.xml"/><Relationship Id="rId20" Type="http://schemas.openxmlformats.org/officeDocument/2006/relationships/ctrlProp" Target="../ctrlProps/ctrlProp134.xml"/><Relationship Id="rId41" Type="http://schemas.openxmlformats.org/officeDocument/2006/relationships/ctrlProp" Target="../ctrlProps/ctrlProp155.xml"/><Relationship Id="rId54" Type="http://schemas.openxmlformats.org/officeDocument/2006/relationships/ctrlProp" Target="../ctrlProps/ctrlProp168.xml"/><Relationship Id="rId62" Type="http://schemas.openxmlformats.org/officeDocument/2006/relationships/ctrlProp" Target="../ctrlProps/ctrlProp176.xml"/><Relationship Id="rId70" Type="http://schemas.openxmlformats.org/officeDocument/2006/relationships/ctrlProp" Target="../ctrlProps/ctrlProp184.xml"/><Relationship Id="rId1" Type="http://schemas.openxmlformats.org/officeDocument/2006/relationships/printerSettings" Target="../printerSettings/printerSettings6.bin"/><Relationship Id="rId6" Type="http://schemas.openxmlformats.org/officeDocument/2006/relationships/ctrlProp" Target="../ctrlProps/ctrlProp120.xml"/></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300.xml"/><Relationship Id="rId21" Type="http://schemas.openxmlformats.org/officeDocument/2006/relationships/ctrlProp" Target="../ctrlProps/ctrlProp204.xml"/><Relationship Id="rId42" Type="http://schemas.openxmlformats.org/officeDocument/2006/relationships/ctrlProp" Target="../ctrlProps/ctrlProp225.xml"/><Relationship Id="rId63" Type="http://schemas.openxmlformats.org/officeDocument/2006/relationships/ctrlProp" Target="../ctrlProps/ctrlProp246.xml"/><Relationship Id="rId84" Type="http://schemas.openxmlformats.org/officeDocument/2006/relationships/ctrlProp" Target="../ctrlProps/ctrlProp267.xml"/><Relationship Id="rId138" Type="http://schemas.openxmlformats.org/officeDocument/2006/relationships/ctrlProp" Target="../ctrlProps/ctrlProp321.xml"/><Relationship Id="rId159" Type="http://schemas.openxmlformats.org/officeDocument/2006/relationships/ctrlProp" Target="../ctrlProps/ctrlProp342.xml"/><Relationship Id="rId170" Type="http://schemas.openxmlformats.org/officeDocument/2006/relationships/ctrlProp" Target="../ctrlProps/ctrlProp353.xml"/><Relationship Id="rId191" Type="http://schemas.openxmlformats.org/officeDocument/2006/relationships/ctrlProp" Target="../ctrlProps/ctrlProp374.xml"/><Relationship Id="rId205" Type="http://schemas.openxmlformats.org/officeDocument/2006/relationships/ctrlProp" Target="../ctrlProps/ctrlProp388.xml"/><Relationship Id="rId16" Type="http://schemas.openxmlformats.org/officeDocument/2006/relationships/ctrlProp" Target="../ctrlProps/ctrlProp199.xml"/><Relationship Id="rId107" Type="http://schemas.openxmlformats.org/officeDocument/2006/relationships/ctrlProp" Target="../ctrlProps/ctrlProp290.xml"/><Relationship Id="rId11" Type="http://schemas.openxmlformats.org/officeDocument/2006/relationships/ctrlProp" Target="../ctrlProps/ctrlProp194.xml"/><Relationship Id="rId32" Type="http://schemas.openxmlformats.org/officeDocument/2006/relationships/ctrlProp" Target="../ctrlProps/ctrlProp215.xml"/><Relationship Id="rId37" Type="http://schemas.openxmlformats.org/officeDocument/2006/relationships/ctrlProp" Target="../ctrlProps/ctrlProp220.xml"/><Relationship Id="rId53" Type="http://schemas.openxmlformats.org/officeDocument/2006/relationships/ctrlProp" Target="../ctrlProps/ctrlProp236.xml"/><Relationship Id="rId58" Type="http://schemas.openxmlformats.org/officeDocument/2006/relationships/ctrlProp" Target="../ctrlProps/ctrlProp241.xml"/><Relationship Id="rId74" Type="http://schemas.openxmlformats.org/officeDocument/2006/relationships/ctrlProp" Target="../ctrlProps/ctrlProp257.xml"/><Relationship Id="rId79" Type="http://schemas.openxmlformats.org/officeDocument/2006/relationships/ctrlProp" Target="../ctrlProps/ctrlProp262.xml"/><Relationship Id="rId102" Type="http://schemas.openxmlformats.org/officeDocument/2006/relationships/ctrlProp" Target="../ctrlProps/ctrlProp285.xml"/><Relationship Id="rId123" Type="http://schemas.openxmlformats.org/officeDocument/2006/relationships/ctrlProp" Target="../ctrlProps/ctrlProp306.xml"/><Relationship Id="rId128" Type="http://schemas.openxmlformats.org/officeDocument/2006/relationships/ctrlProp" Target="../ctrlProps/ctrlProp311.xml"/><Relationship Id="rId144" Type="http://schemas.openxmlformats.org/officeDocument/2006/relationships/ctrlProp" Target="../ctrlProps/ctrlProp327.xml"/><Relationship Id="rId149" Type="http://schemas.openxmlformats.org/officeDocument/2006/relationships/ctrlProp" Target="../ctrlProps/ctrlProp332.xml"/><Relationship Id="rId5" Type="http://schemas.openxmlformats.org/officeDocument/2006/relationships/ctrlProp" Target="../ctrlProps/ctrlProp188.xml"/><Relationship Id="rId90" Type="http://schemas.openxmlformats.org/officeDocument/2006/relationships/ctrlProp" Target="../ctrlProps/ctrlProp273.xml"/><Relationship Id="rId95" Type="http://schemas.openxmlformats.org/officeDocument/2006/relationships/ctrlProp" Target="../ctrlProps/ctrlProp278.xml"/><Relationship Id="rId160" Type="http://schemas.openxmlformats.org/officeDocument/2006/relationships/ctrlProp" Target="../ctrlProps/ctrlProp343.xml"/><Relationship Id="rId165" Type="http://schemas.openxmlformats.org/officeDocument/2006/relationships/ctrlProp" Target="../ctrlProps/ctrlProp348.xml"/><Relationship Id="rId181" Type="http://schemas.openxmlformats.org/officeDocument/2006/relationships/ctrlProp" Target="../ctrlProps/ctrlProp364.xml"/><Relationship Id="rId186" Type="http://schemas.openxmlformats.org/officeDocument/2006/relationships/ctrlProp" Target="../ctrlProps/ctrlProp369.xml"/><Relationship Id="rId22" Type="http://schemas.openxmlformats.org/officeDocument/2006/relationships/ctrlProp" Target="../ctrlProps/ctrlProp205.xml"/><Relationship Id="rId27" Type="http://schemas.openxmlformats.org/officeDocument/2006/relationships/ctrlProp" Target="../ctrlProps/ctrlProp210.xml"/><Relationship Id="rId43" Type="http://schemas.openxmlformats.org/officeDocument/2006/relationships/ctrlProp" Target="../ctrlProps/ctrlProp226.xml"/><Relationship Id="rId48" Type="http://schemas.openxmlformats.org/officeDocument/2006/relationships/ctrlProp" Target="../ctrlProps/ctrlProp231.xml"/><Relationship Id="rId64" Type="http://schemas.openxmlformats.org/officeDocument/2006/relationships/ctrlProp" Target="../ctrlProps/ctrlProp247.xml"/><Relationship Id="rId69" Type="http://schemas.openxmlformats.org/officeDocument/2006/relationships/ctrlProp" Target="../ctrlProps/ctrlProp252.xml"/><Relationship Id="rId113" Type="http://schemas.openxmlformats.org/officeDocument/2006/relationships/ctrlProp" Target="../ctrlProps/ctrlProp296.xml"/><Relationship Id="rId118" Type="http://schemas.openxmlformats.org/officeDocument/2006/relationships/ctrlProp" Target="../ctrlProps/ctrlProp301.xml"/><Relationship Id="rId134" Type="http://schemas.openxmlformats.org/officeDocument/2006/relationships/ctrlProp" Target="../ctrlProps/ctrlProp317.xml"/><Relationship Id="rId139" Type="http://schemas.openxmlformats.org/officeDocument/2006/relationships/ctrlProp" Target="../ctrlProps/ctrlProp322.xml"/><Relationship Id="rId80" Type="http://schemas.openxmlformats.org/officeDocument/2006/relationships/ctrlProp" Target="../ctrlProps/ctrlProp263.xml"/><Relationship Id="rId85" Type="http://schemas.openxmlformats.org/officeDocument/2006/relationships/ctrlProp" Target="../ctrlProps/ctrlProp268.xml"/><Relationship Id="rId150" Type="http://schemas.openxmlformats.org/officeDocument/2006/relationships/ctrlProp" Target="../ctrlProps/ctrlProp333.xml"/><Relationship Id="rId155" Type="http://schemas.openxmlformats.org/officeDocument/2006/relationships/ctrlProp" Target="../ctrlProps/ctrlProp338.xml"/><Relationship Id="rId171" Type="http://schemas.openxmlformats.org/officeDocument/2006/relationships/ctrlProp" Target="../ctrlProps/ctrlProp354.xml"/><Relationship Id="rId176" Type="http://schemas.openxmlformats.org/officeDocument/2006/relationships/ctrlProp" Target="../ctrlProps/ctrlProp359.xml"/><Relationship Id="rId192" Type="http://schemas.openxmlformats.org/officeDocument/2006/relationships/ctrlProp" Target="../ctrlProps/ctrlProp375.xml"/><Relationship Id="rId197" Type="http://schemas.openxmlformats.org/officeDocument/2006/relationships/ctrlProp" Target="../ctrlProps/ctrlProp380.xml"/><Relationship Id="rId206" Type="http://schemas.openxmlformats.org/officeDocument/2006/relationships/ctrlProp" Target="../ctrlProps/ctrlProp389.xml"/><Relationship Id="rId201" Type="http://schemas.openxmlformats.org/officeDocument/2006/relationships/ctrlProp" Target="../ctrlProps/ctrlProp384.xml"/><Relationship Id="rId12" Type="http://schemas.openxmlformats.org/officeDocument/2006/relationships/ctrlProp" Target="../ctrlProps/ctrlProp195.xml"/><Relationship Id="rId17" Type="http://schemas.openxmlformats.org/officeDocument/2006/relationships/ctrlProp" Target="../ctrlProps/ctrlProp200.xml"/><Relationship Id="rId33" Type="http://schemas.openxmlformats.org/officeDocument/2006/relationships/ctrlProp" Target="../ctrlProps/ctrlProp216.xml"/><Relationship Id="rId38" Type="http://schemas.openxmlformats.org/officeDocument/2006/relationships/ctrlProp" Target="../ctrlProps/ctrlProp221.xml"/><Relationship Id="rId59" Type="http://schemas.openxmlformats.org/officeDocument/2006/relationships/ctrlProp" Target="../ctrlProps/ctrlProp242.xml"/><Relationship Id="rId103" Type="http://schemas.openxmlformats.org/officeDocument/2006/relationships/ctrlProp" Target="../ctrlProps/ctrlProp286.xml"/><Relationship Id="rId108" Type="http://schemas.openxmlformats.org/officeDocument/2006/relationships/ctrlProp" Target="../ctrlProps/ctrlProp291.xml"/><Relationship Id="rId124" Type="http://schemas.openxmlformats.org/officeDocument/2006/relationships/ctrlProp" Target="../ctrlProps/ctrlProp307.xml"/><Relationship Id="rId129" Type="http://schemas.openxmlformats.org/officeDocument/2006/relationships/ctrlProp" Target="../ctrlProps/ctrlProp312.xml"/><Relationship Id="rId54" Type="http://schemas.openxmlformats.org/officeDocument/2006/relationships/ctrlProp" Target="../ctrlProps/ctrlProp237.xml"/><Relationship Id="rId70" Type="http://schemas.openxmlformats.org/officeDocument/2006/relationships/ctrlProp" Target="../ctrlProps/ctrlProp253.xml"/><Relationship Id="rId75" Type="http://schemas.openxmlformats.org/officeDocument/2006/relationships/ctrlProp" Target="../ctrlProps/ctrlProp258.xml"/><Relationship Id="rId91" Type="http://schemas.openxmlformats.org/officeDocument/2006/relationships/ctrlProp" Target="../ctrlProps/ctrlProp274.xml"/><Relationship Id="rId96" Type="http://schemas.openxmlformats.org/officeDocument/2006/relationships/ctrlProp" Target="../ctrlProps/ctrlProp279.xml"/><Relationship Id="rId140" Type="http://schemas.openxmlformats.org/officeDocument/2006/relationships/ctrlProp" Target="../ctrlProps/ctrlProp323.xml"/><Relationship Id="rId145" Type="http://schemas.openxmlformats.org/officeDocument/2006/relationships/ctrlProp" Target="../ctrlProps/ctrlProp328.xml"/><Relationship Id="rId161" Type="http://schemas.openxmlformats.org/officeDocument/2006/relationships/ctrlProp" Target="../ctrlProps/ctrlProp344.xml"/><Relationship Id="rId166" Type="http://schemas.openxmlformats.org/officeDocument/2006/relationships/ctrlProp" Target="../ctrlProps/ctrlProp349.xml"/><Relationship Id="rId182" Type="http://schemas.openxmlformats.org/officeDocument/2006/relationships/ctrlProp" Target="../ctrlProps/ctrlProp365.xml"/><Relationship Id="rId187" Type="http://schemas.openxmlformats.org/officeDocument/2006/relationships/ctrlProp" Target="../ctrlProps/ctrlProp370.xml"/><Relationship Id="rId1" Type="http://schemas.openxmlformats.org/officeDocument/2006/relationships/printerSettings" Target="../printerSettings/printerSettings8.bin"/><Relationship Id="rId6" Type="http://schemas.openxmlformats.org/officeDocument/2006/relationships/ctrlProp" Target="../ctrlProps/ctrlProp189.xml"/><Relationship Id="rId23" Type="http://schemas.openxmlformats.org/officeDocument/2006/relationships/ctrlProp" Target="../ctrlProps/ctrlProp206.xml"/><Relationship Id="rId28" Type="http://schemas.openxmlformats.org/officeDocument/2006/relationships/ctrlProp" Target="../ctrlProps/ctrlProp211.xml"/><Relationship Id="rId49" Type="http://schemas.openxmlformats.org/officeDocument/2006/relationships/ctrlProp" Target="../ctrlProps/ctrlProp232.xml"/><Relationship Id="rId114" Type="http://schemas.openxmlformats.org/officeDocument/2006/relationships/ctrlProp" Target="../ctrlProps/ctrlProp297.xml"/><Relationship Id="rId119" Type="http://schemas.openxmlformats.org/officeDocument/2006/relationships/ctrlProp" Target="../ctrlProps/ctrlProp302.xml"/><Relationship Id="rId44" Type="http://schemas.openxmlformats.org/officeDocument/2006/relationships/ctrlProp" Target="../ctrlProps/ctrlProp227.xml"/><Relationship Id="rId60" Type="http://schemas.openxmlformats.org/officeDocument/2006/relationships/ctrlProp" Target="../ctrlProps/ctrlProp243.xml"/><Relationship Id="rId65" Type="http://schemas.openxmlformats.org/officeDocument/2006/relationships/ctrlProp" Target="../ctrlProps/ctrlProp248.xml"/><Relationship Id="rId81" Type="http://schemas.openxmlformats.org/officeDocument/2006/relationships/ctrlProp" Target="../ctrlProps/ctrlProp264.xml"/><Relationship Id="rId86" Type="http://schemas.openxmlformats.org/officeDocument/2006/relationships/ctrlProp" Target="../ctrlProps/ctrlProp269.xml"/><Relationship Id="rId130" Type="http://schemas.openxmlformats.org/officeDocument/2006/relationships/ctrlProp" Target="../ctrlProps/ctrlProp313.xml"/><Relationship Id="rId135" Type="http://schemas.openxmlformats.org/officeDocument/2006/relationships/ctrlProp" Target="../ctrlProps/ctrlProp318.xml"/><Relationship Id="rId151" Type="http://schemas.openxmlformats.org/officeDocument/2006/relationships/ctrlProp" Target="../ctrlProps/ctrlProp334.xml"/><Relationship Id="rId156" Type="http://schemas.openxmlformats.org/officeDocument/2006/relationships/ctrlProp" Target="../ctrlProps/ctrlProp339.xml"/><Relationship Id="rId177" Type="http://schemas.openxmlformats.org/officeDocument/2006/relationships/ctrlProp" Target="../ctrlProps/ctrlProp360.xml"/><Relationship Id="rId198" Type="http://schemas.openxmlformats.org/officeDocument/2006/relationships/ctrlProp" Target="../ctrlProps/ctrlProp381.xml"/><Relationship Id="rId172" Type="http://schemas.openxmlformats.org/officeDocument/2006/relationships/ctrlProp" Target="../ctrlProps/ctrlProp355.xml"/><Relationship Id="rId193" Type="http://schemas.openxmlformats.org/officeDocument/2006/relationships/ctrlProp" Target="../ctrlProps/ctrlProp376.xml"/><Relationship Id="rId202" Type="http://schemas.openxmlformats.org/officeDocument/2006/relationships/ctrlProp" Target="../ctrlProps/ctrlProp385.xml"/><Relationship Id="rId207" Type="http://schemas.openxmlformats.org/officeDocument/2006/relationships/ctrlProp" Target="../ctrlProps/ctrlProp390.xml"/><Relationship Id="rId13" Type="http://schemas.openxmlformats.org/officeDocument/2006/relationships/ctrlProp" Target="../ctrlProps/ctrlProp196.xml"/><Relationship Id="rId18" Type="http://schemas.openxmlformats.org/officeDocument/2006/relationships/ctrlProp" Target="../ctrlProps/ctrlProp201.xml"/><Relationship Id="rId39" Type="http://schemas.openxmlformats.org/officeDocument/2006/relationships/ctrlProp" Target="../ctrlProps/ctrlProp222.xml"/><Relationship Id="rId109" Type="http://schemas.openxmlformats.org/officeDocument/2006/relationships/ctrlProp" Target="../ctrlProps/ctrlProp292.xml"/><Relationship Id="rId34" Type="http://schemas.openxmlformats.org/officeDocument/2006/relationships/ctrlProp" Target="../ctrlProps/ctrlProp217.xml"/><Relationship Id="rId50" Type="http://schemas.openxmlformats.org/officeDocument/2006/relationships/ctrlProp" Target="../ctrlProps/ctrlProp233.xml"/><Relationship Id="rId55" Type="http://schemas.openxmlformats.org/officeDocument/2006/relationships/ctrlProp" Target="../ctrlProps/ctrlProp238.xml"/><Relationship Id="rId76" Type="http://schemas.openxmlformats.org/officeDocument/2006/relationships/ctrlProp" Target="../ctrlProps/ctrlProp259.xml"/><Relationship Id="rId97" Type="http://schemas.openxmlformats.org/officeDocument/2006/relationships/ctrlProp" Target="../ctrlProps/ctrlProp280.xml"/><Relationship Id="rId104" Type="http://schemas.openxmlformats.org/officeDocument/2006/relationships/ctrlProp" Target="../ctrlProps/ctrlProp287.xml"/><Relationship Id="rId120" Type="http://schemas.openxmlformats.org/officeDocument/2006/relationships/ctrlProp" Target="../ctrlProps/ctrlProp303.xml"/><Relationship Id="rId125" Type="http://schemas.openxmlformats.org/officeDocument/2006/relationships/ctrlProp" Target="../ctrlProps/ctrlProp308.xml"/><Relationship Id="rId141" Type="http://schemas.openxmlformats.org/officeDocument/2006/relationships/ctrlProp" Target="../ctrlProps/ctrlProp324.xml"/><Relationship Id="rId146" Type="http://schemas.openxmlformats.org/officeDocument/2006/relationships/ctrlProp" Target="../ctrlProps/ctrlProp329.xml"/><Relationship Id="rId167" Type="http://schemas.openxmlformats.org/officeDocument/2006/relationships/ctrlProp" Target="../ctrlProps/ctrlProp350.xml"/><Relationship Id="rId188" Type="http://schemas.openxmlformats.org/officeDocument/2006/relationships/ctrlProp" Target="../ctrlProps/ctrlProp371.xml"/><Relationship Id="rId7" Type="http://schemas.openxmlformats.org/officeDocument/2006/relationships/ctrlProp" Target="../ctrlProps/ctrlProp190.xml"/><Relationship Id="rId71" Type="http://schemas.openxmlformats.org/officeDocument/2006/relationships/ctrlProp" Target="../ctrlProps/ctrlProp254.xml"/><Relationship Id="rId92" Type="http://schemas.openxmlformats.org/officeDocument/2006/relationships/ctrlProp" Target="../ctrlProps/ctrlProp275.xml"/><Relationship Id="rId162" Type="http://schemas.openxmlformats.org/officeDocument/2006/relationships/ctrlProp" Target="../ctrlProps/ctrlProp345.xml"/><Relationship Id="rId183" Type="http://schemas.openxmlformats.org/officeDocument/2006/relationships/ctrlProp" Target="../ctrlProps/ctrlProp366.xml"/><Relationship Id="rId2" Type="http://schemas.openxmlformats.org/officeDocument/2006/relationships/printerSettings" Target="../printerSettings/printerSettings9.bin"/><Relationship Id="rId29" Type="http://schemas.openxmlformats.org/officeDocument/2006/relationships/ctrlProp" Target="../ctrlProps/ctrlProp212.xml"/><Relationship Id="rId24" Type="http://schemas.openxmlformats.org/officeDocument/2006/relationships/ctrlProp" Target="../ctrlProps/ctrlProp207.xml"/><Relationship Id="rId40" Type="http://schemas.openxmlformats.org/officeDocument/2006/relationships/ctrlProp" Target="../ctrlProps/ctrlProp223.xml"/><Relationship Id="rId45" Type="http://schemas.openxmlformats.org/officeDocument/2006/relationships/ctrlProp" Target="../ctrlProps/ctrlProp228.xml"/><Relationship Id="rId66" Type="http://schemas.openxmlformats.org/officeDocument/2006/relationships/ctrlProp" Target="../ctrlProps/ctrlProp249.xml"/><Relationship Id="rId87" Type="http://schemas.openxmlformats.org/officeDocument/2006/relationships/ctrlProp" Target="../ctrlProps/ctrlProp270.xml"/><Relationship Id="rId110" Type="http://schemas.openxmlformats.org/officeDocument/2006/relationships/ctrlProp" Target="../ctrlProps/ctrlProp293.xml"/><Relationship Id="rId115" Type="http://schemas.openxmlformats.org/officeDocument/2006/relationships/ctrlProp" Target="../ctrlProps/ctrlProp298.xml"/><Relationship Id="rId131" Type="http://schemas.openxmlformats.org/officeDocument/2006/relationships/ctrlProp" Target="../ctrlProps/ctrlProp314.xml"/><Relationship Id="rId136" Type="http://schemas.openxmlformats.org/officeDocument/2006/relationships/ctrlProp" Target="../ctrlProps/ctrlProp319.xml"/><Relationship Id="rId157" Type="http://schemas.openxmlformats.org/officeDocument/2006/relationships/ctrlProp" Target="../ctrlProps/ctrlProp340.xml"/><Relationship Id="rId178" Type="http://schemas.openxmlformats.org/officeDocument/2006/relationships/ctrlProp" Target="../ctrlProps/ctrlProp361.xml"/><Relationship Id="rId61" Type="http://schemas.openxmlformats.org/officeDocument/2006/relationships/ctrlProp" Target="../ctrlProps/ctrlProp244.xml"/><Relationship Id="rId82" Type="http://schemas.openxmlformats.org/officeDocument/2006/relationships/ctrlProp" Target="../ctrlProps/ctrlProp265.xml"/><Relationship Id="rId152" Type="http://schemas.openxmlformats.org/officeDocument/2006/relationships/ctrlProp" Target="../ctrlProps/ctrlProp335.xml"/><Relationship Id="rId173" Type="http://schemas.openxmlformats.org/officeDocument/2006/relationships/ctrlProp" Target="../ctrlProps/ctrlProp356.xml"/><Relationship Id="rId194" Type="http://schemas.openxmlformats.org/officeDocument/2006/relationships/ctrlProp" Target="../ctrlProps/ctrlProp377.xml"/><Relationship Id="rId199" Type="http://schemas.openxmlformats.org/officeDocument/2006/relationships/ctrlProp" Target="../ctrlProps/ctrlProp382.xml"/><Relationship Id="rId203" Type="http://schemas.openxmlformats.org/officeDocument/2006/relationships/ctrlProp" Target="../ctrlProps/ctrlProp386.xml"/><Relationship Id="rId19" Type="http://schemas.openxmlformats.org/officeDocument/2006/relationships/ctrlProp" Target="../ctrlProps/ctrlProp202.xml"/><Relationship Id="rId14" Type="http://schemas.openxmlformats.org/officeDocument/2006/relationships/ctrlProp" Target="../ctrlProps/ctrlProp197.xml"/><Relationship Id="rId30" Type="http://schemas.openxmlformats.org/officeDocument/2006/relationships/ctrlProp" Target="../ctrlProps/ctrlProp213.xml"/><Relationship Id="rId35" Type="http://schemas.openxmlformats.org/officeDocument/2006/relationships/ctrlProp" Target="../ctrlProps/ctrlProp218.xml"/><Relationship Id="rId56" Type="http://schemas.openxmlformats.org/officeDocument/2006/relationships/ctrlProp" Target="../ctrlProps/ctrlProp239.xml"/><Relationship Id="rId77" Type="http://schemas.openxmlformats.org/officeDocument/2006/relationships/ctrlProp" Target="../ctrlProps/ctrlProp260.xml"/><Relationship Id="rId100" Type="http://schemas.openxmlformats.org/officeDocument/2006/relationships/ctrlProp" Target="../ctrlProps/ctrlProp283.xml"/><Relationship Id="rId105" Type="http://schemas.openxmlformats.org/officeDocument/2006/relationships/ctrlProp" Target="../ctrlProps/ctrlProp288.xml"/><Relationship Id="rId126" Type="http://schemas.openxmlformats.org/officeDocument/2006/relationships/ctrlProp" Target="../ctrlProps/ctrlProp309.xml"/><Relationship Id="rId147" Type="http://schemas.openxmlformats.org/officeDocument/2006/relationships/ctrlProp" Target="../ctrlProps/ctrlProp330.xml"/><Relationship Id="rId168" Type="http://schemas.openxmlformats.org/officeDocument/2006/relationships/ctrlProp" Target="../ctrlProps/ctrlProp351.xml"/><Relationship Id="rId8" Type="http://schemas.openxmlformats.org/officeDocument/2006/relationships/ctrlProp" Target="../ctrlProps/ctrlProp191.xml"/><Relationship Id="rId51" Type="http://schemas.openxmlformats.org/officeDocument/2006/relationships/ctrlProp" Target="../ctrlProps/ctrlProp234.xml"/><Relationship Id="rId72" Type="http://schemas.openxmlformats.org/officeDocument/2006/relationships/ctrlProp" Target="../ctrlProps/ctrlProp255.xml"/><Relationship Id="rId93" Type="http://schemas.openxmlformats.org/officeDocument/2006/relationships/ctrlProp" Target="../ctrlProps/ctrlProp276.xml"/><Relationship Id="rId98" Type="http://schemas.openxmlformats.org/officeDocument/2006/relationships/ctrlProp" Target="../ctrlProps/ctrlProp281.xml"/><Relationship Id="rId121" Type="http://schemas.openxmlformats.org/officeDocument/2006/relationships/ctrlProp" Target="../ctrlProps/ctrlProp304.xml"/><Relationship Id="rId142" Type="http://schemas.openxmlformats.org/officeDocument/2006/relationships/ctrlProp" Target="../ctrlProps/ctrlProp325.xml"/><Relationship Id="rId163" Type="http://schemas.openxmlformats.org/officeDocument/2006/relationships/ctrlProp" Target="../ctrlProps/ctrlProp346.xml"/><Relationship Id="rId184" Type="http://schemas.openxmlformats.org/officeDocument/2006/relationships/ctrlProp" Target="../ctrlProps/ctrlProp367.xml"/><Relationship Id="rId189" Type="http://schemas.openxmlformats.org/officeDocument/2006/relationships/ctrlProp" Target="../ctrlProps/ctrlProp372.xml"/><Relationship Id="rId3" Type="http://schemas.openxmlformats.org/officeDocument/2006/relationships/drawing" Target="../drawings/drawing5.xml"/><Relationship Id="rId25" Type="http://schemas.openxmlformats.org/officeDocument/2006/relationships/ctrlProp" Target="../ctrlProps/ctrlProp208.xml"/><Relationship Id="rId46" Type="http://schemas.openxmlformats.org/officeDocument/2006/relationships/ctrlProp" Target="../ctrlProps/ctrlProp229.xml"/><Relationship Id="rId67" Type="http://schemas.openxmlformats.org/officeDocument/2006/relationships/ctrlProp" Target="../ctrlProps/ctrlProp250.xml"/><Relationship Id="rId116" Type="http://schemas.openxmlformats.org/officeDocument/2006/relationships/ctrlProp" Target="../ctrlProps/ctrlProp299.xml"/><Relationship Id="rId137" Type="http://schemas.openxmlformats.org/officeDocument/2006/relationships/ctrlProp" Target="../ctrlProps/ctrlProp320.xml"/><Relationship Id="rId158" Type="http://schemas.openxmlformats.org/officeDocument/2006/relationships/ctrlProp" Target="../ctrlProps/ctrlProp341.xml"/><Relationship Id="rId20" Type="http://schemas.openxmlformats.org/officeDocument/2006/relationships/ctrlProp" Target="../ctrlProps/ctrlProp203.xml"/><Relationship Id="rId41" Type="http://schemas.openxmlformats.org/officeDocument/2006/relationships/ctrlProp" Target="../ctrlProps/ctrlProp224.xml"/><Relationship Id="rId62" Type="http://schemas.openxmlformats.org/officeDocument/2006/relationships/ctrlProp" Target="../ctrlProps/ctrlProp245.xml"/><Relationship Id="rId83" Type="http://schemas.openxmlformats.org/officeDocument/2006/relationships/ctrlProp" Target="../ctrlProps/ctrlProp266.xml"/><Relationship Id="rId88" Type="http://schemas.openxmlformats.org/officeDocument/2006/relationships/ctrlProp" Target="../ctrlProps/ctrlProp271.xml"/><Relationship Id="rId111" Type="http://schemas.openxmlformats.org/officeDocument/2006/relationships/ctrlProp" Target="../ctrlProps/ctrlProp294.xml"/><Relationship Id="rId132" Type="http://schemas.openxmlformats.org/officeDocument/2006/relationships/ctrlProp" Target="../ctrlProps/ctrlProp315.xml"/><Relationship Id="rId153" Type="http://schemas.openxmlformats.org/officeDocument/2006/relationships/ctrlProp" Target="../ctrlProps/ctrlProp336.xml"/><Relationship Id="rId174" Type="http://schemas.openxmlformats.org/officeDocument/2006/relationships/ctrlProp" Target="../ctrlProps/ctrlProp357.xml"/><Relationship Id="rId179" Type="http://schemas.openxmlformats.org/officeDocument/2006/relationships/ctrlProp" Target="../ctrlProps/ctrlProp362.xml"/><Relationship Id="rId195" Type="http://schemas.openxmlformats.org/officeDocument/2006/relationships/ctrlProp" Target="../ctrlProps/ctrlProp378.xml"/><Relationship Id="rId190" Type="http://schemas.openxmlformats.org/officeDocument/2006/relationships/ctrlProp" Target="../ctrlProps/ctrlProp373.xml"/><Relationship Id="rId204" Type="http://schemas.openxmlformats.org/officeDocument/2006/relationships/ctrlProp" Target="../ctrlProps/ctrlProp387.xml"/><Relationship Id="rId15" Type="http://schemas.openxmlformats.org/officeDocument/2006/relationships/ctrlProp" Target="../ctrlProps/ctrlProp198.xml"/><Relationship Id="rId36" Type="http://schemas.openxmlformats.org/officeDocument/2006/relationships/ctrlProp" Target="../ctrlProps/ctrlProp219.xml"/><Relationship Id="rId57" Type="http://schemas.openxmlformats.org/officeDocument/2006/relationships/ctrlProp" Target="../ctrlProps/ctrlProp240.xml"/><Relationship Id="rId106" Type="http://schemas.openxmlformats.org/officeDocument/2006/relationships/ctrlProp" Target="../ctrlProps/ctrlProp289.xml"/><Relationship Id="rId127" Type="http://schemas.openxmlformats.org/officeDocument/2006/relationships/ctrlProp" Target="../ctrlProps/ctrlProp310.xml"/><Relationship Id="rId10" Type="http://schemas.openxmlformats.org/officeDocument/2006/relationships/ctrlProp" Target="../ctrlProps/ctrlProp193.xml"/><Relationship Id="rId31" Type="http://schemas.openxmlformats.org/officeDocument/2006/relationships/ctrlProp" Target="../ctrlProps/ctrlProp214.xml"/><Relationship Id="rId52" Type="http://schemas.openxmlformats.org/officeDocument/2006/relationships/ctrlProp" Target="../ctrlProps/ctrlProp235.xml"/><Relationship Id="rId73" Type="http://schemas.openxmlformats.org/officeDocument/2006/relationships/ctrlProp" Target="../ctrlProps/ctrlProp256.xml"/><Relationship Id="rId78" Type="http://schemas.openxmlformats.org/officeDocument/2006/relationships/ctrlProp" Target="../ctrlProps/ctrlProp261.xml"/><Relationship Id="rId94" Type="http://schemas.openxmlformats.org/officeDocument/2006/relationships/ctrlProp" Target="../ctrlProps/ctrlProp277.xml"/><Relationship Id="rId99" Type="http://schemas.openxmlformats.org/officeDocument/2006/relationships/ctrlProp" Target="../ctrlProps/ctrlProp282.xml"/><Relationship Id="rId101" Type="http://schemas.openxmlformats.org/officeDocument/2006/relationships/ctrlProp" Target="../ctrlProps/ctrlProp284.xml"/><Relationship Id="rId122" Type="http://schemas.openxmlformats.org/officeDocument/2006/relationships/ctrlProp" Target="../ctrlProps/ctrlProp305.xml"/><Relationship Id="rId143" Type="http://schemas.openxmlformats.org/officeDocument/2006/relationships/ctrlProp" Target="../ctrlProps/ctrlProp326.xml"/><Relationship Id="rId148" Type="http://schemas.openxmlformats.org/officeDocument/2006/relationships/ctrlProp" Target="../ctrlProps/ctrlProp331.xml"/><Relationship Id="rId164" Type="http://schemas.openxmlformats.org/officeDocument/2006/relationships/ctrlProp" Target="../ctrlProps/ctrlProp347.xml"/><Relationship Id="rId169" Type="http://schemas.openxmlformats.org/officeDocument/2006/relationships/ctrlProp" Target="../ctrlProps/ctrlProp352.xml"/><Relationship Id="rId185" Type="http://schemas.openxmlformats.org/officeDocument/2006/relationships/ctrlProp" Target="../ctrlProps/ctrlProp368.xml"/><Relationship Id="rId4" Type="http://schemas.openxmlformats.org/officeDocument/2006/relationships/vmlDrawing" Target="../drawings/vmlDrawing5.vml"/><Relationship Id="rId9" Type="http://schemas.openxmlformats.org/officeDocument/2006/relationships/ctrlProp" Target="../ctrlProps/ctrlProp192.xml"/><Relationship Id="rId180" Type="http://schemas.openxmlformats.org/officeDocument/2006/relationships/ctrlProp" Target="../ctrlProps/ctrlProp363.xml"/><Relationship Id="rId26" Type="http://schemas.openxmlformats.org/officeDocument/2006/relationships/ctrlProp" Target="../ctrlProps/ctrlProp209.xml"/><Relationship Id="rId47" Type="http://schemas.openxmlformats.org/officeDocument/2006/relationships/ctrlProp" Target="../ctrlProps/ctrlProp230.xml"/><Relationship Id="rId68" Type="http://schemas.openxmlformats.org/officeDocument/2006/relationships/ctrlProp" Target="../ctrlProps/ctrlProp251.xml"/><Relationship Id="rId89" Type="http://schemas.openxmlformats.org/officeDocument/2006/relationships/ctrlProp" Target="../ctrlProps/ctrlProp272.xml"/><Relationship Id="rId112" Type="http://schemas.openxmlformats.org/officeDocument/2006/relationships/ctrlProp" Target="../ctrlProps/ctrlProp295.xml"/><Relationship Id="rId133" Type="http://schemas.openxmlformats.org/officeDocument/2006/relationships/ctrlProp" Target="../ctrlProps/ctrlProp316.xml"/><Relationship Id="rId154" Type="http://schemas.openxmlformats.org/officeDocument/2006/relationships/ctrlProp" Target="../ctrlProps/ctrlProp337.xml"/><Relationship Id="rId175" Type="http://schemas.openxmlformats.org/officeDocument/2006/relationships/ctrlProp" Target="../ctrlProps/ctrlProp358.xml"/><Relationship Id="rId196" Type="http://schemas.openxmlformats.org/officeDocument/2006/relationships/ctrlProp" Target="../ctrlProps/ctrlProp379.xml"/><Relationship Id="rId200" Type="http://schemas.openxmlformats.org/officeDocument/2006/relationships/ctrlProp" Target="../ctrlProps/ctrlProp383.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399.xml"/><Relationship Id="rId18" Type="http://schemas.openxmlformats.org/officeDocument/2006/relationships/ctrlProp" Target="../ctrlProps/ctrlProp404.xml"/><Relationship Id="rId26" Type="http://schemas.openxmlformats.org/officeDocument/2006/relationships/ctrlProp" Target="../ctrlProps/ctrlProp412.xml"/><Relationship Id="rId39" Type="http://schemas.openxmlformats.org/officeDocument/2006/relationships/ctrlProp" Target="../ctrlProps/ctrlProp425.xml"/><Relationship Id="rId21" Type="http://schemas.openxmlformats.org/officeDocument/2006/relationships/ctrlProp" Target="../ctrlProps/ctrlProp407.xml"/><Relationship Id="rId34" Type="http://schemas.openxmlformats.org/officeDocument/2006/relationships/ctrlProp" Target="../ctrlProps/ctrlProp420.xml"/><Relationship Id="rId42" Type="http://schemas.openxmlformats.org/officeDocument/2006/relationships/ctrlProp" Target="../ctrlProps/ctrlProp428.xml"/><Relationship Id="rId47" Type="http://schemas.openxmlformats.org/officeDocument/2006/relationships/ctrlProp" Target="../ctrlProps/ctrlProp433.xml"/><Relationship Id="rId50" Type="http://schemas.openxmlformats.org/officeDocument/2006/relationships/ctrlProp" Target="../ctrlProps/ctrlProp436.xml"/><Relationship Id="rId55" Type="http://schemas.openxmlformats.org/officeDocument/2006/relationships/ctrlProp" Target="../ctrlProps/ctrlProp441.xml"/><Relationship Id="rId63" Type="http://schemas.openxmlformats.org/officeDocument/2006/relationships/ctrlProp" Target="../ctrlProps/ctrlProp449.xml"/><Relationship Id="rId68" Type="http://schemas.openxmlformats.org/officeDocument/2006/relationships/ctrlProp" Target="../ctrlProps/ctrlProp454.xml"/><Relationship Id="rId7" Type="http://schemas.openxmlformats.org/officeDocument/2006/relationships/ctrlProp" Target="../ctrlProps/ctrlProp393.xml"/><Relationship Id="rId71" Type="http://schemas.openxmlformats.org/officeDocument/2006/relationships/ctrlProp" Target="../ctrlProps/ctrlProp457.xml"/><Relationship Id="rId2" Type="http://schemas.openxmlformats.org/officeDocument/2006/relationships/printerSettings" Target="../printerSettings/printerSettings13.bin"/><Relationship Id="rId16" Type="http://schemas.openxmlformats.org/officeDocument/2006/relationships/ctrlProp" Target="../ctrlProps/ctrlProp402.xml"/><Relationship Id="rId29" Type="http://schemas.openxmlformats.org/officeDocument/2006/relationships/ctrlProp" Target="../ctrlProps/ctrlProp415.xml"/><Relationship Id="rId1" Type="http://schemas.openxmlformats.org/officeDocument/2006/relationships/printerSettings" Target="../printerSettings/printerSettings12.bin"/><Relationship Id="rId6" Type="http://schemas.openxmlformats.org/officeDocument/2006/relationships/ctrlProp" Target="../ctrlProps/ctrlProp392.xml"/><Relationship Id="rId11" Type="http://schemas.openxmlformats.org/officeDocument/2006/relationships/ctrlProp" Target="../ctrlProps/ctrlProp397.xml"/><Relationship Id="rId24" Type="http://schemas.openxmlformats.org/officeDocument/2006/relationships/ctrlProp" Target="../ctrlProps/ctrlProp410.xml"/><Relationship Id="rId32" Type="http://schemas.openxmlformats.org/officeDocument/2006/relationships/ctrlProp" Target="../ctrlProps/ctrlProp418.xml"/><Relationship Id="rId37" Type="http://schemas.openxmlformats.org/officeDocument/2006/relationships/ctrlProp" Target="../ctrlProps/ctrlProp423.xml"/><Relationship Id="rId40" Type="http://schemas.openxmlformats.org/officeDocument/2006/relationships/ctrlProp" Target="../ctrlProps/ctrlProp426.xml"/><Relationship Id="rId45" Type="http://schemas.openxmlformats.org/officeDocument/2006/relationships/ctrlProp" Target="../ctrlProps/ctrlProp431.xml"/><Relationship Id="rId53" Type="http://schemas.openxmlformats.org/officeDocument/2006/relationships/ctrlProp" Target="../ctrlProps/ctrlProp439.xml"/><Relationship Id="rId58" Type="http://schemas.openxmlformats.org/officeDocument/2006/relationships/ctrlProp" Target="../ctrlProps/ctrlProp444.xml"/><Relationship Id="rId66" Type="http://schemas.openxmlformats.org/officeDocument/2006/relationships/ctrlProp" Target="../ctrlProps/ctrlProp452.xml"/><Relationship Id="rId5" Type="http://schemas.openxmlformats.org/officeDocument/2006/relationships/ctrlProp" Target="../ctrlProps/ctrlProp391.xml"/><Relationship Id="rId15" Type="http://schemas.openxmlformats.org/officeDocument/2006/relationships/ctrlProp" Target="../ctrlProps/ctrlProp401.xml"/><Relationship Id="rId23" Type="http://schemas.openxmlformats.org/officeDocument/2006/relationships/ctrlProp" Target="../ctrlProps/ctrlProp409.xml"/><Relationship Id="rId28" Type="http://schemas.openxmlformats.org/officeDocument/2006/relationships/ctrlProp" Target="../ctrlProps/ctrlProp414.xml"/><Relationship Id="rId36" Type="http://schemas.openxmlformats.org/officeDocument/2006/relationships/ctrlProp" Target="../ctrlProps/ctrlProp422.xml"/><Relationship Id="rId49" Type="http://schemas.openxmlformats.org/officeDocument/2006/relationships/ctrlProp" Target="../ctrlProps/ctrlProp435.xml"/><Relationship Id="rId57" Type="http://schemas.openxmlformats.org/officeDocument/2006/relationships/ctrlProp" Target="../ctrlProps/ctrlProp443.xml"/><Relationship Id="rId61" Type="http://schemas.openxmlformats.org/officeDocument/2006/relationships/ctrlProp" Target="../ctrlProps/ctrlProp447.xml"/><Relationship Id="rId10" Type="http://schemas.openxmlformats.org/officeDocument/2006/relationships/ctrlProp" Target="../ctrlProps/ctrlProp396.xml"/><Relationship Id="rId19" Type="http://schemas.openxmlformats.org/officeDocument/2006/relationships/ctrlProp" Target="../ctrlProps/ctrlProp405.xml"/><Relationship Id="rId31" Type="http://schemas.openxmlformats.org/officeDocument/2006/relationships/ctrlProp" Target="../ctrlProps/ctrlProp417.xml"/><Relationship Id="rId44" Type="http://schemas.openxmlformats.org/officeDocument/2006/relationships/ctrlProp" Target="../ctrlProps/ctrlProp430.xml"/><Relationship Id="rId52" Type="http://schemas.openxmlformats.org/officeDocument/2006/relationships/ctrlProp" Target="../ctrlProps/ctrlProp438.xml"/><Relationship Id="rId60" Type="http://schemas.openxmlformats.org/officeDocument/2006/relationships/ctrlProp" Target="../ctrlProps/ctrlProp446.xml"/><Relationship Id="rId65" Type="http://schemas.openxmlformats.org/officeDocument/2006/relationships/ctrlProp" Target="../ctrlProps/ctrlProp451.xml"/><Relationship Id="rId4" Type="http://schemas.openxmlformats.org/officeDocument/2006/relationships/vmlDrawing" Target="../drawings/vmlDrawing6.vml"/><Relationship Id="rId9" Type="http://schemas.openxmlformats.org/officeDocument/2006/relationships/ctrlProp" Target="../ctrlProps/ctrlProp395.xml"/><Relationship Id="rId14" Type="http://schemas.openxmlformats.org/officeDocument/2006/relationships/ctrlProp" Target="../ctrlProps/ctrlProp400.xml"/><Relationship Id="rId22" Type="http://schemas.openxmlformats.org/officeDocument/2006/relationships/ctrlProp" Target="../ctrlProps/ctrlProp408.xml"/><Relationship Id="rId27" Type="http://schemas.openxmlformats.org/officeDocument/2006/relationships/ctrlProp" Target="../ctrlProps/ctrlProp413.xml"/><Relationship Id="rId30" Type="http://schemas.openxmlformats.org/officeDocument/2006/relationships/ctrlProp" Target="../ctrlProps/ctrlProp416.xml"/><Relationship Id="rId35" Type="http://schemas.openxmlformats.org/officeDocument/2006/relationships/ctrlProp" Target="../ctrlProps/ctrlProp421.xml"/><Relationship Id="rId43" Type="http://schemas.openxmlformats.org/officeDocument/2006/relationships/ctrlProp" Target="../ctrlProps/ctrlProp429.xml"/><Relationship Id="rId48" Type="http://schemas.openxmlformats.org/officeDocument/2006/relationships/ctrlProp" Target="../ctrlProps/ctrlProp434.xml"/><Relationship Id="rId56" Type="http://schemas.openxmlformats.org/officeDocument/2006/relationships/ctrlProp" Target="../ctrlProps/ctrlProp442.xml"/><Relationship Id="rId64" Type="http://schemas.openxmlformats.org/officeDocument/2006/relationships/ctrlProp" Target="../ctrlProps/ctrlProp450.xml"/><Relationship Id="rId69" Type="http://schemas.openxmlformats.org/officeDocument/2006/relationships/ctrlProp" Target="../ctrlProps/ctrlProp455.xml"/><Relationship Id="rId8" Type="http://schemas.openxmlformats.org/officeDocument/2006/relationships/ctrlProp" Target="../ctrlProps/ctrlProp394.xml"/><Relationship Id="rId51" Type="http://schemas.openxmlformats.org/officeDocument/2006/relationships/ctrlProp" Target="../ctrlProps/ctrlProp437.xml"/><Relationship Id="rId3" Type="http://schemas.openxmlformats.org/officeDocument/2006/relationships/drawing" Target="../drawings/drawing7.xml"/><Relationship Id="rId12" Type="http://schemas.openxmlformats.org/officeDocument/2006/relationships/ctrlProp" Target="../ctrlProps/ctrlProp398.xml"/><Relationship Id="rId17" Type="http://schemas.openxmlformats.org/officeDocument/2006/relationships/ctrlProp" Target="../ctrlProps/ctrlProp403.xml"/><Relationship Id="rId25" Type="http://schemas.openxmlformats.org/officeDocument/2006/relationships/ctrlProp" Target="../ctrlProps/ctrlProp411.xml"/><Relationship Id="rId33" Type="http://schemas.openxmlformats.org/officeDocument/2006/relationships/ctrlProp" Target="../ctrlProps/ctrlProp419.xml"/><Relationship Id="rId38" Type="http://schemas.openxmlformats.org/officeDocument/2006/relationships/ctrlProp" Target="../ctrlProps/ctrlProp424.xml"/><Relationship Id="rId46" Type="http://schemas.openxmlformats.org/officeDocument/2006/relationships/ctrlProp" Target="../ctrlProps/ctrlProp432.xml"/><Relationship Id="rId59" Type="http://schemas.openxmlformats.org/officeDocument/2006/relationships/ctrlProp" Target="../ctrlProps/ctrlProp445.xml"/><Relationship Id="rId67" Type="http://schemas.openxmlformats.org/officeDocument/2006/relationships/ctrlProp" Target="../ctrlProps/ctrlProp453.xml"/><Relationship Id="rId20" Type="http://schemas.openxmlformats.org/officeDocument/2006/relationships/ctrlProp" Target="../ctrlProps/ctrlProp406.xml"/><Relationship Id="rId41" Type="http://schemas.openxmlformats.org/officeDocument/2006/relationships/ctrlProp" Target="../ctrlProps/ctrlProp427.xml"/><Relationship Id="rId54" Type="http://schemas.openxmlformats.org/officeDocument/2006/relationships/ctrlProp" Target="../ctrlProps/ctrlProp440.xml"/><Relationship Id="rId62" Type="http://schemas.openxmlformats.org/officeDocument/2006/relationships/ctrlProp" Target="../ctrlProps/ctrlProp448.xml"/><Relationship Id="rId70" Type="http://schemas.openxmlformats.org/officeDocument/2006/relationships/ctrlProp" Target="../ctrlProps/ctrlProp456.xml"/></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479.xml"/><Relationship Id="rId21" Type="http://schemas.openxmlformats.org/officeDocument/2006/relationships/ctrlProp" Target="../ctrlProps/ctrlProp474.xml"/><Relationship Id="rId42" Type="http://schemas.openxmlformats.org/officeDocument/2006/relationships/ctrlProp" Target="../ctrlProps/ctrlProp495.xml"/><Relationship Id="rId47" Type="http://schemas.openxmlformats.org/officeDocument/2006/relationships/ctrlProp" Target="../ctrlProps/ctrlProp500.xml"/><Relationship Id="rId63" Type="http://schemas.openxmlformats.org/officeDocument/2006/relationships/ctrlProp" Target="../ctrlProps/ctrlProp516.xml"/><Relationship Id="rId68" Type="http://schemas.openxmlformats.org/officeDocument/2006/relationships/ctrlProp" Target="../ctrlProps/ctrlProp521.xml"/><Relationship Id="rId84" Type="http://schemas.openxmlformats.org/officeDocument/2006/relationships/ctrlProp" Target="../ctrlProps/ctrlProp537.xml"/><Relationship Id="rId89" Type="http://schemas.openxmlformats.org/officeDocument/2006/relationships/ctrlProp" Target="../ctrlProps/ctrlProp542.xml"/><Relationship Id="rId2" Type="http://schemas.openxmlformats.org/officeDocument/2006/relationships/printerSettings" Target="../printerSettings/printerSettings15.bin"/><Relationship Id="rId16" Type="http://schemas.openxmlformats.org/officeDocument/2006/relationships/ctrlProp" Target="../ctrlProps/ctrlProp469.xml"/><Relationship Id="rId29" Type="http://schemas.openxmlformats.org/officeDocument/2006/relationships/ctrlProp" Target="../ctrlProps/ctrlProp482.xml"/><Relationship Id="rId107" Type="http://schemas.openxmlformats.org/officeDocument/2006/relationships/ctrlProp" Target="../ctrlProps/ctrlProp560.xml"/><Relationship Id="rId11" Type="http://schemas.openxmlformats.org/officeDocument/2006/relationships/ctrlProp" Target="../ctrlProps/ctrlProp464.xml"/><Relationship Id="rId24" Type="http://schemas.openxmlformats.org/officeDocument/2006/relationships/ctrlProp" Target="../ctrlProps/ctrlProp477.xml"/><Relationship Id="rId32" Type="http://schemas.openxmlformats.org/officeDocument/2006/relationships/ctrlProp" Target="../ctrlProps/ctrlProp485.xml"/><Relationship Id="rId37" Type="http://schemas.openxmlformats.org/officeDocument/2006/relationships/ctrlProp" Target="../ctrlProps/ctrlProp490.xml"/><Relationship Id="rId40" Type="http://schemas.openxmlformats.org/officeDocument/2006/relationships/ctrlProp" Target="../ctrlProps/ctrlProp493.xml"/><Relationship Id="rId45" Type="http://schemas.openxmlformats.org/officeDocument/2006/relationships/ctrlProp" Target="../ctrlProps/ctrlProp498.xml"/><Relationship Id="rId53" Type="http://schemas.openxmlformats.org/officeDocument/2006/relationships/ctrlProp" Target="../ctrlProps/ctrlProp506.xml"/><Relationship Id="rId58" Type="http://schemas.openxmlformats.org/officeDocument/2006/relationships/ctrlProp" Target="../ctrlProps/ctrlProp511.xml"/><Relationship Id="rId66" Type="http://schemas.openxmlformats.org/officeDocument/2006/relationships/ctrlProp" Target="../ctrlProps/ctrlProp519.xml"/><Relationship Id="rId74" Type="http://schemas.openxmlformats.org/officeDocument/2006/relationships/ctrlProp" Target="../ctrlProps/ctrlProp527.xml"/><Relationship Id="rId79" Type="http://schemas.openxmlformats.org/officeDocument/2006/relationships/ctrlProp" Target="../ctrlProps/ctrlProp532.xml"/><Relationship Id="rId87" Type="http://schemas.openxmlformats.org/officeDocument/2006/relationships/ctrlProp" Target="../ctrlProps/ctrlProp540.xml"/><Relationship Id="rId102" Type="http://schemas.openxmlformats.org/officeDocument/2006/relationships/ctrlProp" Target="../ctrlProps/ctrlProp555.xml"/><Relationship Id="rId5" Type="http://schemas.openxmlformats.org/officeDocument/2006/relationships/ctrlProp" Target="../ctrlProps/ctrlProp458.xml"/><Relationship Id="rId61" Type="http://schemas.openxmlformats.org/officeDocument/2006/relationships/ctrlProp" Target="../ctrlProps/ctrlProp514.xml"/><Relationship Id="rId82" Type="http://schemas.openxmlformats.org/officeDocument/2006/relationships/ctrlProp" Target="../ctrlProps/ctrlProp535.xml"/><Relationship Id="rId90" Type="http://schemas.openxmlformats.org/officeDocument/2006/relationships/ctrlProp" Target="../ctrlProps/ctrlProp543.xml"/><Relationship Id="rId95" Type="http://schemas.openxmlformats.org/officeDocument/2006/relationships/ctrlProp" Target="../ctrlProps/ctrlProp548.xml"/><Relationship Id="rId19" Type="http://schemas.openxmlformats.org/officeDocument/2006/relationships/ctrlProp" Target="../ctrlProps/ctrlProp472.xml"/><Relationship Id="rId14" Type="http://schemas.openxmlformats.org/officeDocument/2006/relationships/ctrlProp" Target="../ctrlProps/ctrlProp467.xml"/><Relationship Id="rId22" Type="http://schemas.openxmlformats.org/officeDocument/2006/relationships/ctrlProp" Target="../ctrlProps/ctrlProp475.xml"/><Relationship Id="rId27" Type="http://schemas.openxmlformats.org/officeDocument/2006/relationships/ctrlProp" Target="../ctrlProps/ctrlProp480.xml"/><Relationship Id="rId30" Type="http://schemas.openxmlformats.org/officeDocument/2006/relationships/ctrlProp" Target="../ctrlProps/ctrlProp483.xml"/><Relationship Id="rId35" Type="http://schemas.openxmlformats.org/officeDocument/2006/relationships/ctrlProp" Target="../ctrlProps/ctrlProp488.xml"/><Relationship Id="rId43" Type="http://schemas.openxmlformats.org/officeDocument/2006/relationships/ctrlProp" Target="../ctrlProps/ctrlProp496.xml"/><Relationship Id="rId48" Type="http://schemas.openxmlformats.org/officeDocument/2006/relationships/ctrlProp" Target="../ctrlProps/ctrlProp501.xml"/><Relationship Id="rId56" Type="http://schemas.openxmlformats.org/officeDocument/2006/relationships/ctrlProp" Target="../ctrlProps/ctrlProp509.xml"/><Relationship Id="rId64" Type="http://schemas.openxmlformats.org/officeDocument/2006/relationships/ctrlProp" Target="../ctrlProps/ctrlProp517.xml"/><Relationship Id="rId69" Type="http://schemas.openxmlformats.org/officeDocument/2006/relationships/ctrlProp" Target="../ctrlProps/ctrlProp522.xml"/><Relationship Id="rId77" Type="http://schemas.openxmlformats.org/officeDocument/2006/relationships/ctrlProp" Target="../ctrlProps/ctrlProp530.xml"/><Relationship Id="rId100" Type="http://schemas.openxmlformats.org/officeDocument/2006/relationships/ctrlProp" Target="../ctrlProps/ctrlProp553.xml"/><Relationship Id="rId105" Type="http://schemas.openxmlformats.org/officeDocument/2006/relationships/ctrlProp" Target="../ctrlProps/ctrlProp558.xml"/><Relationship Id="rId8" Type="http://schemas.openxmlformats.org/officeDocument/2006/relationships/ctrlProp" Target="../ctrlProps/ctrlProp461.xml"/><Relationship Id="rId51" Type="http://schemas.openxmlformats.org/officeDocument/2006/relationships/ctrlProp" Target="../ctrlProps/ctrlProp504.xml"/><Relationship Id="rId72" Type="http://schemas.openxmlformats.org/officeDocument/2006/relationships/ctrlProp" Target="../ctrlProps/ctrlProp525.xml"/><Relationship Id="rId80" Type="http://schemas.openxmlformats.org/officeDocument/2006/relationships/ctrlProp" Target="../ctrlProps/ctrlProp533.xml"/><Relationship Id="rId85" Type="http://schemas.openxmlformats.org/officeDocument/2006/relationships/ctrlProp" Target="../ctrlProps/ctrlProp538.xml"/><Relationship Id="rId93" Type="http://schemas.openxmlformats.org/officeDocument/2006/relationships/ctrlProp" Target="../ctrlProps/ctrlProp546.xml"/><Relationship Id="rId98" Type="http://schemas.openxmlformats.org/officeDocument/2006/relationships/ctrlProp" Target="../ctrlProps/ctrlProp551.xml"/><Relationship Id="rId3" Type="http://schemas.openxmlformats.org/officeDocument/2006/relationships/drawing" Target="../drawings/drawing8.xml"/><Relationship Id="rId12" Type="http://schemas.openxmlformats.org/officeDocument/2006/relationships/ctrlProp" Target="../ctrlProps/ctrlProp465.xml"/><Relationship Id="rId17" Type="http://schemas.openxmlformats.org/officeDocument/2006/relationships/ctrlProp" Target="../ctrlProps/ctrlProp470.xml"/><Relationship Id="rId25" Type="http://schemas.openxmlformats.org/officeDocument/2006/relationships/ctrlProp" Target="../ctrlProps/ctrlProp478.xml"/><Relationship Id="rId33" Type="http://schemas.openxmlformats.org/officeDocument/2006/relationships/ctrlProp" Target="../ctrlProps/ctrlProp486.xml"/><Relationship Id="rId38" Type="http://schemas.openxmlformats.org/officeDocument/2006/relationships/ctrlProp" Target="../ctrlProps/ctrlProp491.xml"/><Relationship Id="rId46" Type="http://schemas.openxmlformats.org/officeDocument/2006/relationships/ctrlProp" Target="../ctrlProps/ctrlProp499.xml"/><Relationship Id="rId59" Type="http://schemas.openxmlformats.org/officeDocument/2006/relationships/ctrlProp" Target="../ctrlProps/ctrlProp512.xml"/><Relationship Id="rId67" Type="http://schemas.openxmlformats.org/officeDocument/2006/relationships/ctrlProp" Target="../ctrlProps/ctrlProp520.xml"/><Relationship Id="rId103" Type="http://schemas.openxmlformats.org/officeDocument/2006/relationships/ctrlProp" Target="../ctrlProps/ctrlProp556.xml"/><Relationship Id="rId108" Type="http://schemas.openxmlformats.org/officeDocument/2006/relationships/ctrlProp" Target="../ctrlProps/ctrlProp561.xml"/><Relationship Id="rId20" Type="http://schemas.openxmlformats.org/officeDocument/2006/relationships/ctrlProp" Target="../ctrlProps/ctrlProp473.xml"/><Relationship Id="rId41" Type="http://schemas.openxmlformats.org/officeDocument/2006/relationships/ctrlProp" Target="../ctrlProps/ctrlProp494.xml"/><Relationship Id="rId54" Type="http://schemas.openxmlformats.org/officeDocument/2006/relationships/ctrlProp" Target="../ctrlProps/ctrlProp507.xml"/><Relationship Id="rId62" Type="http://schemas.openxmlformats.org/officeDocument/2006/relationships/ctrlProp" Target="../ctrlProps/ctrlProp515.xml"/><Relationship Id="rId70" Type="http://schemas.openxmlformats.org/officeDocument/2006/relationships/ctrlProp" Target="../ctrlProps/ctrlProp523.xml"/><Relationship Id="rId75" Type="http://schemas.openxmlformats.org/officeDocument/2006/relationships/ctrlProp" Target="../ctrlProps/ctrlProp528.xml"/><Relationship Id="rId83" Type="http://schemas.openxmlformats.org/officeDocument/2006/relationships/ctrlProp" Target="../ctrlProps/ctrlProp536.xml"/><Relationship Id="rId88" Type="http://schemas.openxmlformats.org/officeDocument/2006/relationships/ctrlProp" Target="../ctrlProps/ctrlProp541.xml"/><Relationship Id="rId91" Type="http://schemas.openxmlformats.org/officeDocument/2006/relationships/ctrlProp" Target="../ctrlProps/ctrlProp544.xml"/><Relationship Id="rId96" Type="http://schemas.openxmlformats.org/officeDocument/2006/relationships/ctrlProp" Target="../ctrlProps/ctrlProp549.xml"/><Relationship Id="rId1" Type="http://schemas.openxmlformats.org/officeDocument/2006/relationships/printerSettings" Target="../printerSettings/printerSettings14.bin"/><Relationship Id="rId6" Type="http://schemas.openxmlformats.org/officeDocument/2006/relationships/ctrlProp" Target="../ctrlProps/ctrlProp459.xml"/><Relationship Id="rId15" Type="http://schemas.openxmlformats.org/officeDocument/2006/relationships/ctrlProp" Target="../ctrlProps/ctrlProp468.xml"/><Relationship Id="rId23" Type="http://schemas.openxmlformats.org/officeDocument/2006/relationships/ctrlProp" Target="../ctrlProps/ctrlProp476.xml"/><Relationship Id="rId28" Type="http://schemas.openxmlformats.org/officeDocument/2006/relationships/ctrlProp" Target="../ctrlProps/ctrlProp481.xml"/><Relationship Id="rId36" Type="http://schemas.openxmlformats.org/officeDocument/2006/relationships/ctrlProp" Target="../ctrlProps/ctrlProp489.xml"/><Relationship Id="rId49" Type="http://schemas.openxmlformats.org/officeDocument/2006/relationships/ctrlProp" Target="../ctrlProps/ctrlProp502.xml"/><Relationship Id="rId57" Type="http://schemas.openxmlformats.org/officeDocument/2006/relationships/ctrlProp" Target="../ctrlProps/ctrlProp510.xml"/><Relationship Id="rId106" Type="http://schemas.openxmlformats.org/officeDocument/2006/relationships/ctrlProp" Target="../ctrlProps/ctrlProp559.xml"/><Relationship Id="rId10" Type="http://schemas.openxmlformats.org/officeDocument/2006/relationships/ctrlProp" Target="../ctrlProps/ctrlProp463.xml"/><Relationship Id="rId31" Type="http://schemas.openxmlformats.org/officeDocument/2006/relationships/ctrlProp" Target="../ctrlProps/ctrlProp484.xml"/><Relationship Id="rId44" Type="http://schemas.openxmlformats.org/officeDocument/2006/relationships/ctrlProp" Target="../ctrlProps/ctrlProp497.xml"/><Relationship Id="rId52" Type="http://schemas.openxmlformats.org/officeDocument/2006/relationships/ctrlProp" Target="../ctrlProps/ctrlProp505.xml"/><Relationship Id="rId60" Type="http://schemas.openxmlformats.org/officeDocument/2006/relationships/ctrlProp" Target="../ctrlProps/ctrlProp513.xml"/><Relationship Id="rId65" Type="http://schemas.openxmlformats.org/officeDocument/2006/relationships/ctrlProp" Target="../ctrlProps/ctrlProp518.xml"/><Relationship Id="rId73" Type="http://schemas.openxmlformats.org/officeDocument/2006/relationships/ctrlProp" Target="../ctrlProps/ctrlProp526.xml"/><Relationship Id="rId78" Type="http://schemas.openxmlformats.org/officeDocument/2006/relationships/ctrlProp" Target="../ctrlProps/ctrlProp531.xml"/><Relationship Id="rId81" Type="http://schemas.openxmlformats.org/officeDocument/2006/relationships/ctrlProp" Target="../ctrlProps/ctrlProp534.xml"/><Relationship Id="rId86" Type="http://schemas.openxmlformats.org/officeDocument/2006/relationships/ctrlProp" Target="../ctrlProps/ctrlProp539.xml"/><Relationship Id="rId94" Type="http://schemas.openxmlformats.org/officeDocument/2006/relationships/ctrlProp" Target="../ctrlProps/ctrlProp547.xml"/><Relationship Id="rId99" Type="http://schemas.openxmlformats.org/officeDocument/2006/relationships/ctrlProp" Target="../ctrlProps/ctrlProp552.xml"/><Relationship Id="rId101" Type="http://schemas.openxmlformats.org/officeDocument/2006/relationships/ctrlProp" Target="../ctrlProps/ctrlProp554.xml"/><Relationship Id="rId4" Type="http://schemas.openxmlformats.org/officeDocument/2006/relationships/vmlDrawing" Target="../drawings/vmlDrawing7.vml"/><Relationship Id="rId9" Type="http://schemas.openxmlformats.org/officeDocument/2006/relationships/ctrlProp" Target="../ctrlProps/ctrlProp462.xml"/><Relationship Id="rId13" Type="http://schemas.openxmlformats.org/officeDocument/2006/relationships/ctrlProp" Target="../ctrlProps/ctrlProp466.xml"/><Relationship Id="rId18" Type="http://schemas.openxmlformats.org/officeDocument/2006/relationships/ctrlProp" Target="../ctrlProps/ctrlProp471.xml"/><Relationship Id="rId39" Type="http://schemas.openxmlformats.org/officeDocument/2006/relationships/ctrlProp" Target="../ctrlProps/ctrlProp492.xml"/><Relationship Id="rId109" Type="http://schemas.openxmlformats.org/officeDocument/2006/relationships/ctrlProp" Target="../ctrlProps/ctrlProp562.xml"/><Relationship Id="rId34" Type="http://schemas.openxmlformats.org/officeDocument/2006/relationships/ctrlProp" Target="../ctrlProps/ctrlProp487.xml"/><Relationship Id="rId50" Type="http://schemas.openxmlformats.org/officeDocument/2006/relationships/ctrlProp" Target="../ctrlProps/ctrlProp503.xml"/><Relationship Id="rId55" Type="http://schemas.openxmlformats.org/officeDocument/2006/relationships/ctrlProp" Target="../ctrlProps/ctrlProp508.xml"/><Relationship Id="rId76" Type="http://schemas.openxmlformats.org/officeDocument/2006/relationships/ctrlProp" Target="../ctrlProps/ctrlProp529.xml"/><Relationship Id="rId97" Type="http://schemas.openxmlformats.org/officeDocument/2006/relationships/ctrlProp" Target="../ctrlProps/ctrlProp550.xml"/><Relationship Id="rId104" Type="http://schemas.openxmlformats.org/officeDocument/2006/relationships/ctrlProp" Target="../ctrlProps/ctrlProp557.xml"/><Relationship Id="rId7" Type="http://schemas.openxmlformats.org/officeDocument/2006/relationships/ctrlProp" Target="../ctrlProps/ctrlProp460.xml"/><Relationship Id="rId71" Type="http://schemas.openxmlformats.org/officeDocument/2006/relationships/ctrlProp" Target="../ctrlProps/ctrlProp524.xml"/><Relationship Id="rId92" Type="http://schemas.openxmlformats.org/officeDocument/2006/relationships/ctrlProp" Target="../ctrlProps/ctrlProp545.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566.xml"/><Relationship Id="rId13" Type="http://schemas.openxmlformats.org/officeDocument/2006/relationships/ctrlProp" Target="../ctrlProps/ctrlProp571.xml"/><Relationship Id="rId18" Type="http://schemas.openxmlformats.org/officeDocument/2006/relationships/ctrlProp" Target="../ctrlProps/ctrlProp576.xml"/><Relationship Id="rId26" Type="http://schemas.openxmlformats.org/officeDocument/2006/relationships/ctrlProp" Target="../ctrlProps/ctrlProp584.xml"/><Relationship Id="rId3" Type="http://schemas.openxmlformats.org/officeDocument/2006/relationships/drawing" Target="../drawings/drawing9.xml"/><Relationship Id="rId21" Type="http://schemas.openxmlformats.org/officeDocument/2006/relationships/ctrlProp" Target="../ctrlProps/ctrlProp579.xml"/><Relationship Id="rId7" Type="http://schemas.openxmlformats.org/officeDocument/2006/relationships/ctrlProp" Target="../ctrlProps/ctrlProp565.xml"/><Relationship Id="rId12" Type="http://schemas.openxmlformats.org/officeDocument/2006/relationships/ctrlProp" Target="../ctrlProps/ctrlProp570.xml"/><Relationship Id="rId17" Type="http://schemas.openxmlformats.org/officeDocument/2006/relationships/ctrlProp" Target="../ctrlProps/ctrlProp575.xml"/><Relationship Id="rId25" Type="http://schemas.openxmlformats.org/officeDocument/2006/relationships/ctrlProp" Target="../ctrlProps/ctrlProp583.xml"/><Relationship Id="rId2" Type="http://schemas.openxmlformats.org/officeDocument/2006/relationships/printerSettings" Target="../printerSettings/printerSettings17.bin"/><Relationship Id="rId16" Type="http://schemas.openxmlformats.org/officeDocument/2006/relationships/ctrlProp" Target="../ctrlProps/ctrlProp574.xml"/><Relationship Id="rId20" Type="http://schemas.openxmlformats.org/officeDocument/2006/relationships/ctrlProp" Target="../ctrlProps/ctrlProp578.xml"/><Relationship Id="rId1" Type="http://schemas.openxmlformats.org/officeDocument/2006/relationships/printerSettings" Target="../printerSettings/printerSettings16.bin"/><Relationship Id="rId6" Type="http://schemas.openxmlformats.org/officeDocument/2006/relationships/ctrlProp" Target="../ctrlProps/ctrlProp564.xml"/><Relationship Id="rId11" Type="http://schemas.openxmlformats.org/officeDocument/2006/relationships/ctrlProp" Target="../ctrlProps/ctrlProp569.xml"/><Relationship Id="rId24" Type="http://schemas.openxmlformats.org/officeDocument/2006/relationships/ctrlProp" Target="../ctrlProps/ctrlProp582.xml"/><Relationship Id="rId5" Type="http://schemas.openxmlformats.org/officeDocument/2006/relationships/ctrlProp" Target="../ctrlProps/ctrlProp563.xml"/><Relationship Id="rId15" Type="http://schemas.openxmlformats.org/officeDocument/2006/relationships/ctrlProp" Target="../ctrlProps/ctrlProp573.xml"/><Relationship Id="rId23" Type="http://schemas.openxmlformats.org/officeDocument/2006/relationships/ctrlProp" Target="../ctrlProps/ctrlProp581.xml"/><Relationship Id="rId28" Type="http://schemas.openxmlformats.org/officeDocument/2006/relationships/ctrlProp" Target="../ctrlProps/ctrlProp586.xml"/><Relationship Id="rId10" Type="http://schemas.openxmlformats.org/officeDocument/2006/relationships/ctrlProp" Target="../ctrlProps/ctrlProp568.xml"/><Relationship Id="rId19" Type="http://schemas.openxmlformats.org/officeDocument/2006/relationships/ctrlProp" Target="../ctrlProps/ctrlProp577.xml"/><Relationship Id="rId4" Type="http://schemas.openxmlformats.org/officeDocument/2006/relationships/vmlDrawing" Target="../drawings/vmlDrawing8.vml"/><Relationship Id="rId9" Type="http://schemas.openxmlformats.org/officeDocument/2006/relationships/ctrlProp" Target="../ctrlProps/ctrlProp567.xml"/><Relationship Id="rId14" Type="http://schemas.openxmlformats.org/officeDocument/2006/relationships/ctrlProp" Target="../ctrlProps/ctrlProp572.xml"/><Relationship Id="rId22" Type="http://schemas.openxmlformats.org/officeDocument/2006/relationships/ctrlProp" Target="../ctrlProps/ctrlProp580.xml"/><Relationship Id="rId27" Type="http://schemas.openxmlformats.org/officeDocument/2006/relationships/ctrlProp" Target="../ctrlProps/ctrlProp585.xml"/></Relationships>
</file>

<file path=xl/worksheets/_rels/sheet10.xml.rels><?xml version="1.0" encoding="UTF-8" standalone="yes"?>
<Relationships xmlns="http://schemas.openxmlformats.org/package/2006/relationships"><Relationship Id="rId26" Type="http://schemas.openxmlformats.org/officeDocument/2006/relationships/ctrlProp" Target="../ctrlProps/ctrlProp608.xml"/><Relationship Id="rId21" Type="http://schemas.openxmlformats.org/officeDocument/2006/relationships/ctrlProp" Target="../ctrlProps/ctrlProp603.xml"/><Relationship Id="rId34" Type="http://schemas.openxmlformats.org/officeDocument/2006/relationships/ctrlProp" Target="../ctrlProps/ctrlProp616.xml"/><Relationship Id="rId42" Type="http://schemas.openxmlformats.org/officeDocument/2006/relationships/ctrlProp" Target="../ctrlProps/ctrlProp624.xml"/><Relationship Id="rId47" Type="http://schemas.openxmlformats.org/officeDocument/2006/relationships/ctrlProp" Target="../ctrlProps/ctrlProp629.xml"/><Relationship Id="rId50" Type="http://schemas.openxmlformats.org/officeDocument/2006/relationships/ctrlProp" Target="../ctrlProps/ctrlProp632.xml"/><Relationship Id="rId55" Type="http://schemas.openxmlformats.org/officeDocument/2006/relationships/ctrlProp" Target="../ctrlProps/ctrlProp637.xml"/><Relationship Id="rId63" Type="http://schemas.openxmlformats.org/officeDocument/2006/relationships/ctrlProp" Target="../ctrlProps/ctrlProp645.xml"/><Relationship Id="rId68" Type="http://schemas.openxmlformats.org/officeDocument/2006/relationships/ctrlProp" Target="../ctrlProps/ctrlProp650.xml"/><Relationship Id="rId76" Type="http://schemas.openxmlformats.org/officeDocument/2006/relationships/ctrlProp" Target="../ctrlProps/ctrlProp658.xml"/><Relationship Id="rId84" Type="http://schemas.openxmlformats.org/officeDocument/2006/relationships/ctrlProp" Target="../ctrlProps/ctrlProp666.xml"/><Relationship Id="rId89" Type="http://schemas.openxmlformats.org/officeDocument/2006/relationships/ctrlProp" Target="../ctrlProps/ctrlProp671.xml"/><Relationship Id="rId97" Type="http://schemas.openxmlformats.org/officeDocument/2006/relationships/ctrlProp" Target="../ctrlProps/ctrlProp679.xml"/><Relationship Id="rId7" Type="http://schemas.openxmlformats.org/officeDocument/2006/relationships/ctrlProp" Target="../ctrlProps/ctrlProp589.xml"/><Relationship Id="rId71" Type="http://schemas.openxmlformats.org/officeDocument/2006/relationships/ctrlProp" Target="../ctrlProps/ctrlProp653.xml"/><Relationship Id="rId92" Type="http://schemas.openxmlformats.org/officeDocument/2006/relationships/ctrlProp" Target="../ctrlProps/ctrlProp674.xml"/><Relationship Id="rId2" Type="http://schemas.openxmlformats.org/officeDocument/2006/relationships/printerSettings" Target="../printerSettings/printerSettings19.bin"/><Relationship Id="rId16" Type="http://schemas.openxmlformats.org/officeDocument/2006/relationships/ctrlProp" Target="../ctrlProps/ctrlProp598.xml"/><Relationship Id="rId29" Type="http://schemas.openxmlformats.org/officeDocument/2006/relationships/ctrlProp" Target="../ctrlProps/ctrlProp611.xml"/><Relationship Id="rId11" Type="http://schemas.openxmlformats.org/officeDocument/2006/relationships/ctrlProp" Target="../ctrlProps/ctrlProp593.xml"/><Relationship Id="rId24" Type="http://schemas.openxmlformats.org/officeDocument/2006/relationships/ctrlProp" Target="../ctrlProps/ctrlProp606.xml"/><Relationship Id="rId32" Type="http://schemas.openxmlformats.org/officeDocument/2006/relationships/ctrlProp" Target="../ctrlProps/ctrlProp614.xml"/><Relationship Id="rId37" Type="http://schemas.openxmlformats.org/officeDocument/2006/relationships/ctrlProp" Target="../ctrlProps/ctrlProp619.xml"/><Relationship Id="rId40" Type="http://schemas.openxmlformats.org/officeDocument/2006/relationships/ctrlProp" Target="../ctrlProps/ctrlProp622.xml"/><Relationship Id="rId45" Type="http://schemas.openxmlformats.org/officeDocument/2006/relationships/ctrlProp" Target="../ctrlProps/ctrlProp627.xml"/><Relationship Id="rId53" Type="http://schemas.openxmlformats.org/officeDocument/2006/relationships/ctrlProp" Target="../ctrlProps/ctrlProp635.xml"/><Relationship Id="rId58" Type="http://schemas.openxmlformats.org/officeDocument/2006/relationships/ctrlProp" Target="../ctrlProps/ctrlProp640.xml"/><Relationship Id="rId66" Type="http://schemas.openxmlformats.org/officeDocument/2006/relationships/ctrlProp" Target="../ctrlProps/ctrlProp648.xml"/><Relationship Id="rId74" Type="http://schemas.openxmlformats.org/officeDocument/2006/relationships/ctrlProp" Target="../ctrlProps/ctrlProp656.xml"/><Relationship Id="rId79" Type="http://schemas.openxmlformats.org/officeDocument/2006/relationships/ctrlProp" Target="../ctrlProps/ctrlProp661.xml"/><Relationship Id="rId87" Type="http://schemas.openxmlformats.org/officeDocument/2006/relationships/ctrlProp" Target="../ctrlProps/ctrlProp669.xml"/><Relationship Id="rId5" Type="http://schemas.openxmlformats.org/officeDocument/2006/relationships/ctrlProp" Target="../ctrlProps/ctrlProp587.xml"/><Relationship Id="rId61" Type="http://schemas.openxmlformats.org/officeDocument/2006/relationships/ctrlProp" Target="../ctrlProps/ctrlProp643.xml"/><Relationship Id="rId82" Type="http://schemas.openxmlformats.org/officeDocument/2006/relationships/ctrlProp" Target="../ctrlProps/ctrlProp664.xml"/><Relationship Id="rId90" Type="http://schemas.openxmlformats.org/officeDocument/2006/relationships/ctrlProp" Target="../ctrlProps/ctrlProp672.xml"/><Relationship Id="rId95" Type="http://schemas.openxmlformats.org/officeDocument/2006/relationships/ctrlProp" Target="../ctrlProps/ctrlProp677.xml"/><Relationship Id="rId19" Type="http://schemas.openxmlformats.org/officeDocument/2006/relationships/ctrlProp" Target="../ctrlProps/ctrlProp601.xml"/><Relationship Id="rId14" Type="http://schemas.openxmlformats.org/officeDocument/2006/relationships/ctrlProp" Target="../ctrlProps/ctrlProp596.xml"/><Relationship Id="rId22" Type="http://schemas.openxmlformats.org/officeDocument/2006/relationships/ctrlProp" Target="../ctrlProps/ctrlProp604.xml"/><Relationship Id="rId27" Type="http://schemas.openxmlformats.org/officeDocument/2006/relationships/ctrlProp" Target="../ctrlProps/ctrlProp609.xml"/><Relationship Id="rId30" Type="http://schemas.openxmlformats.org/officeDocument/2006/relationships/ctrlProp" Target="../ctrlProps/ctrlProp612.xml"/><Relationship Id="rId35" Type="http://schemas.openxmlformats.org/officeDocument/2006/relationships/ctrlProp" Target="../ctrlProps/ctrlProp617.xml"/><Relationship Id="rId43" Type="http://schemas.openxmlformats.org/officeDocument/2006/relationships/ctrlProp" Target="../ctrlProps/ctrlProp625.xml"/><Relationship Id="rId48" Type="http://schemas.openxmlformats.org/officeDocument/2006/relationships/ctrlProp" Target="../ctrlProps/ctrlProp630.xml"/><Relationship Id="rId56" Type="http://schemas.openxmlformats.org/officeDocument/2006/relationships/ctrlProp" Target="../ctrlProps/ctrlProp638.xml"/><Relationship Id="rId64" Type="http://schemas.openxmlformats.org/officeDocument/2006/relationships/ctrlProp" Target="../ctrlProps/ctrlProp646.xml"/><Relationship Id="rId69" Type="http://schemas.openxmlformats.org/officeDocument/2006/relationships/ctrlProp" Target="../ctrlProps/ctrlProp651.xml"/><Relationship Id="rId77" Type="http://schemas.openxmlformats.org/officeDocument/2006/relationships/ctrlProp" Target="../ctrlProps/ctrlProp659.xml"/><Relationship Id="rId8" Type="http://schemas.openxmlformats.org/officeDocument/2006/relationships/ctrlProp" Target="../ctrlProps/ctrlProp590.xml"/><Relationship Id="rId51" Type="http://schemas.openxmlformats.org/officeDocument/2006/relationships/ctrlProp" Target="../ctrlProps/ctrlProp633.xml"/><Relationship Id="rId72" Type="http://schemas.openxmlformats.org/officeDocument/2006/relationships/ctrlProp" Target="../ctrlProps/ctrlProp654.xml"/><Relationship Id="rId80" Type="http://schemas.openxmlformats.org/officeDocument/2006/relationships/ctrlProp" Target="../ctrlProps/ctrlProp662.xml"/><Relationship Id="rId85" Type="http://schemas.openxmlformats.org/officeDocument/2006/relationships/ctrlProp" Target="../ctrlProps/ctrlProp667.xml"/><Relationship Id="rId93" Type="http://schemas.openxmlformats.org/officeDocument/2006/relationships/ctrlProp" Target="../ctrlProps/ctrlProp675.xml"/><Relationship Id="rId3" Type="http://schemas.openxmlformats.org/officeDocument/2006/relationships/drawing" Target="../drawings/drawing10.xml"/><Relationship Id="rId12" Type="http://schemas.openxmlformats.org/officeDocument/2006/relationships/ctrlProp" Target="../ctrlProps/ctrlProp594.xml"/><Relationship Id="rId17" Type="http://schemas.openxmlformats.org/officeDocument/2006/relationships/ctrlProp" Target="../ctrlProps/ctrlProp599.xml"/><Relationship Id="rId25" Type="http://schemas.openxmlformats.org/officeDocument/2006/relationships/ctrlProp" Target="../ctrlProps/ctrlProp607.xml"/><Relationship Id="rId33" Type="http://schemas.openxmlformats.org/officeDocument/2006/relationships/ctrlProp" Target="../ctrlProps/ctrlProp615.xml"/><Relationship Id="rId38" Type="http://schemas.openxmlformats.org/officeDocument/2006/relationships/ctrlProp" Target="../ctrlProps/ctrlProp620.xml"/><Relationship Id="rId46" Type="http://schemas.openxmlformats.org/officeDocument/2006/relationships/ctrlProp" Target="../ctrlProps/ctrlProp628.xml"/><Relationship Id="rId59" Type="http://schemas.openxmlformats.org/officeDocument/2006/relationships/ctrlProp" Target="../ctrlProps/ctrlProp641.xml"/><Relationship Id="rId67" Type="http://schemas.openxmlformats.org/officeDocument/2006/relationships/ctrlProp" Target="../ctrlProps/ctrlProp649.xml"/><Relationship Id="rId20" Type="http://schemas.openxmlformats.org/officeDocument/2006/relationships/ctrlProp" Target="../ctrlProps/ctrlProp602.xml"/><Relationship Id="rId41" Type="http://schemas.openxmlformats.org/officeDocument/2006/relationships/ctrlProp" Target="../ctrlProps/ctrlProp623.xml"/><Relationship Id="rId54" Type="http://schemas.openxmlformats.org/officeDocument/2006/relationships/ctrlProp" Target="../ctrlProps/ctrlProp636.xml"/><Relationship Id="rId62" Type="http://schemas.openxmlformats.org/officeDocument/2006/relationships/ctrlProp" Target="../ctrlProps/ctrlProp644.xml"/><Relationship Id="rId70" Type="http://schemas.openxmlformats.org/officeDocument/2006/relationships/ctrlProp" Target="../ctrlProps/ctrlProp652.xml"/><Relationship Id="rId75" Type="http://schemas.openxmlformats.org/officeDocument/2006/relationships/ctrlProp" Target="../ctrlProps/ctrlProp657.xml"/><Relationship Id="rId83" Type="http://schemas.openxmlformats.org/officeDocument/2006/relationships/ctrlProp" Target="../ctrlProps/ctrlProp665.xml"/><Relationship Id="rId88" Type="http://schemas.openxmlformats.org/officeDocument/2006/relationships/ctrlProp" Target="../ctrlProps/ctrlProp670.xml"/><Relationship Id="rId91" Type="http://schemas.openxmlformats.org/officeDocument/2006/relationships/ctrlProp" Target="../ctrlProps/ctrlProp673.xml"/><Relationship Id="rId96" Type="http://schemas.openxmlformats.org/officeDocument/2006/relationships/ctrlProp" Target="../ctrlProps/ctrlProp678.xml"/><Relationship Id="rId1" Type="http://schemas.openxmlformats.org/officeDocument/2006/relationships/printerSettings" Target="../printerSettings/printerSettings18.bin"/><Relationship Id="rId6" Type="http://schemas.openxmlformats.org/officeDocument/2006/relationships/ctrlProp" Target="../ctrlProps/ctrlProp588.xml"/><Relationship Id="rId15" Type="http://schemas.openxmlformats.org/officeDocument/2006/relationships/ctrlProp" Target="../ctrlProps/ctrlProp597.xml"/><Relationship Id="rId23" Type="http://schemas.openxmlformats.org/officeDocument/2006/relationships/ctrlProp" Target="../ctrlProps/ctrlProp605.xml"/><Relationship Id="rId28" Type="http://schemas.openxmlformats.org/officeDocument/2006/relationships/ctrlProp" Target="../ctrlProps/ctrlProp610.xml"/><Relationship Id="rId36" Type="http://schemas.openxmlformats.org/officeDocument/2006/relationships/ctrlProp" Target="../ctrlProps/ctrlProp618.xml"/><Relationship Id="rId49" Type="http://schemas.openxmlformats.org/officeDocument/2006/relationships/ctrlProp" Target="../ctrlProps/ctrlProp631.xml"/><Relationship Id="rId57" Type="http://schemas.openxmlformats.org/officeDocument/2006/relationships/ctrlProp" Target="../ctrlProps/ctrlProp639.xml"/><Relationship Id="rId10" Type="http://schemas.openxmlformats.org/officeDocument/2006/relationships/ctrlProp" Target="../ctrlProps/ctrlProp592.xml"/><Relationship Id="rId31" Type="http://schemas.openxmlformats.org/officeDocument/2006/relationships/ctrlProp" Target="../ctrlProps/ctrlProp613.xml"/><Relationship Id="rId44" Type="http://schemas.openxmlformats.org/officeDocument/2006/relationships/ctrlProp" Target="../ctrlProps/ctrlProp626.xml"/><Relationship Id="rId52" Type="http://schemas.openxmlformats.org/officeDocument/2006/relationships/ctrlProp" Target="../ctrlProps/ctrlProp634.xml"/><Relationship Id="rId60" Type="http://schemas.openxmlformats.org/officeDocument/2006/relationships/ctrlProp" Target="../ctrlProps/ctrlProp642.xml"/><Relationship Id="rId65" Type="http://schemas.openxmlformats.org/officeDocument/2006/relationships/ctrlProp" Target="../ctrlProps/ctrlProp647.xml"/><Relationship Id="rId73" Type="http://schemas.openxmlformats.org/officeDocument/2006/relationships/ctrlProp" Target="../ctrlProps/ctrlProp655.xml"/><Relationship Id="rId78" Type="http://schemas.openxmlformats.org/officeDocument/2006/relationships/ctrlProp" Target="../ctrlProps/ctrlProp660.xml"/><Relationship Id="rId81" Type="http://schemas.openxmlformats.org/officeDocument/2006/relationships/ctrlProp" Target="../ctrlProps/ctrlProp663.xml"/><Relationship Id="rId86" Type="http://schemas.openxmlformats.org/officeDocument/2006/relationships/ctrlProp" Target="../ctrlProps/ctrlProp668.xml"/><Relationship Id="rId94" Type="http://schemas.openxmlformats.org/officeDocument/2006/relationships/ctrlProp" Target="../ctrlProps/ctrlProp676.xml"/><Relationship Id="rId4" Type="http://schemas.openxmlformats.org/officeDocument/2006/relationships/vmlDrawing" Target="../drawings/vmlDrawing9.vml"/><Relationship Id="rId9" Type="http://schemas.openxmlformats.org/officeDocument/2006/relationships/ctrlProp" Target="../ctrlProps/ctrlProp591.xml"/><Relationship Id="rId13" Type="http://schemas.openxmlformats.org/officeDocument/2006/relationships/ctrlProp" Target="../ctrlProps/ctrlProp595.xml"/><Relationship Id="rId18" Type="http://schemas.openxmlformats.org/officeDocument/2006/relationships/ctrlProp" Target="../ctrlProps/ctrlProp600.xml"/><Relationship Id="rId39" Type="http://schemas.openxmlformats.org/officeDocument/2006/relationships/ctrlProp" Target="../ctrlProps/ctrlProp621.xml"/></Relationships>
</file>

<file path=xl/worksheets/_rels/sheet11.xml.rels><?xml version="1.0" encoding="UTF-8" standalone="yes"?>
<Relationships xmlns="http://schemas.openxmlformats.org/package/2006/relationships"><Relationship Id="rId26" Type="http://schemas.openxmlformats.org/officeDocument/2006/relationships/ctrlProp" Target="../ctrlProps/ctrlProp702.xml"/><Relationship Id="rId117" Type="http://schemas.openxmlformats.org/officeDocument/2006/relationships/ctrlProp" Target="../ctrlProps/ctrlProp793.xml"/><Relationship Id="rId21" Type="http://schemas.openxmlformats.org/officeDocument/2006/relationships/ctrlProp" Target="../ctrlProps/ctrlProp697.xml"/><Relationship Id="rId42" Type="http://schemas.openxmlformats.org/officeDocument/2006/relationships/ctrlProp" Target="../ctrlProps/ctrlProp718.xml"/><Relationship Id="rId47" Type="http://schemas.openxmlformats.org/officeDocument/2006/relationships/ctrlProp" Target="../ctrlProps/ctrlProp723.xml"/><Relationship Id="rId63" Type="http://schemas.openxmlformats.org/officeDocument/2006/relationships/ctrlProp" Target="../ctrlProps/ctrlProp739.xml"/><Relationship Id="rId68" Type="http://schemas.openxmlformats.org/officeDocument/2006/relationships/ctrlProp" Target="../ctrlProps/ctrlProp744.xml"/><Relationship Id="rId84" Type="http://schemas.openxmlformats.org/officeDocument/2006/relationships/ctrlProp" Target="../ctrlProps/ctrlProp760.xml"/><Relationship Id="rId89" Type="http://schemas.openxmlformats.org/officeDocument/2006/relationships/ctrlProp" Target="../ctrlProps/ctrlProp765.xml"/><Relationship Id="rId112" Type="http://schemas.openxmlformats.org/officeDocument/2006/relationships/ctrlProp" Target="../ctrlProps/ctrlProp788.xml"/><Relationship Id="rId133" Type="http://schemas.openxmlformats.org/officeDocument/2006/relationships/ctrlProp" Target="../ctrlProps/ctrlProp809.xml"/><Relationship Id="rId138" Type="http://schemas.openxmlformats.org/officeDocument/2006/relationships/ctrlProp" Target="../ctrlProps/ctrlProp814.xml"/><Relationship Id="rId154" Type="http://schemas.openxmlformats.org/officeDocument/2006/relationships/ctrlProp" Target="../ctrlProps/ctrlProp830.xml"/><Relationship Id="rId16" Type="http://schemas.openxmlformats.org/officeDocument/2006/relationships/ctrlProp" Target="../ctrlProps/ctrlProp692.xml"/><Relationship Id="rId107" Type="http://schemas.openxmlformats.org/officeDocument/2006/relationships/ctrlProp" Target="../ctrlProps/ctrlProp783.xml"/><Relationship Id="rId11" Type="http://schemas.openxmlformats.org/officeDocument/2006/relationships/ctrlProp" Target="../ctrlProps/ctrlProp687.xml"/><Relationship Id="rId32" Type="http://schemas.openxmlformats.org/officeDocument/2006/relationships/ctrlProp" Target="../ctrlProps/ctrlProp708.xml"/><Relationship Id="rId37" Type="http://schemas.openxmlformats.org/officeDocument/2006/relationships/ctrlProp" Target="../ctrlProps/ctrlProp713.xml"/><Relationship Id="rId53" Type="http://schemas.openxmlformats.org/officeDocument/2006/relationships/ctrlProp" Target="../ctrlProps/ctrlProp729.xml"/><Relationship Id="rId58" Type="http://schemas.openxmlformats.org/officeDocument/2006/relationships/ctrlProp" Target="../ctrlProps/ctrlProp734.xml"/><Relationship Id="rId74" Type="http://schemas.openxmlformats.org/officeDocument/2006/relationships/ctrlProp" Target="../ctrlProps/ctrlProp750.xml"/><Relationship Id="rId79" Type="http://schemas.openxmlformats.org/officeDocument/2006/relationships/ctrlProp" Target="../ctrlProps/ctrlProp755.xml"/><Relationship Id="rId102" Type="http://schemas.openxmlformats.org/officeDocument/2006/relationships/ctrlProp" Target="../ctrlProps/ctrlProp778.xml"/><Relationship Id="rId123" Type="http://schemas.openxmlformats.org/officeDocument/2006/relationships/ctrlProp" Target="../ctrlProps/ctrlProp799.xml"/><Relationship Id="rId128" Type="http://schemas.openxmlformats.org/officeDocument/2006/relationships/ctrlProp" Target="../ctrlProps/ctrlProp804.xml"/><Relationship Id="rId144" Type="http://schemas.openxmlformats.org/officeDocument/2006/relationships/ctrlProp" Target="../ctrlProps/ctrlProp820.xml"/><Relationship Id="rId149" Type="http://schemas.openxmlformats.org/officeDocument/2006/relationships/ctrlProp" Target="../ctrlProps/ctrlProp825.xml"/><Relationship Id="rId5" Type="http://schemas.openxmlformats.org/officeDocument/2006/relationships/ctrlProp" Target="../ctrlProps/ctrlProp681.xml"/><Relationship Id="rId90" Type="http://schemas.openxmlformats.org/officeDocument/2006/relationships/ctrlProp" Target="../ctrlProps/ctrlProp766.xml"/><Relationship Id="rId95" Type="http://schemas.openxmlformats.org/officeDocument/2006/relationships/ctrlProp" Target="../ctrlProps/ctrlProp771.xml"/><Relationship Id="rId22" Type="http://schemas.openxmlformats.org/officeDocument/2006/relationships/ctrlProp" Target="../ctrlProps/ctrlProp698.xml"/><Relationship Id="rId27" Type="http://schemas.openxmlformats.org/officeDocument/2006/relationships/ctrlProp" Target="../ctrlProps/ctrlProp703.xml"/><Relationship Id="rId43" Type="http://schemas.openxmlformats.org/officeDocument/2006/relationships/ctrlProp" Target="../ctrlProps/ctrlProp719.xml"/><Relationship Id="rId48" Type="http://schemas.openxmlformats.org/officeDocument/2006/relationships/ctrlProp" Target="../ctrlProps/ctrlProp724.xml"/><Relationship Id="rId64" Type="http://schemas.openxmlformats.org/officeDocument/2006/relationships/ctrlProp" Target="../ctrlProps/ctrlProp740.xml"/><Relationship Id="rId69" Type="http://schemas.openxmlformats.org/officeDocument/2006/relationships/ctrlProp" Target="../ctrlProps/ctrlProp745.xml"/><Relationship Id="rId113" Type="http://schemas.openxmlformats.org/officeDocument/2006/relationships/ctrlProp" Target="../ctrlProps/ctrlProp789.xml"/><Relationship Id="rId118" Type="http://schemas.openxmlformats.org/officeDocument/2006/relationships/ctrlProp" Target="../ctrlProps/ctrlProp794.xml"/><Relationship Id="rId134" Type="http://schemas.openxmlformats.org/officeDocument/2006/relationships/ctrlProp" Target="../ctrlProps/ctrlProp810.xml"/><Relationship Id="rId139" Type="http://schemas.openxmlformats.org/officeDocument/2006/relationships/ctrlProp" Target="../ctrlProps/ctrlProp815.xml"/><Relationship Id="rId80" Type="http://schemas.openxmlformats.org/officeDocument/2006/relationships/ctrlProp" Target="../ctrlProps/ctrlProp756.xml"/><Relationship Id="rId85" Type="http://schemas.openxmlformats.org/officeDocument/2006/relationships/ctrlProp" Target="../ctrlProps/ctrlProp761.xml"/><Relationship Id="rId150" Type="http://schemas.openxmlformats.org/officeDocument/2006/relationships/ctrlProp" Target="../ctrlProps/ctrlProp826.xml"/><Relationship Id="rId155" Type="http://schemas.openxmlformats.org/officeDocument/2006/relationships/ctrlProp" Target="../ctrlProps/ctrlProp831.xml"/><Relationship Id="rId12" Type="http://schemas.openxmlformats.org/officeDocument/2006/relationships/ctrlProp" Target="../ctrlProps/ctrlProp688.xml"/><Relationship Id="rId17" Type="http://schemas.openxmlformats.org/officeDocument/2006/relationships/ctrlProp" Target="../ctrlProps/ctrlProp693.xml"/><Relationship Id="rId33" Type="http://schemas.openxmlformats.org/officeDocument/2006/relationships/ctrlProp" Target="../ctrlProps/ctrlProp709.xml"/><Relationship Id="rId38" Type="http://schemas.openxmlformats.org/officeDocument/2006/relationships/ctrlProp" Target="../ctrlProps/ctrlProp714.xml"/><Relationship Id="rId59" Type="http://schemas.openxmlformats.org/officeDocument/2006/relationships/ctrlProp" Target="../ctrlProps/ctrlProp735.xml"/><Relationship Id="rId103" Type="http://schemas.openxmlformats.org/officeDocument/2006/relationships/ctrlProp" Target="../ctrlProps/ctrlProp779.xml"/><Relationship Id="rId108" Type="http://schemas.openxmlformats.org/officeDocument/2006/relationships/ctrlProp" Target="../ctrlProps/ctrlProp784.xml"/><Relationship Id="rId124" Type="http://schemas.openxmlformats.org/officeDocument/2006/relationships/ctrlProp" Target="../ctrlProps/ctrlProp800.xml"/><Relationship Id="rId129" Type="http://schemas.openxmlformats.org/officeDocument/2006/relationships/ctrlProp" Target="../ctrlProps/ctrlProp805.xml"/><Relationship Id="rId20" Type="http://schemas.openxmlformats.org/officeDocument/2006/relationships/ctrlProp" Target="../ctrlProps/ctrlProp696.xml"/><Relationship Id="rId41" Type="http://schemas.openxmlformats.org/officeDocument/2006/relationships/ctrlProp" Target="../ctrlProps/ctrlProp717.xml"/><Relationship Id="rId54" Type="http://schemas.openxmlformats.org/officeDocument/2006/relationships/ctrlProp" Target="../ctrlProps/ctrlProp730.xml"/><Relationship Id="rId62" Type="http://schemas.openxmlformats.org/officeDocument/2006/relationships/ctrlProp" Target="../ctrlProps/ctrlProp738.xml"/><Relationship Id="rId70" Type="http://schemas.openxmlformats.org/officeDocument/2006/relationships/ctrlProp" Target="../ctrlProps/ctrlProp746.xml"/><Relationship Id="rId75" Type="http://schemas.openxmlformats.org/officeDocument/2006/relationships/ctrlProp" Target="../ctrlProps/ctrlProp751.xml"/><Relationship Id="rId83" Type="http://schemas.openxmlformats.org/officeDocument/2006/relationships/ctrlProp" Target="../ctrlProps/ctrlProp759.xml"/><Relationship Id="rId88" Type="http://schemas.openxmlformats.org/officeDocument/2006/relationships/ctrlProp" Target="../ctrlProps/ctrlProp764.xml"/><Relationship Id="rId91" Type="http://schemas.openxmlformats.org/officeDocument/2006/relationships/ctrlProp" Target="../ctrlProps/ctrlProp767.xml"/><Relationship Id="rId96" Type="http://schemas.openxmlformats.org/officeDocument/2006/relationships/ctrlProp" Target="../ctrlProps/ctrlProp772.xml"/><Relationship Id="rId111" Type="http://schemas.openxmlformats.org/officeDocument/2006/relationships/ctrlProp" Target="../ctrlProps/ctrlProp787.xml"/><Relationship Id="rId132" Type="http://schemas.openxmlformats.org/officeDocument/2006/relationships/ctrlProp" Target="../ctrlProps/ctrlProp808.xml"/><Relationship Id="rId140" Type="http://schemas.openxmlformats.org/officeDocument/2006/relationships/ctrlProp" Target="../ctrlProps/ctrlProp816.xml"/><Relationship Id="rId145" Type="http://schemas.openxmlformats.org/officeDocument/2006/relationships/ctrlProp" Target="../ctrlProps/ctrlProp821.xml"/><Relationship Id="rId153" Type="http://schemas.openxmlformats.org/officeDocument/2006/relationships/ctrlProp" Target="../ctrlProps/ctrlProp829.xml"/><Relationship Id="rId1" Type="http://schemas.openxmlformats.org/officeDocument/2006/relationships/printerSettings" Target="../printerSettings/printerSettings20.bin"/><Relationship Id="rId6" Type="http://schemas.openxmlformats.org/officeDocument/2006/relationships/ctrlProp" Target="../ctrlProps/ctrlProp682.xml"/><Relationship Id="rId15" Type="http://schemas.openxmlformats.org/officeDocument/2006/relationships/ctrlProp" Target="../ctrlProps/ctrlProp691.xml"/><Relationship Id="rId23" Type="http://schemas.openxmlformats.org/officeDocument/2006/relationships/ctrlProp" Target="../ctrlProps/ctrlProp699.xml"/><Relationship Id="rId28" Type="http://schemas.openxmlformats.org/officeDocument/2006/relationships/ctrlProp" Target="../ctrlProps/ctrlProp704.xml"/><Relationship Id="rId36" Type="http://schemas.openxmlformats.org/officeDocument/2006/relationships/ctrlProp" Target="../ctrlProps/ctrlProp712.xml"/><Relationship Id="rId49" Type="http://schemas.openxmlformats.org/officeDocument/2006/relationships/ctrlProp" Target="../ctrlProps/ctrlProp725.xml"/><Relationship Id="rId57" Type="http://schemas.openxmlformats.org/officeDocument/2006/relationships/ctrlProp" Target="../ctrlProps/ctrlProp733.xml"/><Relationship Id="rId106" Type="http://schemas.openxmlformats.org/officeDocument/2006/relationships/ctrlProp" Target="../ctrlProps/ctrlProp782.xml"/><Relationship Id="rId114" Type="http://schemas.openxmlformats.org/officeDocument/2006/relationships/ctrlProp" Target="../ctrlProps/ctrlProp790.xml"/><Relationship Id="rId119" Type="http://schemas.openxmlformats.org/officeDocument/2006/relationships/ctrlProp" Target="../ctrlProps/ctrlProp795.xml"/><Relationship Id="rId127" Type="http://schemas.openxmlformats.org/officeDocument/2006/relationships/ctrlProp" Target="../ctrlProps/ctrlProp803.xml"/><Relationship Id="rId10" Type="http://schemas.openxmlformats.org/officeDocument/2006/relationships/ctrlProp" Target="../ctrlProps/ctrlProp686.xml"/><Relationship Id="rId31" Type="http://schemas.openxmlformats.org/officeDocument/2006/relationships/ctrlProp" Target="../ctrlProps/ctrlProp707.xml"/><Relationship Id="rId44" Type="http://schemas.openxmlformats.org/officeDocument/2006/relationships/ctrlProp" Target="../ctrlProps/ctrlProp720.xml"/><Relationship Id="rId52" Type="http://schemas.openxmlformats.org/officeDocument/2006/relationships/ctrlProp" Target="../ctrlProps/ctrlProp728.xml"/><Relationship Id="rId60" Type="http://schemas.openxmlformats.org/officeDocument/2006/relationships/ctrlProp" Target="../ctrlProps/ctrlProp736.xml"/><Relationship Id="rId65" Type="http://schemas.openxmlformats.org/officeDocument/2006/relationships/ctrlProp" Target="../ctrlProps/ctrlProp741.xml"/><Relationship Id="rId73" Type="http://schemas.openxmlformats.org/officeDocument/2006/relationships/ctrlProp" Target="../ctrlProps/ctrlProp749.xml"/><Relationship Id="rId78" Type="http://schemas.openxmlformats.org/officeDocument/2006/relationships/ctrlProp" Target="../ctrlProps/ctrlProp754.xml"/><Relationship Id="rId81" Type="http://schemas.openxmlformats.org/officeDocument/2006/relationships/ctrlProp" Target="../ctrlProps/ctrlProp757.xml"/><Relationship Id="rId86" Type="http://schemas.openxmlformats.org/officeDocument/2006/relationships/ctrlProp" Target="../ctrlProps/ctrlProp762.xml"/><Relationship Id="rId94" Type="http://schemas.openxmlformats.org/officeDocument/2006/relationships/ctrlProp" Target="../ctrlProps/ctrlProp770.xml"/><Relationship Id="rId99" Type="http://schemas.openxmlformats.org/officeDocument/2006/relationships/ctrlProp" Target="../ctrlProps/ctrlProp775.xml"/><Relationship Id="rId101" Type="http://schemas.openxmlformats.org/officeDocument/2006/relationships/ctrlProp" Target="../ctrlProps/ctrlProp777.xml"/><Relationship Id="rId122" Type="http://schemas.openxmlformats.org/officeDocument/2006/relationships/ctrlProp" Target="../ctrlProps/ctrlProp798.xml"/><Relationship Id="rId130" Type="http://schemas.openxmlformats.org/officeDocument/2006/relationships/ctrlProp" Target="../ctrlProps/ctrlProp806.xml"/><Relationship Id="rId135" Type="http://schemas.openxmlformats.org/officeDocument/2006/relationships/ctrlProp" Target="../ctrlProps/ctrlProp811.xml"/><Relationship Id="rId143" Type="http://schemas.openxmlformats.org/officeDocument/2006/relationships/ctrlProp" Target="../ctrlProps/ctrlProp819.xml"/><Relationship Id="rId148" Type="http://schemas.openxmlformats.org/officeDocument/2006/relationships/ctrlProp" Target="../ctrlProps/ctrlProp824.xml"/><Relationship Id="rId151" Type="http://schemas.openxmlformats.org/officeDocument/2006/relationships/ctrlProp" Target="../ctrlProps/ctrlProp827.xml"/><Relationship Id="rId156" Type="http://schemas.openxmlformats.org/officeDocument/2006/relationships/ctrlProp" Target="../ctrlProps/ctrlProp832.xml"/><Relationship Id="rId4" Type="http://schemas.openxmlformats.org/officeDocument/2006/relationships/ctrlProp" Target="../ctrlProps/ctrlProp680.xml"/><Relationship Id="rId9" Type="http://schemas.openxmlformats.org/officeDocument/2006/relationships/ctrlProp" Target="../ctrlProps/ctrlProp685.xml"/><Relationship Id="rId13" Type="http://schemas.openxmlformats.org/officeDocument/2006/relationships/ctrlProp" Target="../ctrlProps/ctrlProp689.xml"/><Relationship Id="rId18" Type="http://schemas.openxmlformats.org/officeDocument/2006/relationships/ctrlProp" Target="../ctrlProps/ctrlProp694.xml"/><Relationship Id="rId39" Type="http://schemas.openxmlformats.org/officeDocument/2006/relationships/ctrlProp" Target="../ctrlProps/ctrlProp715.xml"/><Relationship Id="rId109" Type="http://schemas.openxmlformats.org/officeDocument/2006/relationships/ctrlProp" Target="../ctrlProps/ctrlProp785.xml"/><Relationship Id="rId34" Type="http://schemas.openxmlformats.org/officeDocument/2006/relationships/ctrlProp" Target="../ctrlProps/ctrlProp710.xml"/><Relationship Id="rId50" Type="http://schemas.openxmlformats.org/officeDocument/2006/relationships/ctrlProp" Target="../ctrlProps/ctrlProp726.xml"/><Relationship Id="rId55" Type="http://schemas.openxmlformats.org/officeDocument/2006/relationships/ctrlProp" Target="../ctrlProps/ctrlProp731.xml"/><Relationship Id="rId76" Type="http://schemas.openxmlformats.org/officeDocument/2006/relationships/ctrlProp" Target="../ctrlProps/ctrlProp752.xml"/><Relationship Id="rId97" Type="http://schemas.openxmlformats.org/officeDocument/2006/relationships/ctrlProp" Target="../ctrlProps/ctrlProp773.xml"/><Relationship Id="rId104" Type="http://schemas.openxmlformats.org/officeDocument/2006/relationships/ctrlProp" Target="../ctrlProps/ctrlProp780.xml"/><Relationship Id="rId120" Type="http://schemas.openxmlformats.org/officeDocument/2006/relationships/ctrlProp" Target="../ctrlProps/ctrlProp796.xml"/><Relationship Id="rId125" Type="http://schemas.openxmlformats.org/officeDocument/2006/relationships/ctrlProp" Target="../ctrlProps/ctrlProp801.xml"/><Relationship Id="rId141" Type="http://schemas.openxmlformats.org/officeDocument/2006/relationships/ctrlProp" Target="../ctrlProps/ctrlProp817.xml"/><Relationship Id="rId146" Type="http://schemas.openxmlformats.org/officeDocument/2006/relationships/ctrlProp" Target="../ctrlProps/ctrlProp822.xml"/><Relationship Id="rId7" Type="http://schemas.openxmlformats.org/officeDocument/2006/relationships/ctrlProp" Target="../ctrlProps/ctrlProp683.xml"/><Relationship Id="rId71" Type="http://schemas.openxmlformats.org/officeDocument/2006/relationships/ctrlProp" Target="../ctrlProps/ctrlProp747.xml"/><Relationship Id="rId92" Type="http://schemas.openxmlformats.org/officeDocument/2006/relationships/ctrlProp" Target="../ctrlProps/ctrlProp768.xml"/><Relationship Id="rId2" Type="http://schemas.openxmlformats.org/officeDocument/2006/relationships/drawing" Target="../drawings/drawing11.xml"/><Relationship Id="rId29" Type="http://schemas.openxmlformats.org/officeDocument/2006/relationships/ctrlProp" Target="../ctrlProps/ctrlProp705.xml"/><Relationship Id="rId24" Type="http://schemas.openxmlformats.org/officeDocument/2006/relationships/ctrlProp" Target="../ctrlProps/ctrlProp700.xml"/><Relationship Id="rId40" Type="http://schemas.openxmlformats.org/officeDocument/2006/relationships/ctrlProp" Target="../ctrlProps/ctrlProp716.xml"/><Relationship Id="rId45" Type="http://schemas.openxmlformats.org/officeDocument/2006/relationships/ctrlProp" Target="../ctrlProps/ctrlProp721.xml"/><Relationship Id="rId66" Type="http://schemas.openxmlformats.org/officeDocument/2006/relationships/ctrlProp" Target="../ctrlProps/ctrlProp742.xml"/><Relationship Id="rId87" Type="http://schemas.openxmlformats.org/officeDocument/2006/relationships/ctrlProp" Target="../ctrlProps/ctrlProp763.xml"/><Relationship Id="rId110" Type="http://schemas.openxmlformats.org/officeDocument/2006/relationships/ctrlProp" Target="../ctrlProps/ctrlProp786.xml"/><Relationship Id="rId115" Type="http://schemas.openxmlformats.org/officeDocument/2006/relationships/ctrlProp" Target="../ctrlProps/ctrlProp791.xml"/><Relationship Id="rId131" Type="http://schemas.openxmlformats.org/officeDocument/2006/relationships/ctrlProp" Target="../ctrlProps/ctrlProp807.xml"/><Relationship Id="rId136" Type="http://schemas.openxmlformats.org/officeDocument/2006/relationships/ctrlProp" Target="../ctrlProps/ctrlProp812.xml"/><Relationship Id="rId157" Type="http://schemas.openxmlformats.org/officeDocument/2006/relationships/ctrlProp" Target="../ctrlProps/ctrlProp833.xml"/><Relationship Id="rId61" Type="http://schemas.openxmlformats.org/officeDocument/2006/relationships/ctrlProp" Target="../ctrlProps/ctrlProp737.xml"/><Relationship Id="rId82" Type="http://schemas.openxmlformats.org/officeDocument/2006/relationships/ctrlProp" Target="../ctrlProps/ctrlProp758.xml"/><Relationship Id="rId152" Type="http://schemas.openxmlformats.org/officeDocument/2006/relationships/ctrlProp" Target="../ctrlProps/ctrlProp828.xml"/><Relationship Id="rId19" Type="http://schemas.openxmlformats.org/officeDocument/2006/relationships/ctrlProp" Target="../ctrlProps/ctrlProp695.xml"/><Relationship Id="rId14" Type="http://schemas.openxmlformats.org/officeDocument/2006/relationships/ctrlProp" Target="../ctrlProps/ctrlProp690.xml"/><Relationship Id="rId30" Type="http://schemas.openxmlformats.org/officeDocument/2006/relationships/ctrlProp" Target="../ctrlProps/ctrlProp706.xml"/><Relationship Id="rId35" Type="http://schemas.openxmlformats.org/officeDocument/2006/relationships/ctrlProp" Target="../ctrlProps/ctrlProp711.xml"/><Relationship Id="rId56" Type="http://schemas.openxmlformats.org/officeDocument/2006/relationships/ctrlProp" Target="../ctrlProps/ctrlProp732.xml"/><Relationship Id="rId77" Type="http://schemas.openxmlformats.org/officeDocument/2006/relationships/ctrlProp" Target="../ctrlProps/ctrlProp753.xml"/><Relationship Id="rId100" Type="http://schemas.openxmlformats.org/officeDocument/2006/relationships/ctrlProp" Target="../ctrlProps/ctrlProp776.xml"/><Relationship Id="rId105" Type="http://schemas.openxmlformats.org/officeDocument/2006/relationships/ctrlProp" Target="../ctrlProps/ctrlProp781.xml"/><Relationship Id="rId126" Type="http://schemas.openxmlformats.org/officeDocument/2006/relationships/ctrlProp" Target="../ctrlProps/ctrlProp802.xml"/><Relationship Id="rId147" Type="http://schemas.openxmlformats.org/officeDocument/2006/relationships/ctrlProp" Target="../ctrlProps/ctrlProp823.xml"/><Relationship Id="rId8" Type="http://schemas.openxmlformats.org/officeDocument/2006/relationships/ctrlProp" Target="../ctrlProps/ctrlProp684.xml"/><Relationship Id="rId51" Type="http://schemas.openxmlformats.org/officeDocument/2006/relationships/ctrlProp" Target="../ctrlProps/ctrlProp727.xml"/><Relationship Id="rId72" Type="http://schemas.openxmlformats.org/officeDocument/2006/relationships/ctrlProp" Target="../ctrlProps/ctrlProp748.xml"/><Relationship Id="rId93" Type="http://schemas.openxmlformats.org/officeDocument/2006/relationships/ctrlProp" Target="../ctrlProps/ctrlProp769.xml"/><Relationship Id="rId98" Type="http://schemas.openxmlformats.org/officeDocument/2006/relationships/ctrlProp" Target="../ctrlProps/ctrlProp774.xml"/><Relationship Id="rId121" Type="http://schemas.openxmlformats.org/officeDocument/2006/relationships/ctrlProp" Target="../ctrlProps/ctrlProp797.xml"/><Relationship Id="rId142" Type="http://schemas.openxmlformats.org/officeDocument/2006/relationships/ctrlProp" Target="../ctrlProps/ctrlProp818.xml"/><Relationship Id="rId3" Type="http://schemas.openxmlformats.org/officeDocument/2006/relationships/vmlDrawing" Target="../drawings/vmlDrawing10.vml"/><Relationship Id="rId25" Type="http://schemas.openxmlformats.org/officeDocument/2006/relationships/ctrlProp" Target="../ctrlProps/ctrlProp701.xml"/><Relationship Id="rId46" Type="http://schemas.openxmlformats.org/officeDocument/2006/relationships/ctrlProp" Target="../ctrlProps/ctrlProp722.xml"/><Relationship Id="rId67" Type="http://schemas.openxmlformats.org/officeDocument/2006/relationships/ctrlProp" Target="../ctrlProps/ctrlProp743.xml"/><Relationship Id="rId116" Type="http://schemas.openxmlformats.org/officeDocument/2006/relationships/ctrlProp" Target="../ctrlProps/ctrlProp792.xml"/><Relationship Id="rId137" Type="http://schemas.openxmlformats.org/officeDocument/2006/relationships/ctrlProp" Target="../ctrlProps/ctrlProp813.xml"/><Relationship Id="rId158" Type="http://schemas.openxmlformats.org/officeDocument/2006/relationships/ctrlProp" Target="../ctrlProps/ctrlProp834.xml"/></Relationships>
</file>

<file path=xl/worksheets/_rels/sheet12.xml.rels><?xml version="1.0" encoding="UTF-8" standalone="yes"?>
<Relationships xmlns="http://schemas.openxmlformats.org/package/2006/relationships"><Relationship Id="rId13" Type="http://schemas.openxmlformats.org/officeDocument/2006/relationships/ctrlProp" Target="../ctrlProps/ctrlProp844.xml"/><Relationship Id="rId18" Type="http://schemas.openxmlformats.org/officeDocument/2006/relationships/ctrlProp" Target="../ctrlProps/ctrlProp849.xml"/><Relationship Id="rId26" Type="http://schemas.openxmlformats.org/officeDocument/2006/relationships/ctrlProp" Target="../ctrlProps/ctrlProp857.xml"/><Relationship Id="rId39" Type="http://schemas.openxmlformats.org/officeDocument/2006/relationships/ctrlProp" Target="../ctrlProps/ctrlProp870.xml"/><Relationship Id="rId21" Type="http://schemas.openxmlformats.org/officeDocument/2006/relationships/ctrlProp" Target="../ctrlProps/ctrlProp852.xml"/><Relationship Id="rId34" Type="http://schemas.openxmlformats.org/officeDocument/2006/relationships/ctrlProp" Target="../ctrlProps/ctrlProp865.xml"/><Relationship Id="rId42" Type="http://schemas.openxmlformats.org/officeDocument/2006/relationships/ctrlProp" Target="../ctrlProps/ctrlProp873.xml"/><Relationship Id="rId47" Type="http://schemas.openxmlformats.org/officeDocument/2006/relationships/ctrlProp" Target="../ctrlProps/ctrlProp878.xml"/><Relationship Id="rId50" Type="http://schemas.openxmlformats.org/officeDocument/2006/relationships/ctrlProp" Target="../ctrlProps/ctrlProp881.xml"/><Relationship Id="rId55" Type="http://schemas.openxmlformats.org/officeDocument/2006/relationships/ctrlProp" Target="../ctrlProps/ctrlProp886.xml"/><Relationship Id="rId63" Type="http://schemas.openxmlformats.org/officeDocument/2006/relationships/ctrlProp" Target="../ctrlProps/ctrlProp894.xml"/><Relationship Id="rId68" Type="http://schemas.openxmlformats.org/officeDocument/2006/relationships/ctrlProp" Target="../ctrlProps/ctrlProp899.xml"/><Relationship Id="rId76" Type="http://schemas.openxmlformats.org/officeDocument/2006/relationships/ctrlProp" Target="../ctrlProps/ctrlProp907.xml"/><Relationship Id="rId84" Type="http://schemas.openxmlformats.org/officeDocument/2006/relationships/ctrlProp" Target="../ctrlProps/ctrlProp915.xml"/><Relationship Id="rId7" Type="http://schemas.openxmlformats.org/officeDocument/2006/relationships/ctrlProp" Target="../ctrlProps/ctrlProp838.xml"/><Relationship Id="rId71" Type="http://schemas.openxmlformats.org/officeDocument/2006/relationships/ctrlProp" Target="../ctrlProps/ctrlProp902.xml"/><Relationship Id="rId2" Type="http://schemas.openxmlformats.org/officeDocument/2006/relationships/drawing" Target="../drawings/drawing12.xml"/><Relationship Id="rId16" Type="http://schemas.openxmlformats.org/officeDocument/2006/relationships/ctrlProp" Target="../ctrlProps/ctrlProp847.xml"/><Relationship Id="rId29" Type="http://schemas.openxmlformats.org/officeDocument/2006/relationships/ctrlProp" Target="../ctrlProps/ctrlProp860.xml"/><Relationship Id="rId11" Type="http://schemas.openxmlformats.org/officeDocument/2006/relationships/ctrlProp" Target="../ctrlProps/ctrlProp842.xml"/><Relationship Id="rId24" Type="http://schemas.openxmlformats.org/officeDocument/2006/relationships/ctrlProp" Target="../ctrlProps/ctrlProp855.xml"/><Relationship Id="rId32" Type="http://schemas.openxmlformats.org/officeDocument/2006/relationships/ctrlProp" Target="../ctrlProps/ctrlProp863.xml"/><Relationship Id="rId37" Type="http://schemas.openxmlformats.org/officeDocument/2006/relationships/ctrlProp" Target="../ctrlProps/ctrlProp868.xml"/><Relationship Id="rId40" Type="http://schemas.openxmlformats.org/officeDocument/2006/relationships/ctrlProp" Target="../ctrlProps/ctrlProp871.xml"/><Relationship Id="rId45" Type="http://schemas.openxmlformats.org/officeDocument/2006/relationships/ctrlProp" Target="../ctrlProps/ctrlProp876.xml"/><Relationship Id="rId53" Type="http://schemas.openxmlformats.org/officeDocument/2006/relationships/ctrlProp" Target="../ctrlProps/ctrlProp884.xml"/><Relationship Id="rId58" Type="http://schemas.openxmlformats.org/officeDocument/2006/relationships/ctrlProp" Target="../ctrlProps/ctrlProp889.xml"/><Relationship Id="rId66" Type="http://schemas.openxmlformats.org/officeDocument/2006/relationships/ctrlProp" Target="../ctrlProps/ctrlProp897.xml"/><Relationship Id="rId74" Type="http://schemas.openxmlformats.org/officeDocument/2006/relationships/ctrlProp" Target="../ctrlProps/ctrlProp905.xml"/><Relationship Id="rId79" Type="http://schemas.openxmlformats.org/officeDocument/2006/relationships/ctrlProp" Target="../ctrlProps/ctrlProp910.xml"/><Relationship Id="rId87" Type="http://schemas.openxmlformats.org/officeDocument/2006/relationships/ctrlProp" Target="../ctrlProps/ctrlProp918.xml"/><Relationship Id="rId5" Type="http://schemas.openxmlformats.org/officeDocument/2006/relationships/ctrlProp" Target="../ctrlProps/ctrlProp836.xml"/><Relationship Id="rId61" Type="http://schemas.openxmlformats.org/officeDocument/2006/relationships/ctrlProp" Target="../ctrlProps/ctrlProp892.xml"/><Relationship Id="rId82" Type="http://schemas.openxmlformats.org/officeDocument/2006/relationships/ctrlProp" Target="../ctrlProps/ctrlProp913.xml"/><Relationship Id="rId19" Type="http://schemas.openxmlformats.org/officeDocument/2006/relationships/ctrlProp" Target="../ctrlProps/ctrlProp850.xml"/><Relationship Id="rId4" Type="http://schemas.openxmlformats.org/officeDocument/2006/relationships/ctrlProp" Target="../ctrlProps/ctrlProp835.xml"/><Relationship Id="rId9" Type="http://schemas.openxmlformats.org/officeDocument/2006/relationships/ctrlProp" Target="../ctrlProps/ctrlProp840.xml"/><Relationship Id="rId14" Type="http://schemas.openxmlformats.org/officeDocument/2006/relationships/ctrlProp" Target="../ctrlProps/ctrlProp845.xml"/><Relationship Id="rId22" Type="http://schemas.openxmlformats.org/officeDocument/2006/relationships/ctrlProp" Target="../ctrlProps/ctrlProp853.xml"/><Relationship Id="rId27" Type="http://schemas.openxmlformats.org/officeDocument/2006/relationships/ctrlProp" Target="../ctrlProps/ctrlProp858.xml"/><Relationship Id="rId30" Type="http://schemas.openxmlformats.org/officeDocument/2006/relationships/ctrlProp" Target="../ctrlProps/ctrlProp861.xml"/><Relationship Id="rId35" Type="http://schemas.openxmlformats.org/officeDocument/2006/relationships/ctrlProp" Target="../ctrlProps/ctrlProp866.xml"/><Relationship Id="rId43" Type="http://schemas.openxmlformats.org/officeDocument/2006/relationships/ctrlProp" Target="../ctrlProps/ctrlProp874.xml"/><Relationship Id="rId48" Type="http://schemas.openxmlformats.org/officeDocument/2006/relationships/ctrlProp" Target="../ctrlProps/ctrlProp879.xml"/><Relationship Id="rId56" Type="http://schemas.openxmlformats.org/officeDocument/2006/relationships/ctrlProp" Target="../ctrlProps/ctrlProp887.xml"/><Relationship Id="rId64" Type="http://schemas.openxmlformats.org/officeDocument/2006/relationships/ctrlProp" Target="../ctrlProps/ctrlProp895.xml"/><Relationship Id="rId69" Type="http://schemas.openxmlformats.org/officeDocument/2006/relationships/ctrlProp" Target="../ctrlProps/ctrlProp900.xml"/><Relationship Id="rId77" Type="http://schemas.openxmlformats.org/officeDocument/2006/relationships/ctrlProp" Target="../ctrlProps/ctrlProp908.xml"/><Relationship Id="rId8" Type="http://schemas.openxmlformats.org/officeDocument/2006/relationships/ctrlProp" Target="../ctrlProps/ctrlProp839.xml"/><Relationship Id="rId51" Type="http://schemas.openxmlformats.org/officeDocument/2006/relationships/ctrlProp" Target="../ctrlProps/ctrlProp882.xml"/><Relationship Id="rId72" Type="http://schemas.openxmlformats.org/officeDocument/2006/relationships/ctrlProp" Target="../ctrlProps/ctrlProp903.xml"/><Relationship Id="rId80" Type="http://schemas.openxmlformats.org/officeDocument/2006/relationships/ctrlProp" Target="../ctrlProps/ctrlProp911.xml"/><Relationship Id="rId85" Type="http://schemas.openxmlformats.org/officeDocument/2006/relationships/ctrlProp" Target="../ctrlProps/ctrlProp916.xml"/><Relationship Id="rId3" Type="http://schemas.openxmlformats.org/officeDocument/2006/relationships/vmlDrawing" Target="../drawings/vmlDrawing11.vml"/><Relationship Id="rId12" Type="http://schemas.openxmlformats.org/officeDocument/2006/relationships/ctrlProp" Target="../ctrlProps/ctrlProp843.xml"/><Relationship Id="rId17" Type="http://schemas.openxmlformats.org/officeDocument/2006/relationships/ctrlProp" Target="../ctrlProps/ctrlProp848.xml"/><Relationship Id="rId25" Type="http://schemas.openxmlformats.org/officeDocument/2006/relationships/ctrlProp" Target="../ctrlProps/ctrlProp856.xml"/><Relationship Id="rId33" Type="http://schemas.openxmlformats.org/officeDocument/2006/relationships/ctrlProp" Target="../ctrlProps/ctrlProp864.xml"/><Relationship Id="rId38" Type="http://schemas.openxmlformats.org/officeDocument/2006/relationships/ctrlProp" Target="../ctrlProps/ctrlProp869.xml"/><Relationship Id="rId46" Type="http://schemas.openxmlformats.org/officeDocument/2006/relationships/ctrlProp" Target="../ctrlProps/ctrlProp877.xml"/><Relationship Id="rId59" Type="http://schemas.openxmlformats.org/officeDocument/2006/relationships/ctrlProp" Target="../ctrlProps/ctrlProp890.xml"/><Relationship Id="rId67" Type="http://schemas.openxmlformats.org/officeDocument/2006/relationships/ctrlProp" Target="../ctrlProps/ctrlProp898.xml"/><Relationship Id="rId20" Type="http://schemas.openxmlformats.org/officeDocument/2006/relationships/ctrlProp" Target="../ctrlProps/ctrlProp851.xml"/><Relationship Id="rId41" Type="http://schemas.openxmlformats.org/officeDocument/2006/relationships/ctrlProp" Target="../ctrlProps/ctrlProp872.xml"/><Relationship Id="rId54" Type="http://schemas.openxmlformats.org/officeDocument/2006/relationships/ctrlProp" Target="../ctrlProps/ctrlProp885.xml"/><Relationship Id="rId62" Type="http://schemas.openxmlformats.org/officeDocument/2006/relationships/ctrlProp" Target="../ctrlProps/ctrlProp893.xml"/><Relationship Id="rId70" Type="http://schemas.openxmlformats.org/officeDocument/2006/relationships/ctrlProp" Target="../ctrlProps/ctrlProp901.xml"/><Relationship Id="rId75" Type="http://schemas.openxmlformats.org/officeDocument/2006/relationships/ctrlProp" Target="../ctrlProps/ctrlProp906.xml"/><Relationship Id="rId83" Type="http://schemas.openxmlformats.org/officeDocument/2006/relationships/ctrlProp" Target="../ctrlProps/ctrlProp914.xml"/><Relationship Id="rId88" Type="http://schemas.openxmlformats.org/officeDocument/2006/relationships/ctrlProp" Target="../ctrlProps/ctrlProp919.xml"/><Relationship Id="rId1" Type="http://schemas.openxmlformats.org/officeDocument/2006/relationships/printerSettings" Target="../printerSettings/printerSettings21.bin"/><Relationship Id="rId6" Type="http://schemas.openxmlformats.org/officeDocument/2006/relationships/ctrlProp" Target="../ctrlProps/ctrlProp837.xml"/><Relationship Id="rId15" Type="http://schemas.openxmlformats.org/officeDocument/2006/relationships/ctrlProp" Target="../ctrlProps/ctrlProp846.xml"/><Relationship Id="rId23" Type="http://schemas.openxmlformats.org/officeDocument/2006/relationships/ctrlProp" Target="../ctrlProps/ctrlProp854.xml"/><Relationship Id="rId28" Type="http://schemas.openxmlformats.org/officeDocument/2006/relationships/ctrlProp" Target="../ctrlProps/ctrlProp859.xml"/><Relationship Id="rId36" Type="http://schemas.openxmlformats.org/officeDocument/2006/relationships/ctrlProp" Target="../ctrlProps/ctrlProp867.xml"/><Relationship Id="rId49" Type="http://schemas.openxmlformats.org/officeDocument/2006/relationships/ctrlProp" Target="../ctrlProps/ctrlProp880.xml"/><Relationship Id="rId57" Type="http://schemas.openxmlformats.org/officeDocument/2006/relationships/ctrlProp" Target="../ctrlProps/ctrlProp888.xml"/><Relationship Id="rId10" Type="http://schemas.openxmlformats.org/officeDocument/2006/relationships/ctrlProp" Target="../ctrlProps/ctrlProp841.xml"/><Relationship Id="rId31" Type="http://schemas.openxmlformats.org/officeDocument/2006/relationships/ctrlProp" Target="../ctrlProps/ctrlProp862.xml"/><Relationship Id="rId44" Type="http://schemas.openxmlformats.org/officeDocument/2006/relationships/ctrlProp" Target="../ctrlProps/ctrlProp875.xml"/><Relationship Id="rId52" Type="http://schemas.openxmlformats.org/officeDocument/2006/relationships/ctrlProp" Target="../ctrlProps/ctrlProp883.xml"/><Relationship Id="rId60" Type="http://schemas.openxmlformats.org/officeDocument/2006/relationships/ctrlProp" Target="../ctrlProps/ctrlProp891.xml"/><Relationship Id="rId65" Type="http://schemas.openxmlformats.org/officeDocument/2006/relationships/ctrlProp" Target="../ctrlProps/ctrlProp896.xml"/><Relationship Id="rId73" Type="http://schemas.openxmlformats.org/officeDocument/2006/relationships/ctrlProp" Target="../ctrlProps/ctrlProp904.xml"/><Relationship Id="rId78" Type="http://schemas.openxmlformats.org/officeDocument/2006/relationships/ctrlProp" Target="../ctrlProps/ctrlProp909.xml"/><Relationship Id="rId81" Type="http://schemas.openxmlformats.org/officeDocument/2006/relationships/ctrlProp" Target="../ctrlProps/ctrlProp912.xml"/><Relationship Id="rId86" Type="http://schemas.openxmlformats.org/officeDocument/2006/relationships/ctrlProp" Target="../ctrlProps/ctrlProp91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_rels/sheet14.xml.rels><?xml version="1.0" encoding="UTF-8" standalone="yes"?>
<Relationships xmlns="http://schemas.openxmlformats.org/package/2006/relationships"><Relationship Id="rId26" Type="http://schemas.openxmlformats.org/officeDocument/2006/relationships/ctrlProp" Target="../ctrlProps/ctrlProp942.xml"/><Relationship Id="rId21" Type="http://schemas.openxmlformats.org/officeDocument/2006/relationships/ctrlProp" Target="../ctrlProps/ctrlProp937.xml"/><Relationship Id="rId42" Type="http://schemas.openxmlformats.org/officeDocument/2006/relationships/ctrlProp" Target="../ctrlProps/ctrlProp958.xml"/><Relationship Id="rId47" Type="http://schemas.openxmlformats.org/officeDocument/2006/relationships/ctrlProp" Target="../ctrlProps/ctrlProp963.xml"/><Relationship Id="rId63" Type="http://schemas.openxmlformats.org/officeDocument/2006/relationships/ctrlProp" Target="../ctrlProps/ctrlProp979.xml"/><Relationship Id="rId68" Type="http://schemas.openxmlformats.org/officeDocument/2006/relationships/ctrlProp" Target="../ctrlProps/ctrlProp984.xml"/><Relationship Id="rId84" Type="http://schemas.openxmlformats.org/officeDocument/2006/relationships/ctrlProp" Target="../ctrlProps/ctrlProp1000.xml"/><Relationship Id="rId89" Type="http://schemas.openxmlformats.org/officeDocument/2006/relationships/ctrlProp" Target="../ctrlProps/ctrlProp1005.xml"/><Relationship Id="rId112" Type="http://schemas.openxmlformats.org/officeDocument/2006/relationships/ctrlProp" Target="../ctrlProps/ctrlProp1028.xml"/><Relationship Id="rId16" Type="http://schemas.openxmlformats.org/officeDocument/2006/relationships/ctrlProp" Target="../ctrlProps/ctrlProp932.xml"/><Relationship Id="rId107" Type="http://schemas.openxmlformats.org/officeDocument/2006/relationships/ctrlProp" Target="../ctrlProps/ctrlProp1023.xml"/><Relationship Id="rId11" Type="http://schemas.openxmlformats.org/officeDocument/2006/relationships/ctrlProp" Target="../ctrlProps/ctrlProp927.xml"/><Relationship Id="rId24" Type="http://schemas.openxmlformats.org/officeDocument/2006/relationships/ctrlProp" Target="../ctrlProps/ctrlProp940.xml"/><Relationship Id="rId32" Type="http://schemas.openxmlformats.org/officeDocument/2006/relationships/ctrlProp" Target="../ctrlProps/ctrlProp948.xml"/><Relationship Id="rId37" Type="http://schemas.openxmlformats.org/officeDocument/2006/relationships/ctrlProp" Target="../ctrlProps/ctrlProp953.xml"/><Relationship Id="rId40" Type="http://schemas.openxmlformats.org/officeDocument/2006/relationships/ctrlProp" Target="../ctrlProps/ctrlProp956.xml"/><Relationship Id="rId45" Type="http://schemas.openxmlformats.org/officeDocument/2006/relationships/ctrlProp" Target="../ctrlProps/ctrlProp961.xml"/><Relationship Id="rId53" Type="http://schemas.openxmlformats.org/officeDocument/2006/relationships/ctrlProp" Target="../ctrlProps/ctrlProp969.xml"/><Relationship Id="rId58" Type="http://schemas.openxmlformats.org/officeDocument/2006/relationships/ctrlProp" Target="../ctrlProps/ctrlProp974.xml"/><Relationship Id="rId66" Type="http://schemas.openxmlformats.org/officeDocument/2006/relationships/ctrlProp" Target="../ctrlProps/ctrlProp982.xml"/><Relationship Id="rId74" Type="http://schemas.openxmlformats.org/officeDocument/2006/relationships/ctrlProp" Target="../ctrlProps/ctrlProp990.xml"/><Relationship Id="rId79" Type="http://schemas.openxmlformats.org/officeDocument/2006/relationships/ctrlProp" Target="../ctrlProps/ctrlProp995.xml"/><Relationship Id="rId87" Type="http://schemas.openxmlformats.org/officeDocument/2006/relationships/ctrlProp" Target="../ctrlProps/ctrlProp1003.xml"/><Relationship Id="rId102" Type="http://schemas.openxmlformats.org/officeDocument/2006/relationships/ctrlProp" Target="../ctrlProps/ctrlProp1018.xml"/><Relationship Id="rId110" Type="http://schemas.openxmlformats.org/officeDocument/2006/relationships/ctrlProp" Target="../ctrlProps/ctrlProp1026.xml"/><Relationship Id="rId115" Type="http://schemas.openxmlformats.org/officeDocument/2006/relationships/ctrlProp" Target="../ctrlProps/ctrlProp1031.xml"/><Relationship Id="rId5" Type="http://schemas.openxmlformats.org/officeDocument/2006/relationships/ctrlProp" Target="../ctrlProps/ctrlProp921.xml"/><Relationship Id="rId61" Type="http://schemas.openxmlformats.org/officeDocument/2006/relationships/ctrlProp" Target="../ctrlProps/ctrlProp977.xml"/><Relationship Id="rId82" Type="http://schemas.openxmlformats.org/officeDocument/2006/relationships/ctrlProp" Target="../ctrlProps/ctrlProp998.xml"/><Relationship Id="rId90" Type="http://schemas.openxmlformats.org/officeDocument/2006/relationships/ctrlProp" Target="../ctrlProps/ctrlProp1006.xml"/><Relationship Id="rId95" Type="http://schemas.openxmlformats.org/officeDocument/2006/relationships/ctrlProp" Target="../ctrlProps/ctrlProp1011.xml"/><Relationship Id="rId19" Type="http://schemas.openxmlformats.org/officeDocument/2006/relationships/ctrlProp" Target="../ctrlProps/ctrlProp935.xml"/><Relationship Id="rId14" Type="http://schemas.openxmlformats.org/officeDocument/2006/relationships/ctrlProp" Target="../ctrlProps/ctrlProp930.xml"/><Relationship Id="rId22" Type="http://schemas.openxmlformats.org/officeDocument/2006/relationships/ctrlProp" Target="../ctrlProps/ctrlProp938.xml"/><Relationship Id="rId27" Type="http://schemas.openxmlformats.org/officeDocument/2006/relationships/ctrlProp" Target="../ctrlProps/ctrlProp943.xml"/><Relationship Id="rId30" Type="http://schemas.openxmlformats.org/officeDocument/2006/relationships/ctrlProp" Target="../ctrlProps/ctrlProp946.xml"/><Relationship Id="rId35" Type="http://schemas.openxmlformats.org/officeDocument/2006/relationships/ctrlProp" Target="../ctrlProps/ctrlProp951.xml"/><Relationship Id="rId43" Type="http://schemas.openxmlformats.org/officeDocument/2006/relationships/ctrlProp" Target="../ctrlProps/ctrlProp959.xml"/><Relationship Id="rId48" Type="http://schemas.openxmlformats.org/officeDocument/2006/relationships/ctrlProp" Target="../ctrlProps/ctrlProp964.xml"/><Relationship Id="rId56" Type="http://schemas.openxmlformats.org/officeDocument/2006/relationships/ctrlProp" Target="../ctrlProps/ctrlProp972.xml"/><Relationship Id="rId64" Type="http://schemas.openxmlformats.org/officeDocument/2006/relationships/ctrlProp" Target="../ctrlProps/ctrlProp980.xml"/><Relationship Id="rId69" Type="http://schemas.openxmlformats.org/officeDocument/2006/relationships/ctrlProp" Target="../ctrlProps/ctrlProp985.xml"/><Relationship Id="rId77" Type="http://schemas.openxmlformats.org/officeDocument/2006/relationships/ctrlProp" Target="../ctrlProps/ctrlProp993.xml"/><Relationship Id="rId100" Type="http://schemas.openxmlformats.org/officeDocument/2006/relationships/ctrlProp" Target="../ctrlProps/ctrlProp1016.xml"/><Relationship Id="rId105" Type="http://schemas.openxmlformats.org/officeDocument/2006/relationships/ctrlProp" Target="../ctrlProps/ctrlProp1021.xml"/><Relationship Id="rId113" Type="http://schemas.openxmlformats.org/officeDocument/2006/relationships/ctrlProp" Target="../ctrlProps/ctrlProp1029.xml"/><Relationship Id="rId8" Type="http://schemas.openxmlformats.org/officeDocument/2006/relationships/ctrlProp" Target="../ctrlProps/ctrlProp924.xml"/><Relationship Id="rId51" Type="http://schemas.openxmlformats.org/officeDocument/2006/relationships/ctrlProp" Target="../ctrlProps/ctrlProp967.xml"/><Relationship Id="rId72" Type="http://schemas.openxmlformats.org/officeDocument/2006/relationships/ctrlProp" Target="../ctrlProps/ctrlProp988.xml"/><Relationship Id="rId80" Type="http://schemas.openxmlformats.org/officeDocument/2006/relationships/ctrlProp" Target="../ctrlProps/ctrlProp996.xml"/><Relationship Id="rId85" Type="http://schemas.openxmlformats.org/officeDocument/2006/relationships/ctrlProp" Target="../ctrlProps/ctrlProp1001.xml"/><Relationship Id="rId93" Type="http://schemas.openxmlformats.org/officeDocument/2006/relationships/ctrlProp" Target="../ctrlProps/ctrlProp1009.xml"/><Relationship Id="rId98" Type="http://schemas.openxmlformats.org/officeDocument/2006/relationships/ctrlProp" Target="../ctrlProps/ctrlProp1014.xml"/><Relationship Id="rId3" Type="http://schemas.openxmlformats.org/officeDocument/2006/relationships/vmlDrawing" Target="../drawings/vmlDrawing12.vml"/><Relationship Id="rId12" Type="http://schemas.openxmlformats.org/officeDocument/2006/relationships/ctrlProp" Target="../ctrlProps/ctrlProp928.xml"/><Relationship Id="rId17" Type="http://schemas.openxmlformats.org/officeDocument/2006/relationships/ctrlProp" Target="../ctrlProps/ctrlProp933.xml"/><Relationship Id="rId25" Type="http://schemas.openxmlformats.org/officeDocument/2006/relationships/ctrlProp" Target="../ctrlProps/ctrlProp941.xml"/><Relationship Id="rId33" Type="http://schemas.openxmlformats.org/officeDocument/2006/relationships/ctrlProp" Target="../ctrlProps/ctrlProp949.xml"/><Relationship Id="rId38" Type="http://schemas.openxmlformats.org/officeDocument/2006/relationships/ctrlProp" Target="../ctrlProps/ctrlProp954.xml"/><Relationship Id="rId46" Type="http://schemas.openxmlformats.org/officeDocument/2006/relationships/ctrlProp" Target="../ctrlProps/ctrlProp962.xml"/><Relationship Id="rId59" Type="http://schemas.openxmlformats.org/officeDocument/2006/relationships/ctrlProp" Target="../ctrlProps/ctrlProp975.xml"/><Relationship Id="rId67" Type="http://schemas.openxmlformats.org/officeDocument/2006/relationships/ctrlProp" Target="../ctrlProps/ctrlProp983.xml"/><Relationship Id="rId103" Type="http://schemas.openxmlformats.org/officeDocument/2006/relationships/ctrlProp" Target="../ctrlProps/ctrlProp1019.xml"/><Relationship Id="rId108" Type="http://schemas.openxmlformats.org/officeDocument/2006/relationships/ctrlProp" Target="../ctrlProps/ctrlProp1024.xml"/><Relationship Id="rId20" Type="http://schemas.openxmlformats.org/officeDocument/2006/relationships/ctrlProp" Target="../ctrlProps/ctrlProp936.xml"/><Relationship Id="rId41" Type="http://schemas.openxmlformats.org/officeDocument/2006/relationships/ctrlProp" Target="../ctrlProps/ctrlProp957.xml"/><Relationship Id="rId54" Type="http://schemas.openxmlformats.org/officeDocument/2006/relationships/ctrlProp" Target="../ctrlProps/ctrlProp970.xml"/><Relationship Id="rId62" Type="http://schemas.openxmlformats.org/officeDocument/2006/relationships/ctrlProp" Target="../ctrlProps/ctrlProp978.xml"/><Relationship Id="rId70" Type="http://schemas.openxmlformats.org/officeDocument/2006/relationships/ctrlProp" Target="../ctrlProps/ctrlProp986.xml"/><Relationship Id="rId75" Type="http://schemas.openxmlformats.org/officeDocument/2006/relationships/ctrlProp" Target="../ctrlProps/ctrlProp991.xml"/><Relationship Id="rId83" Type="http://schemas.openxmlformats.org/officeDocument/2006/relationships/ctrlProp" Target="../ctrlProps/ctrlProp999.xml"/><Relationship Id="rId88" Type="http://schemas.openxmlformats.org/officeDocument/2006/relationships/ctrlProp" Target="../ctrlProps/ctrlProp1004.xml"/><Relationship Id="rId91" Type="http://schemas.openxmlformats.org/officeDocument/2006/relationships/ctrlProp" Target="../ctrlProps/ctrlProp1007.xml"/><Relationship Id="rId96" Type="http://schemas.openxmlformats.org/officeDocument/2006/relationships/ctrlProp" Target="../ctrlProps/ctrlProp1012.xml"/><Relationship Id="rId111" Type="http://schemas.openxmlformats.org/officeDocument/2006/relationships/ctrlProp" Target="../ctrlProps/ctrlProp1027.xml"/><Relationship Id="rId1" Type="http://schemas.openxmlformats.org/officeDocument/2006/relationships/printerSettings" Target="../printerSettings/printerSettings23.bin"/><Relationship Id="rId6" Type="http://schemas.openxmlformats.org/officeDocument/2006/relationships/ctrlProp" Target="../ctrlProps/ctrlProp922.xml"/><Relationship Id="rId15" Type="http://schemas.openxmlformats.org/officeDocument/2006/relationships/ctrlProp" Target="../ctrlProps/ctrlProp931.xml"/><Relationship Id="rId23" Type="http://schemas.openxmlformats.org/officeDocument/2006/relationships/ctrlProp" Target="../ctrlProps/ctrlProp939.xml"/><Relationship Id="rId28" Type="http://schemas.openxmlformats.org/officeDocument/2006/relationships/ctrlProp" Target="../ctrlProps/ctrlProp944.xml"/><Relationship Id="rId36" Type="http://schemas.openxmlformats.org/officeDocument/2006/relationships/ctrlProp" Target="../ctrlProps/ctrlProp952.xml"/><Relationship Id="rId49" Type="http://schemas.openxmlformats.org/officeDocument/2006/relationships/ctrlProp" Target="../ctrlProps/ctrlProp965.xml"/><Relationship Id="rId57" Type="http://schemas.openxmlformats.org/officeDocument/2006/relationships/ctrlProp" Target="../ctrlProps/ctrlProp973.xml"/><Relationship Id="rId106" Type="http://schemas.openxmlformats.org/officeDocument/2006/relationships/ctrlProp" Target="../ctrlProps/ctrlProp1022.xml"/><Relationship Id="rId114" Type="http://schemas.openxmlformats.org/officeDocument/2006/relationships/ctrlProp" Target="../ctrlProps/ctrlProp1030.xml"/><Relationship Id="rId10" Type="http://schemas.openxmlformats.org/officeDocument/2006/relationships/ctrlProp" Target="../ctrlProps/ctrlProp926.xml"/><Relationship Id="rId31" Type="http://schemas.openxmlformats.org/officeDocument/2006/relationships/ctrlProp" Target="../ctrlProps/ctrlProp947.xml"/><Relationship Id="rId44" Type="http://schemas.openxmlformats.org/officeDocument/2006/relationships/ctrlProp" Target="../ctrlProps/ctrlProp960.xml"/><Relationship Id="rId52" Type="http://schemas.openxmlformats.org/officeDocument/2006/relationships/ctrlProp" Target="../ctrlProps/ctrlProp968.xml"/><Relationship Id="rId60" Type="http://schemas.openxmlformats.org/officeDocument/2006/relationships/ctrlProp" Target="../ctrlProps/ctrlProp976.xml"/><Relationship Id="rId65" Type="http://schemas.openxmlformats.org/officeDocument/2006/relationships/ctrlProp" Target="../ctrlProps/ctrlProp981.xml"/><Relationship Id="rId73" Type="http://schemas.openxmlformats.org/officeDocument/2006/relationships/ctrlProp" Target="../ctrlProps/ctrlProp989.xml"/><Relationship Id="rId78" Type="http://schemas.openxmlformats.org/officeDocument/2006/relationships/ctrlProp" Target="../ctrlProps/ctrlProp994.xml"/><Relationship Id="rId81" Type="http://schemas.openxmlformats.org/officeDocument/2006/relationships/ctrlProp" Target="../ctrlProps/ctrlProp997.xml"/><Relationship Id="rId86" Type="http://schemas.openxmlformats.org/officeDocument/2006/relationships/ctrlProp" Target="../ctrlProps/ctrlProp1002.xml"/><Relationship Id="rId94" Type="http://schemas.openxmlformats.org/officeDocument/2006/relationships/ctrlProp" Target="../ctrlProps/ctrlProp1010.xml"/><Relationship Id="rId99" Type="http://schemas.openxmlformats.org/officeDocument/2006/relationships/ctrlProp" Target="../ctrlProps/ctrlProp1015.xml"/><Relationship Id="rId101" Type="http://schemas.openxmlformats.org/officeDocument/2006/relationships/ctrlProp" Target="../ctrlProps/ctrlProp1017.xml"/><Relationship Id="rId4" Type="http://schemas.openxmlformats.org/officeDocument/2006/relationships/ctrlProp" Target="../ctrlProps/ctrlProp920.xml"/><Relationship Id="rId9" Type="http://schemas.openxmlformats.org/officeDocument/2006/relationships/ctrlProp" Target="../ctrlProps/ctrlProp925.xml"/><Relationship Id="rId13" Type="http://schemas.openxmlformats.org/officeDocument/2006/relationships/ctrlProp" Target="../ctrlProps/ctrlProp929.xml"/><Relationship Id="rId18" Type="http://schemas.openxmlformats.org/officeDocument/2006/relationships/ctrlProp" Target="../ctrlProps/ctrlProp934.xml"/><Relationship Id="rId39" Type="http://schemas.openxmlformats.org/officeDocument/2006/relationships/ctrlProp" Target="../ctrlProps/ctrlProp955.xml"/><Relationship Id="rId109" Type="http://schemas.openxmlformats.org/officeDocument/2006/relationships/ctrlProp" Target="../ctrlProps/ctrlProp1025.xml"/><Relationship Id="rId34" Type="http://schemas.openxmlformats.org/officeDocument/2006/relationships/ctrlProp" Target="../ctrlProps/ctrlProp950.xml"/><Relationship Id="rId50" Type="http://schemas.openxmlformats.org/officeDocument/2006/relationships/ctrlProp" Target="../ctrlProps/ctrlProp966.xml"/><Relationship Id="rId55" Type="http://schemas.openxmlformats.org/officeDocument/2006/relationships/ctrlProp" Target="../ctrlProps/ctrlProp971.xml"/><Relationship Id="rId76" Type="http://schemas.openxmlformats.org/officeDocument/2006/relationships/ctrlProp" Target="../ctrlProps/ctrlProp992.xml"/><Relationship Id="rId97" Type="http://schemas.openxmlformats.org/officeDocument/2006/relationships/ctrlProp" Target="../ctrlProps/ctrlProp1013.xml"/><Relationship Id="rId104" Type="http://schemas.openxmlformats.org/officeDocument/2006/relationships/ctrlProp" Target="../ctrlProps/ctrlProp1020.xml"/><Relationship Id="rId7" Type="http://schemas.openxmlformats.org/officeDocument/2006/relationships/ctrlProp" Target="../ctrlProps/ctrlProp923.xml"/><Relationship Id="rId71" Type="http://schemas.openxmlformats.org/officeDocument/2006/relationships/ctrlProp" Target="../ctrlProps/ctrlProp987.xml"/><Relationship Id="rId92" Type="http://schemas.openxmlformats.org/officeDocument/2006/relationships/ctrlProp" Target="../ctrlProps/ctrlProp1008.xml"/><Relationship Id="rId2" Type="http://schemas.openxmlformats.org/officeDocument/2006/relationships/drawing" Target="../drawings/drawing14.xml"/><Relationship Id="rId29" Type="http://schemas.openxmlformats.org/officeDocument/2006/relationships/ctrlProp" Target="../ctrlProps/ctrlProp945.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16.xml.rels><?xml version="1.0" encoding="UTF-8" standalone="yes"?>
<Relationships xmlns="http://schemas.openxmlformats.org/package/2006/relationships"><Relationship Id="rId13" Type="http://schemas.openxmlformats.org/officeDocument/2006/relationships/ctrlProp" Target="../ctrlProps/ctrlProp1041.xml"/><Relationship Id="rId18" Type="http://schemas.openxmlformats.org/officeDocument/2006/relationships/ctrlProp" Target="../ctrlProps/ctrlProp1046.xml"/><Relationship Id="rId26" Type="http://schemas.openxmlformats.org/officeDocument/2006/relationships/ctrlProp" Target="../ctrlProps/ctrlProp1054.xml"/><Relationship Id="rId39" Type="http://schemas.openxmlformats.org/officeDocument/2006/relationships/ctrlProp" Target="../ctrlProps/ctrlProp1067.xml"/><Relationship Id="rId21" Type="http://schemas.openxmlformats.org/officeDocument/2006/relationships/ctrlProp" Target="../ctrlProps/ctrlProp1049.xml"/><Relationship Id="rId34" Type="http://schemas.openxmlformats.org/officeDocument/2006/relationships/ctrlProp" Target="../ctrlProps/ctrlProp1062.xml"/><Relationship Id="rId42" Type="http://schemas.openxmlformats.org/officeDocument/2006/relationships/ctrlProp" Target="../ctrlProps/ctrlProp1070.xml"/><Relationship Id="rId47" Type="http://schemas.openxmlformats.org/officeDocument/2006/relationships/ctrlProp" Target="../ctrlProps/ctrlProp1075.xml"/><Relationship Id="rId50" Type="http://schemas.openxmlformats.org/officeDocument/2006/relationships/ctrlProp" Target="../ctrlProps/ctrlProp1078.xml"/><Relationship Id="rId55" Type="http://schemas.openxmlformats.org/officeDocument/2006/relationships/ctrlProp" Target="../ctrlProps/ctrlProp1083.xml"/><Relationship Id="rId63" Type="http://schemas.openxmlformats.org/officeDocument/2006/relationships/ctrlProp" Target="../ctrlProps/ctrlProp1091.xml"/><Relationship Id="rId68" Type="http://schemas.openxmlformats.org/officeDocument/2006/relationships/ctrlProp" Target="../ctrlProps/ctrlProp1096.xml"/><Relationship Id="rId76" Type="http://schemas.openxmlformats.org/officeDocument/2006/relationships/ctrlProp" Target="../ctrlProps/ctrlProp1104.xml"/><Relationship Id="rId84" Type="http://schemas.openxmlformats.org/officeDocument/2006/relationships/ctrlProp" Target="../ctrlProps/ctrlProp1112.xml"/><Relationship Id="rId7" Type="http://schemas.openxmlformats.org/officeDocument/2006/relationships/ctrlProp" Target="../ctrlProps/ctrlProp1035.xml"/><Relationship Id="rId71" Type="http://schemas.openxmlformats.org/officeDocument/2006/relationships/ctrlProp" Target="../ctrlProps/ctrlProp1099.xml"/><Relationship Id="rId2" Type="http://schemas.openxmlformats.org/officeDocument/2006/relationships/drawing" Target="../drawings/drawing16.xml"/><Relationship Id="rId16" Type="http://schemas.openxmlformats.org/officeDocument/2006/relationships/ctrlProp" Target="../ctrlProps/ctrlProp1044.xml"/><Relationship Id="rId29" Type="http://schemas.openxmlformats.org/officeDocument/2006/relationships/ctrlProp" Target="../ctrlProps/ctrlProp1057.xml"/><Relationship Id="rId11" Type="http://schemas.openxmlformats.org/officeDocument/2006/relationships/ctrlProp" Target="../ctrlProps/ctrlProp1039.xml"/><Relationship Id="rId24" Type="http://schemas.openxmlformats.org/officeDocument/2006/relationships/ctrlProp" Target="../ctrlProps/ctrlProp1052.xml"/><Relationship Id="rId32" Type="http://schemas.openxmlformats.org/officeDocument/2006/relationships/ctrlProp" Target="../ctrlProps/ctrlProp1060.xml"/><Relationship Id="rId37" Type="http://schemas.openxmlformats.org/officeDocument/2006/relationships/ctrlProp" Target="../ctrlProps/ctrlProp1065.xml"/><Relationship Id="rId40" Type="http://schemas.openxmlformats.org/officeDocument/2006/relationships/ctrlProp" Target="../ctrlProps/ctrlProp1068.xml"/><Relationship Id="rId45" Type="http://schemas.openxmlformats.org/officeDocument/2006/relationships/ctrlProp" Target="../ctrlProps/ctrlProp1073.xml"/><Relationship Id="rId53" Type="http://schemas.openxmlformats.org/officeDocument/2006/relationships/ctrlProp" Target="../ctrlProps/ctrlProp1081.xml"/><Relationship Id="rId58" Type="http://schemas.openxmlformats.org/officeDocument/2006/relationships/ctrlProp" Target="../ctrlProps/ctrlProp1086.xml"/><Relationship Id="rId66" Type="http://schemas.openxmlformats.org/officeDocument/2006/relationships/ctrlProp" Target="../ctrlProps/ctrlProp1094.xml"/><Relationship Id="rId74" Type="http://schemas.openxmlformats.org/officeDocument/2006/relationships/ctrlProp" Target="../ctrlProps/ctrlProp1102.xml"/><Relationship Id="rId79" Type="http://schemas.openxmlformats.org/officeDocument/2006/relationships/ctrlProp" Target="../ctrlProps/ctrlProp1107.xml"/><Relationship Id="rId5" Type="http://schemas.openxmlformats.org/officeDocument/2006/relationships/ctrlProp" Target="../ctrlProps/ctrlProp1033.xml"/><Relationship Id="rId61" Type="http://schemas.openxmlformats.org/officeDocument/2006/relationships/ctrlProp" Target="../ctrlProps/ctrlProp1089.xml"/><Relationship Id="rId82" Type="http://schemas.openxmlformats.org/officeDocument/2006/relationships/ctrlProp" Target="../ctrlProps/ctrlProp1110.xml"/><Relationship Id="rId19" Type="http://schemas.openxmlformats.org/officeDocument/2006/relationships/ctrlProp" Target="../ctrlProps/ctrlProp1047.xml"/><Relationship Id="rId4" Type="http://schemas.openxmlformats.org/officeDocument/2006/relationships/ctrlProp" Target="../ctrlProps/ctrlProp1032.xml"/><Relationship Id="rId9" Type="http://schemas.openxmlformats.org/officeDocument/2006/relationships/ctrlProp" Target="../ctrlProps/ctrlProp1037.xml"/><Relationship Id="rId14" Type="http://schemas.openxmlformats.org/officeDocument/2006/relationships/ctrlProp" Target="../ctrlProps/ctrlProp1042.xml"/><Relationship Id="rId22" Type="http://schemas.openxmlformats.org/officeDocument/2006/relationships/ctrlProp" Target="../ctrlProps/ctrlProp1050.xml"/><Relationship Id="rId27" Type="http://schemas.openxmlformats.org/officeDocument/2006/relationships/ctrlProp" Target="../ctrlProps/ctrlProp1055.xml"/><Relationship Id="rId30" Type="http://schemas.openxmlformats.org/officeDocument/2006/relationships/ctrlProp" Target="../ctrlProps/ctrlProp1058.xml"/><Relationship Id="rId35" Type="http://schemas.openxmlformats.org/officeDocument/2006/relationships/ctrlProp" Target="../ctrlProps/ctrlProp1063.xml"/><Relationship Id="rId43" Type="http://schemas.openxmlformats.org/officeDocument/2006/relationships/ctrlProp" Target="../ctrlProps/ctrlProp1071.xml"/><Relationship Id="rId48" Type="http://schemas.openxmlformats.org/officeDocument/2006/relationships/ctrlProp" Target="../ctrlProps/ctrlProp1076.xml"/><Relationship Id="rId56" Type="http://schemas.openxmlformats.org/officeDocument/2006/relationships/ctrlProp" Target="../ctrlProps/ctrlProp1084.xml"/><Relationship Id="rId64" Type="http://schemas.openxmlformats.org/officeDocument/2006/relationships/ctrlProp" Target="../ctrlProps/ctrlProp1092.xml"/><Relationship Id="rId69" Type="http://schemas.openxmlformats.org/officeDocument/2006/relationships/ctrlProp" Target="../ctrlProps/ctrlProp1097.xml"/><Relationship Id="rId77" Type="http://schemas.openxmlformats.org/officeDocument/2006/relationships/ctrlProp" Target="../ctrlProps/ctrlProp1105.xml"/><Relationship Id="rId8" Type="http://schemas.openxmlformats.org/officeDocument/2006/relationships/ctrlProp" Target="../ctrlProps/ctrlProp1036.xml"/><Relationship Id="rId51" Type="http://schemas.openxmlformats.org/officeDocument/2006/relationships/ctrlProp" Target="../ctrlProps/ctrlProp1079.xml"/><Relationship Id="rId72" Type="http://schemas.openxmlformats.org/officeDocument/2006/relationships/ctrlProp" Target="../ctrlProps/ctrlProp1100.xml"/><Relationship Id="rId80" Type="http://schemas.openxmlformats.org/officeDocument/2006/relationships/ctrlProp" Target="../ctrlProps/ctrlProp1108.xml"/><Relationship Id="rId85" Type="http://schemas.openxmlformats.org/officeDocument/2006/relationships/ctrlProp" Target="../ctrlProps/ctrlProp1113.xml"/><Relationship Id="rId3" Type="http://schemas.openxmlformats.org/officeDocument/2006/relationships/vmlDrawing" Target="../drawings/vmlDrawing13.vml"/><Relationship Id="rId12" Type="http://schemas.openxmlformats.org/officeDocument/2006/relationships/ctrlProp" Target="../ctrlProps/ctrlProp1040.xml"/><Relationship Id="rId17" Type="http://schemas.openxmlformats.org/officeDocument/2006/relationships/ctrlProp" Target="../ctrlProps/ctrlProp1045.xml"/><Relationship Id="rId25" Type="http://schemas.openxmlformats.org/officeDocument/2006/relationships/ctrlProp" Target="../ctrlProps/ctrlProp1053.xml"/><Relationship Id="rId33" Type="http://schemas.openxmlformats.org/officeDocument/2006/relationships/ctrlProp" Target="../ctrlProps/ctrlProp1061.xml"/><Relationship Id="rId38" Type="http://schemas.openxmlformats.org/officeDocument/2006/relationships/ctrlProp" Target="../ctrlProps/ctrlProp1066.xml"/><Relationship Id="rId46" Type="http://schemas.openxmlformats.org/officeDocument/2006/relationships/ctrlProp" Target="../ctrlProps/ctrlProp1074.xml"/><Relationship Id="rId59" Type="http://schemas.openxmlformats.org/officeDocument/2006/relationships/ctrlProp" Target="../ctrlProps/ctrlProp1087.xml"/><Relationship Id="rId67" Type="http://schemas.openxmlformats.org/officeDocument/2006/relationships/ctrlProp" Target="../ctrlProps/ctrlProp1095.xml"/><Relationship Id="rId20" Type="http://schemas.openxmlformats.org/officeDocument/2006/relationships/ctrlProp" Target="../ctrlProps/ctrlProp1048.xml"/><Relationship Id="rId41" Type="http://schemas.openxmlformats.org/officeDocument/2006/relationships/ctrlProp" Target="../ctrlProps/ctrlProp1069.xml"/><Relationship Id="rId54" Type="http://schemas.openxmlformats.org/officeDocument/2006/relationships/ctrlProp" Target="../ctrlProps/ctrlProp1082.xml"/><Relationship Id="rId62" Type="http://schemas.openxmlformats.org/officeDocument/2006/relationships/ctrlProp" Target="../ctrlProps/ctrlProp1090.xml"/><Relationship Id="rId70" Type="http://schemas.openxmlformats.org/officeDocument/2006/relationships/ctrlProp" Target="../ctrlProps/ctrlProp1098.xml"/><Relationship Id="rId75" Type="http://schemas.openxmlformats.org/officeDocument/2006/relationships/ctrlProp" Target="../ctrlProps/ctrlProp1103.xml"/><Relationship Id="rId83" Type="http://schemas.openxmlformats.org/officeDocument/2006/relationships/ctrlProp" Target="../ctrlProps/ctrlProp1111.xml"/><Relationship Id="rId1" Type="http://schemas.openxmlformats.org/officeDocument/2006/relationships/printerSettings" Target="../printerSettings/printerSettings25.bin"/><Relationship Id="rId6" Type="http://schemas.openxmlformats.org/officeDocument/2006/relationships/ctrlProp" Target="../ctrlProps/ctrlProp1034.xml"/><Relationship Id="rId15" Type="http://schemas.openxmlformats.org/officeDocument/2006/relationships/ctrlProp" Target="../ctrlProps/ctrlProp1043.xml"/><Relationship Id="rId23" Type="http://schemas.openxmlformats.org/officeDocument/2006/relationships/ctrlProp" Target="../ctrlProps/ctrlProp1051.xml"/><Relationship Id="rId28" Type="http://schemas.openxmlformats.org/officeDocument/2006/relationships/ctrlProp" Target="../ctrlProps/ctrlProp1056.xml"/><Relationship Id="rId36" Type="http://schemas.openxmlformats.org/officeDocument/2006/relationships/ctrlProp" Target="../ctrlProps/ctrlProp1064.xml"/><Relationship Id="rId49" Type="http://schemas.openxmlformats.org/officeDocument/2006/relationships/ctrlProp" Target="../ctrlProps/ctrlProp1077.xml"/><Relationship Id="rId57" Type="http://schemas.openxmlformats.org/officeDocument/2006/relationships/ctrlProp" Target="../ctrlProps/ctrlProp1085.xml"/><Relationship Id="rId10" Type="http://schemas.openxmlformats.org/officeDocument/2006/relationships/ctrlProp" Target="../ctrlProps/ctrlProp1038.xml"/><Relationship Id="rId31" Type="http://schemas.openxmlformats.org/officeDocument/2006/relationships/ctrlProp" Target="../ctrlProps/ctrlProp1059.xml"/><Relationship Id="rId44" Type="http://schemas.openxmlformats.org/officeDocument/2006/relationships/ctrlProp" Target="../ctrlProps/ctrlProp1072.xml"/><Relationship Id="rId52" Type="http://schemas.openxmlformats.org/officeDocument/2006/relationships/ctrlProp" Target="../ctrlProps/ctrlProp1080.xml"/><Relationship Id="rId60" Type="http://schemas.openxmlformats.org/officeDocument/2006/relationships/ctrlProp" Target="../ctrlProps/ctrlProp1088.xml"/><Relationship Id="rId65" Type="http://schemas.openxmlformats.org/officeDocument/2006/relationships/ctrlProp" Target="../ctrlProps/ctrlProp1093.xml"/><Relationship Id="rId73" Type="http://schemas.openxmlformats.org/officeDocument/2006/relationships/ctrlProp" Target="../ctrlProps/ctrlProp1101.xml"/><Relationship Id="rId78" Type="http://schemas.openxmlformats.org/officeDocument/2006/relationships/ctrlProp" Target="../ctrlProps/ctrlProp1106.xml"/><Relationship Id="rId81" Type="http://schemas.openxmlformats.org/officeDocument/2006/relationships/ctrlProp" Target="../ctrlProps/ctrlProp1109.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6.bin"/></Relationships>
</file>

<file path=xl/worksheets/_rels/sheet18.xml.rels><?xml version="1.0" encoding="UTF-8" standalone="yes"?>
<Relationships xmlns="http://schemas.openxmlformats.org/package/2006/relationships"><Relationship Id="rId13" Type="http://schemas.openxmlformats.org/officeDocument/2006/relationships/ctrlProp" Target="../ctrlProps/ctrlProp1123.xml"/><Relationship Id="rId18" Type="http://schemas.openxmlformats.org/officeDocument/2006/relationships/ctrlProp" Target="../ctrlProps/ctrlProp1128.xml"/><Relationship Id="rId26" Type="http://schemas.openxmlformats.org/officeDocument/2006/relationships/ctrlProp" Target="../ctrlProps/ctrlProp1136.xml"/><Relationship Id="rId39" Type="http://schemas.openxmlformats.org/officeDocument/2006/relationships/ctrlProp" Target="../ctrlProps/ctrlProp1149.xml"/><Relationship Id="rId21" Type="http://schemas.openxmlformats.org/officeDocument/2006/relationships/ctrlProp" Target="../ctrlProps/ctrlProp1131.xml"/><Relationship Id="rId34" Type="http://schemas.openxmlformats.org/officeDocument/2006/relationships/ctrlProp" Target="../ctrlProps/ctrlProp1144.xml"/><Relationship Id="rId42" Type="http://schemas.openxmlformats.org/officeDocument/2006/relationships/ctrlProp" Target="../ctrlProps/ctrlProp1152.xml"/><Relationship Id="rId47" Type="http://schemas.openxmlformats.org/officeDocument/2006/relationships/ctrlProp" Target="../ctrlProps/ctrlProp1157.xml"/><Relationship Id="rId50" Type="http://schemas.openxmlformats.org/officeDocument/2006/relationships/ctrlProp" Target="../ctrlProps/ctrlProp1160.xml"/><Relationship Id="rId55" Type="http://schemas.openxmlformats.org/officeDocument/2006/relationships/ctrlProp" Target="../ctrlProps/ctrlProp1165.xml"/><Relationship Id="rId63" Type="http://schemas.openxmlformats.org/officeDocument/2006/relationships/ctrlProp" Target="../ctrlProps/ctrlProp1173.xml"/><Relationship Id="rId68" Type="http://schemas.openxmlformats.org/officeDocument/2006/relationships/ctrlProp" Target="../ctrlProps/ctrlProp1178.xml"/><Relationship Id="rId76" Type="http://schemas.openxmlformats.org/officeDocument/2006/relationships/ctrlProp" Target="../ctrlProps/ctrlProp1186.xml"/><Relationship Id="rId84" Type="http://schemas.openxmlformats.org/officeDocument/2006/relationships/ctrlProp" Target="../ctrlProps/ctrlProp1194.xml"/><Relationship Id="rId89" Type="http://schemas.openxmlformats.org/officeDocument/2006/relationships/ctrlProp" Target="../ctrlProps/ctrlProp1199.xml"/><Relationship Id="rId7" Type="http://schemas.openxmlformats.org/officeDocument/2006/relationships/ctrlProp" Target="../ctrlProps/ctrlProp1117.xml"/><Relationship Id="rId71" Type="http://schemas.openxmlformats.org/officeDocument/2006/relationships/ctrlProp" Target="../ctrlProps/ctrlProp1181.xml"/><Relationship Id="rId92" Type="http://schemas.openxmlformats.org/officeDocument/2006/relationships/ctrlProp" Target="../ctrlProps/ctrlProp1202.xml"/><Relationship Id="rId2" Type="http://schemas.openxmlformats.org/officeDocument/2006/relationships/drawing" Target="../drawings/drawing18.xml"/><Relationship Id="rId16" Type="http://schemas.openxmlformats.org/officeDocument/2006/relationships/ctrlProp" Target="../ctrlProps/ctrlProp1126.xml"/><Relationship Id="rId29" Type="http://schemas.openxmlformats.org/officeDocument/2006/relationships/ctrlProp" Target="../ctrlProps/ctrlProp1139.xml"/><Relationship Id="rId11" Type="http://schemas.openxmlformats.org/officeDocument/2006/relationships/ctrlProp" Target="../ctrlProps/ctrlProp1121.xml"/><Relationship Id="rId24" Type="http://schemas.openxmlformats.org/officeDocument/2006/relationships/ctrlProp" Target="../ctrlProps/ctrlProp1134.xml"/><Relationship Id="rId32" Type="http://schemas.openxmlformats.org/officeDocument/2006/relationships/ctrlProp" Target="../ctrlProps/ctrlProp1142.xml"/><Relationship Id="rId37" Type="http://schemas.openxmlformats.org/officeDocument/2006/relationships/ctrlProp" Target="../ctrlProps/ctrlProp1147.xml"/><Relationship Id="rId40" Type="http://schemas.openxmlformats.org/officeDocument/2006/relationships/ctrlProp" Target="../ctrlProps/ctrlProp1150.xml"/><Relationship Id="rId45" Type="http://schemas.openxmlformats.org/officeDocument/2006/relationships/ctrlProp" Target="../ctrlProps/ctrlProp1155.xml"/><Relationship Id="rId53" Type="http://schemas.openxmlformats.org/officeDocument/2006/relationships/ctrlProp" Target="../ctrlProps/ctrlProp1163.xml"/><Relationship Id="rId58" Type="http://schemas.openxmlformats.org/officeDocument/2006/relationships/ctrlProp" Target="../ctrlProps/ctrlProp1168.xml"/><Relationship Id="rId66" Type="http://schemas.openxmlformats.org/officeDocument/2006/relationships/ctrlProp" Target="../ctrlProps/ctrlProp1176.xml"/><Relationship Id="rId74" Type="http://schemas.openxmlformats.org/officeDocument/2006/relationships/ctrlProp" Target="../ctrlProps/ctrlProp1184.xml"/><Relationship Id="rId79" Type="http://schemas.openxmlformats.org/officeDocument/2006/relationships/ctrlProp" Target="../ctrlProps/ctrlProp1189.xml"/><Relationship Id="rId87" Type="http://schemas.openxmlformats.org/officeDocument/2006/relationships/ctrlProp" Target="../ctrlProps/ctrlProp1197.xml"/><Relationship Id="rId5" Type="http://schemas.openxmlformats.org/officeDocument/2006/relationships/ctrlProp" Target="../ctrlProps/ctrlProp1115.xml"/><Relationship Id="rId61" Type="http://schemas.openxmlformats.org/officeDocument/2006/relationships/ctrlProp" Target="../ctrlProps/ctrlProp1171.xml"/><Relationship Id="rId82" Type="http://schemas.openxmlformats.org/officeDocument/2006/relationships/ctrlProp" Target="../ctrlProps/ctrlProp1192.xml"/><Relationship Id="rId90" Type="http://schemas.openxmlformats.org/officeDocument/2006/relationships/ctrlProp" Target="../ctrlProps/ctrlProp1200.xml"/><Relationship Id="rId19" Type="http://schemas.openxmlformats.org/officeDocument/2006/relationships/ctrlProp" Target="../ctrlProps/ctrlProp1129.xml"/><Relationship Id="rId14" Type="http://schemas.openxmlformats.org/officeDocument/2006/relationships/ctrlProp" Target="../ctrlProps/ctrlProp1124.xml"/><Relationship Id="rId22" Type="http://schemas.openxmlformats.org/officeDocument/2006/relationships/ctrlProp" Target="../ctrlProps/ctrlProp1132.xml"/><Relationship Id="rId27" Type="http://schemas.openxmlformats.org/officeDocument/2006/relationships/ctrlProp" Target="../ctrlProps/ctrlProp1137.xml"/><Relationship Id="rId30" Type="http://schemas.openxmlformats.org/officeDocument/2006/relationships/ctrlProp" Target="../ctrlProps/ctrlProp1140.xml"/><Relationship Id="rId35" Type="http://schemas.openxmlformats.org/officeDocument/2006/relationships/ctrlProp" Target="../ctrlProps/ctrlProp1145.xml"/><Relationship Id="rId43" Type="http://schemas.openxmlformats.org/officeDocument/2006/relationships/ctrlProp" Target="../ctrlProps/ctrlProp1153.xml"/><Relationship Id="rId48" Type="http://schemas.openxmlformats.org/officeDocument/2006/relationships/ctrlProp" Target="../ctrlProps/ctrlProp1158.xml"/><Relationship Id="rId56" Type="http://schemas.openxmlformats.org/officeDocument/2006/relationships/ctrlProp" Target="../ctrlProps/ctrlProp1166.xml"/><Relationship Id="rId64" Type="http://schemas.openxmlformats.org/officeDocument/2006/relationships/ctrlProp" Target="../ctrlProps/ctrlProp1174.xml"/><Relationship Id="rId69" Type="http://schemas.openxmlformats.org/officeDocument/2006/relationships/ctrlProp" Target="../ctrlProps/ctrlProp1179.xml"/><Relationship Id="rId77" Type="http://schemas.openxmlformats.org/officeDocument/2006/relationships/ctrlProp" Target="../ctrlProps/ctrlProp1187.xml"/><Relationship Id="rId8" Type="http://schemas.openxmlformats.org/officeDocument/2006/relationships/ctrlProp" Target="../ctrlProps/ctrlProp1118.xml"/><Relationship Id="rId51" Type="http://schemas.openxmlformats.org/officeDocument/2006/relationships/ctrlProp" Target="../ctrlProps/ctrlProp1161.xml"/><Relationship Id="rId72" Type="http://schemas.openxmlformats.org/officeDocument/2006/relationships/ctrlProp" Target="../ctrlProps/ctrlProp1182.xml"/><Relationship Id="rId80" Type="http://schemas.openxmlformats.org/officeDocument/2006/relationships/ctrlProp" Target="../ctrlProps/ctrlProp1190.xml"/><Relationship Id="rId85" Type="http://schemas.openxmlformats.org/officeDocument/2006/relationships/ctrlProp" Target="../ctrlProps/ctrlProp1195.xml"/><Relationship Id="rId93" Type="http://schemas.openxmlformats.org/officeDocument/2006/relationships/ctrlProp" Target="../ctrlProps/ctrlProp1203.xml"/><Relationship Id="rId3" Type="http://schemas.openxmlformats.org/officeDocument/2006/relationships/vmlDrawing" Target="../drawings/vmlDrawing14.vml"/><Relationship Id="rId12" Type="http://schemas.openxmlformats.org/officeDocument/2006/relationships/ctrlProp" Target="../ctrlProps/ctrlProp1122.xml"/><Relationship Id="rId17" Type="http://schemas.openxmlformats.org/officeDocument/2006/relationships/ctrlProp" Target="../ctrlProps/ctrlProp1127.xml"/><Relationship Id="rId25" Type="http://schemas.openxmlformats.org/officeDocument/2006/relationships/ctrlProp" Target="../ctrlProps/ctrlProp1135.xml"/><Relationship Id="rId33" Type="http://schemas.openxmlformats.org/officeDocument/2006/relationships/ctrlProp" Target="../ctrlProps/ctrlProp1143.xml"/><Relationship Id="rId38" Type="http://schemas.openxmlformats.org/officeDocument/2006/relationships/ctrlProp" Target="../ctrlProps/ctrlProp1148.xml"/><Relationship Id="rId46" Type="http://schemas.openxmlformats.org/officeDocument/2006/relationships/ctrlProp" Target="../ctrlProps/ctrlProp1156.xml"/><Relationship Id="rId59" Type="http://schemas.openxmlformats.org/officeDocument/2006/relationships/ctrlProp" Target="../ctrlProps/ctrlProp1169.xml"/><Relationship Id="rId67" Type="http://schemas.openxmlformats.org/officeDocument/2006/relationships/ctrlProp" Target="../ctrlProps/ctrlProp1177.xml"/><Relationship Id="rId20" Type="http://schemas.openxmlformats.org/officeDocument/2006/relationships/ctrlProp" Target="../ctrlProps/ctrlProp1130.xml"/><Relationship Id="rId41" Type="http://schemas.openxmlformats.org/officeDocument/2006/relationships/ctrlProp" Target="../ctrlProps/ctrlProp1151.xml"/><Relationship Id="rId54" Type="http://schemas.openxmlformats.org/officeDocument/2006/relationships/ctrlProp" Target="../ctrlProps/ctrlProp1164.xml"/><Relationship Id="rId62" Type="http://schemas.openxmlformats.org/officeDocument/2006/relationships/ctrlProp" Target="../ctrlProps/ctrlProp1172.xml"/><Relationship Id="rId70" Type="http://schemas.openxmlformats.org/officeDocument/2006/relationships/ctrlProp" Target="../ctrlProps/ctrlProp1180.xml"/><Relationship Id="rId75" Type="http://schemas.openxmlformats.org/officeDocument/2006/relationships/ctrlProp" Target="../ctrlProps/ctrlProp1185.xml"/><Relationship Id="rId83" Type="http://schemas.openxmlformats.org/officeDocument/2006/relationships/ctrlProp" Target="../ctrlProps/ctrlProp1193.xml"/><Relationship Id="rId88" Type="http://schemas.openxmlformats.org/officeDocument/2006/relationships/ctrlProp" Target="../ctrlProps/ctrlProp1198.xml"/><Relationship Id="rId91" Type="http://schemas.openxmlformats.org/officeDocument/2006/relationships/ctrlProp" Target="../ctrlProps/ctrlProp1201.xml"/><Relationship Id="rId1" Type="http://schemas.openxmlformats.org/officeDocument/2006/relationships/printerSettings" Target="../printerSettings/printerSettings27.bin"/><Relationship Id="rId6" Type="http://schemas.openxmlformats.org/officeDocument/2006/relationships/ctrlProp" Target="../ctrlProps/ctrlProp1116.xml"/><Relationship Id="rId15" Type="http://schemas.openxmlformats.org/officeDocument/2006/relationships/ctrlProp" Target="../ctrlProps/ctrlProp1125.xml"/><Relationship Id="rId23" Type="http://schemas.openxmlformats.org/officeDocument/2006/relationships/ctrlProp" Target="../ctrlProps/ctrlProp1133.xml"/><Relationship Id="rId28" Type="http://schemas.openxmlformats.org/officeDocument/2006/relationships/ctrlProp" Target="../ctrlProps/ctrlProp1138.xml"/><Relationship Id="rId36" Type="http://schemas.openxmlformats.org/officeDocument/2006/relationships/ctrlProp" Target="../ctrlProps/ctrlProp1146.xml"/><Relationship Id="rId49" Type="http://schemas.openxmlformats.org/officeDocument/2006/relationships/ctrlProp" Target="../ctrlProps/ctrlProp1159.xml"/><Relationship Id="rId57" Type="http://schemas.openxmlformats.org/officeDocument/2006/relationships/ctrlProp" Target="../ctrlProps/ctrlProp1167.xml"/><Relationship Id="rId10" Type="http://schemas.openxmlformats.org/officeDocument/2006/relationships/ctrlProp" Target="../ctrlProps/ctrlProp1120.xml"/><Relationship Id="rId31" Type="http://schemas.openxmlformats.org/officeDocument/2006/relationships/ctrlProp" Target="../ctrlProps/ctrlProp1141.xml"/><Relationship Id="rId44" Type="http://schemas.openxmlformats.org/officeDocument/2006/relationships/ctrlProp" Target="../ctrlProps/ctrlProp1154.xml"/><Relationship Id="rId52" Type="http://schemas.openxmlformats.org/officeDocument/2006/relationships/ctrlProp" Target="../ctrlProps/ctrlProp1162.xml"/><Relationship Id="rId60" Type="http://schemas.openxmlformats.org/officeDocument/2006/relationships/ctrlProp" Target="../ctrlProps/ctrlProp1170.xml"/><Relationship Id="rId65" Type="http://schemas.openxmlformats.org/officeDocument/2006/relationships/ctrlProp" Target="../ctrlProps/ctrlProp1175.xml"/><Relationship Id="rId73" Type="http://schemas.openxmlformats.org/officeDocument/2006/relationships/ctrlProp" Target="../ctrlProps/ctrlProp1183.xml"/><Relationship Id="rId78" Type="http://schemas.openxmlformats.org/officeDocument/2006/relationships/ctrlProp" Target="../ctrlProps/ctrlProp1188.xml"/><Relationship Id="rId81" Type="http://schemas.openxmlformats.org/officeDocument/2006/relationships/ctrlProp" Target="../ctrlProps/ctrlProp1191.xml"/><Relationship Id="rId86" Type="http://schemas.openxmlformats.org/officeDocument/2006/relationships/ctrlProp" Target="../ctrlProps/ctrlProp1196.xml"/><Relationship Id="rId4" Type="http://schemas.openxmlformats.org/officeDocument/2006/relationships/ctrlProp" Target="../ctrlProps/ctrlProp1114.xml"/><Relationship Id="rId9" Type="http://schemas.openxmlformats.org/officeDocument/2006/relationships/ctrlProp" Target="../ctrlProps/ctrlProp1119.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8.bin"/></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1208.xml"/><Relationship Id="rId13" Type="http://schemas.openxmlformats.org/officeDocument/2006/relationships/ctrlProp" Target="../ctrlProps/ctrlProp1213.xml"/><Relationship Id="rId18" Type="http://schemas.openxmlformats.org/officeDocument/2006/relationships/ctrlProp" Target="../ctrlProps/ctrlProp1218.xml"/><Relationship Id="rId26" Type="http://schemas.openxmlformats.org/officeDocument/2006/relationships/ctrlProp" Target="../ctrlProps/ctrlProp1226.xml"/><Relationship Id="rId39" Type="http://schemas.openxmlformats.org/officeDocument/2006/relationships/ctrlProp" Target="../ctrlProps/ctrlProp1239.xml"/><Relationship Id="rId3" Type="http://schemas.openxmlformats.org/officeDocument/2006/relationships/vmlDrawing" Target="../drawings/vmlDrawing15.vml"/><Relationship Id="rId21" Type="http://schemas.openxmlformats.org/officeDocument/2006/relationships/ctrlProp" Target="../ctrlProps/ctrlProp1221.xml"/><Relationship Id="rId34" Type="http://schemas.openxmlformats.org/officeDocument/2006/relationships/ctrlProp" Target="../ctrlProps/ctrlProp1234.xml"/><Relationship Id="rId7" Type="http://schemas.openxmlformats.org/officeDocument/2006/relationships/ctrlProp" Target="../ctrlProps/ctrlProp1207.xml"/><Relationship Id="rId12" Type="http://schemas.openxmlformats.org/officeDocument/2006/relationships/ctrlProp" Target="../ctrlProps/ctrlProp1212.xml"/><Relationship Id="rId17" Type="http://schemas.openxmlformats.org/officeDocument/2006/relationships/ctrlProp" Target="../ctrlProps/ctrlProp1217.xml"/><Relationship Id="rId25" Type="http://schemas.openxmlformats.org/officeDocument/2006/relationships/ctrlProp" Target="../ctrlProps/ctrlProp1225.xml"/><Relationship Id="rId33" Type="http://schemas.openxmlformats.org/officeDocument/2006/relationships/ctrlProp" Target="../ctrlProps/ctrlProp1233.xml"/><Relationship Id="rId38" Type="http://schemas.openxmlformats.org/officeDocument/2006/relationships/ctrlProp" Target="../ctrlProps/ctrlProp1238.xml"/><Relationship Id="rId2" Type="http://schemas.openxmlformats.org/officeDocument/2006/relationships/drawing" Target="../drawings/drawing20.xml"/><Relationship Id="rId16" Type="http://schemas.openxmlformats.org/officeDocument/2006/relationships/ctrlProp" Target="../ctrlProps/ctrlProp1216.xml"/><Relationship Id="rId20" Type="http://schemas.openxmlformats.org/officeDocument/2006/relationships/ctrlProp" Target="../ctrlProps/ctrlProp1220.xml"/><Relationship Id="rId29" Type="http://schemas.openxmlformats.org/officeDocument/2006/relationships/ctrlProp" Target="../ctrlProps/ctrlProp1229.xml"/><Relationship Id="rId1" Type="http://schemas.openxmlformats.org/officeDocument/2006/relationships/printerSettings" Target="../printerSettings/printerSettings29.bin"/><Relationship Id="rId6" Type="http://schemas.openxmlformats.org/officeDocument/2006/relationships/ctrlProp" Target="../ctrlProps/ctrlProp1206.xml"/><Relationship Id="rId11" Type="http://schemas.openxmlformats.org/officeDocument/2006/relationships/ctrlProp" Target="../ctrlProps/ctrlProp1211.xml"/><Relationship Id="rId24" Type="http://schemas.openxmlformats.org/officeDocument/2006/relationships/ctrlProp" Target="../ctrlProps/ctrlProp1224.xml"/><Relationship Id="rId32" Type="http://schemas.openxmlformats.org/officeDocument/2006/relationships/ctrlProp" Target="../ctrlProps/ctrlProp1232.xml"/><Relationship Id="rId37" Type="http://schemas.openxmlformats.org/officeDocument/2006/relationships/ctrlProp" Target="../ctrlProps/ctrlProp1237.xml"/><Relationship Id="rId40" Type="http://schemas.openxmlformats.org/officeDocument/2006/relationships/ctrlProp" Target="../ctrlProps/ctrlProp1240.xml"/><Relationship Id="rId5" Type="http://schemas.openxmlformats.org/officeDocument/2006/relationships/ctrlProp" Target="../ctrlProps/ctrlProp1205.xml"/><Relationship Id="rId15" Type="http://schemas.openxmlformats.org/officeDocument/2006/relationships/ctrlProp" Target="../ctrlProps/ctrlProp1215.xml"/><Relationship Id="rId23" Type="http://schemas.openxmlformats.org/officeDocument/2006/relationships/ctrlProp" Target="../ctrlProps/ctrlProp1223.xml"/><Relationship Id="rId28" Type="http://schemas.openxmlformats.org/officeDocument/2006/relationships/ctrlProp" Target="../ctrlProps/ctrlProp1228.xml"/><Relationship Id="rId36" Type="http://schemas.openxmlformats.org/officeDocument/2006/relationships/ctrlProp" Target="../ctrlProps/ctrlProp1236.xml"/><Relationship Id="rId10" Type="http://schemas.openxmlformats.org/officeDocument/2006/relationships/ctrlProp" Target="../ctrlProps/ctrlProp1210.xml"/><Relationship Id="rId19" Type="http://schemas.openxmlformats.org/officeDocument/2006/relationships/ctrlProp" Target="../ctrlProps/ctrlProp1219.xml"/><Relationship Id="rId31" Type="http://schemas.openxmlformats.org/officeDocument/2006/relationships/ctrlProp" Target="../ctrlProps/ctrlProp1231.xml"/><Relationship Id="rId4" Type="http://schemas.openxmlformats.org/officeDocument/2006/relationships/ctrlProp" Target="../ctrlProps/ctrlProp1204.xml"/><Relationship Id="rId9" Type="http://schemas.openxmlformats.org/officeDocument/2006/relationships/ctrlProp" Target="../ctrlProps/ctrlProp1209.xml"/><Relationship Id="rId14" Type="http://schemas.openxmlformats.org/officeDocument/2006/relationships/ctrlProp" Target="../ctrlProps/ctrlProp1214.xml"/><Relationship Id="rId22" Type="http://schemas.openxmlformats.org/officeDocument/2006/relationships/ctrlProp" Target="../ctrlProps/ctrlProp1222.xml"/><Relationship Id="rId27" Type="http://schemas.openxmlformats.org/officeDocument/2006/relationships/ctrlProp" Target="../ctrlProps/ctrlProp1227.xml"/><Relationship Id="rId30" Type="http://schemas.openxmlformats.org/officeDocument/2006/relationships/ctrlProp" Target="../ctrlProps/ctrlProp1230.xml"/><Relationship Id="rId35" Type="http://schemas.openxmlformats.org/officeDocument/2006/relationships/ctrlProp" Target="../ctrlProps/ctrlProp1235.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0.bin"/></Relationships>
</file>

<file path=xl/worksheets/_rels/sheet22.xml.rels><?xml version="1.0" encoding="UTF-8" standalone="yes"?>
<Relationships xmlns="http://schemas.openxmlformats.org/package/2006/relationships"><Relationship Id="rId13" Type="http://schemas.openxmlformats.org/officeDocument/2006/relationships/ctrlProp" Target="../ctrlProps/ctrlProp1249.xml"/><Relationship Id="rId18" Type="http://schemas.openxmlformats.org/officeDocument/2006/relationships/ctrlProp" Target="../ctrlProps/ctrlProp1254.xml"/><Relationship Id="rId26" Type="http://schemas.openxmlformats.org/officeDocument/2006/relationships/ctrlProp" Target="../ctrlProps/ctrlProp1262.xml"/><Relationship Id="rId39" Type="http://schemas.openxmlformats.org/officeDocument/2006/relationships/ctrlProp" Target="../ctrlProps/ctrlProp1275.xml"/><Relationship Id="rId3" Type="http://schemas.openxmlformats.org/officeDocument/2006/relationships/drawing" Target="../drawings/drawing22.xml"/><Relationship Id="rId21" Type="http://schemas.openxmlformats.org/officeDocument/2006/relationships/ctrlProp" Target="../ctrlProps/ctrlProp1257.xml"/><Relationship Id="rId34" Type="http://schemas.openxmlformats.org/officeDocument/2006/relationships/ctrlProp" Target="../ctrlProps/ctrlProp1270.xml"/><Relationship Id="rId42" Type="http://schemas.openxmlformats.org/officeDocument/2006/relationships/ctrlProp" Target="../ctrlProps/ctrlProp1278.xml"/><Relationship Id="rId47" Type="http://schemas.openxmlformats.org/officeDocument/2006/relationships/ctrlProp" Target="../ctrlProps/ctrlProp1283.xml"/><Relationship Id="rId50" Type="http://schemas.openxmlformats.org/officeDocument/2006/relationships/ctrlProp" Target="../ctrlProps/ctrlProp1286.xml"/><Relationship Id="rId7" Type="http://schemas.openxmlformats.org/officeDocument/2006/relationships/ctrlProp" Target="../ctrlProps/ctrlProp1243.xml"/><Relationship Id="rId12" Type="http://schemas.openxmlformats.org/officeDocument/2006/relationships/ctrlProp" Target="../ctrlProps/ctrlProp1248.xml"/><Relationship Id="rId17" Type="http://schemas.openxmlformats.org/officeDocument/2006/relationships/ctrlProp" Target="../ctrlProps/ctrlProp1253.xml"/><Relationship Id="rId25" Type="http://schemas.openxmlformats.org/officeDocument/2006/relationships/ctrlProp" Target="../ctrlProps/ctrlProp1261.xml"/><Relationship Id="rId33" Type="http://schemas.openxmlformats.org/officeDocument/2006/relationships/ctrlProp" Target="../ctrlProps/ctrlProp1269.xml"/><Relationship Id="rId38" Type="http://schemas.openxmlformats.org/officeDocument/2006/relationships/ctrlProp" Target="../ctrlProps/ctrlProp1274.xml"/><Relationship Id="rId46" Type="http://schemas.openxmlformats.org/officeDocument/2006/relationships/ctrlProp" Target="../ctrlProps/ctrlProp1282.xml"/><Relationship Id="rId2" Type="http://schemas.openxmlformats.org/officeDocument/2006/relationships/printerSettings" Target="../printerSettings/printerSettings32.bin"/><Relationship Id="rId16" Type="http://schemas.openxmlformats.org/officeDocument/2006/relationships/ctrlProp" Target="../ctrlProps/ctrlProp1252.xml"/><Relationship Id="rId20" Type="http://schemas.openxmlformats.org/officeDocument/2006/relationships/ctrlProp" Target="../ctrlProps/ctrlProp1256.xml"/><Relationship Id="rId29" Type="http://schemas.openxmlformats.org/officeDocument/2006/relationships/ctrlProp" Target="../ctrlProps/ctrlProp1265.xml"/><Relationship Id="rId41" Type="http://schemas.openxmlformats.org/officeDocument/2006/relationships/ctrlProp" Target="../ctrlProps/ctrlProp1277.xml"/><Relationship Id="rId1" Type="http://schemas.openxmlformats.org/officeDocument/2006/relationships/printerSettings" Target="../printerSettings/printerSettings31.bin"/><Relationship Id="rId6" Type="http://schemas.openxmlformats.org/officeDocument/2006/relationships/ctrlProp" Target="../ctrlProps/ctrlProp1242.xml"/><Relationship Id="rId11" Type="http://schemas.openxmlformats.org/officeDocument/2006/relationships/ctrlProp" Target="../ctrlProps/ctrlProp1247.xml"/><Relationship Id="rId24" Type="http://schemas.openxmlformats.org/officeDocument/2006/relationships/ctrlProp" Target="../ctrlProps/ctrlProp1260.xml"/><Relationship Id="rId32" Type="http://schemas.openxmlformats.org/officeDocument/2006/relationships/ctrlProp" Target="../ctrlProps/ctrlProp1268.xml"/><Relationship Id="rId37" Type="http://schemas.openxmlformats.org/officeDocument/2006/relationships/ctrlProp" Target="../ctrlProps/ctrlProp1273.xml"/><Relationship Id="rId40" Type="http://schemas.openxmlformats.org/officeDocument/2006/relationships/ctrlProp" Target="../ctrlProps/ctrlProp1276.xml"/><Relationship Id="rId45" Type="http://schemas.openxmlformats.org/officeDocument/2006/relationships/ctrlProp" Target="../ctrlProps/ctrlProp1281.xml"/><Relationship Id="rId53" Type="http://schemas.openxmlformats.org/officeDocument/2006/relationships/ctrlProp" Target="../ctrlProps/ctrlProp1289.xml"/><Relationship Id="rId5" Type="http://schemas.openxmlformats.org/officeDocument/2006/relationships/ctrlProp" Target="../ctrlProps/ctrlProp1241.xml"/><Relationship Id="rId15" Type="http://schemas.openxmlformats.org/officeDocument/2006/relationships/ctrlProp" Target="../ctrlProps/ctrlProp1251.xml"/><Relationship Id="rId23" Type="http://schemas.openxmlformats.org/officeDocument/2006/relationships/ctrlProp" Target="../ctrlProps/ctrlProp1259.xml"/><Relationship Id="rId28" Type="http://schemas.openxmlformats.org/officeDocument/2006/relationships/ctrlProp" Target="../ctrlProps/ctrlProp1264.xml"/><Relationship Id="rId36" Type="http://schemas.openxmlformats.org/officeDocument/2006/relationships/ctrlProp" Target="../ctrlProps/ctrlProp1272.xml"/><Relationship Id="rId49" Type="http://schemas.openxmlformats.org/officeDocument/2006/relationships/ctrlProp" Target="../ctrlProps/ctrlProp1285.xml"/><Relationship Id="rId10" Type="http://schemas.openxmlformats.org/officeDocument/2006/relationships/ctrlProp" Target="../ctrlProps/ctrlProp1246.xml"/><Relationship Id="rId19" Type="http://schemas.openxmlformats.org/officeDocument/2006/relationships/ctrlProp" Target="../ctrlProps/ctrlProp1255.xml"/><Relationship Id="rId31" Type="http://schemas.openxmlformats.org/officeDocument/2006/relationships/ctrlProp" Target="../ctrlProps/ctrlProp1267.xml"/><Relationship Id="rId44" Type="http://schemas.openxmlformats.org/officeDocument/2006/relationships/ctrlProp" Target="../ctrlProps/ctrlProp1280.xml"/><Relationship Id="rId52" Type="http://schemas.openxmlformats.org/officeDocument/2006/relationships/ctrlProp" Target="../ctrlProps/ctrlProp1288.xml"/><Relationship Id="rId4" Type="http://schemas.openxmlformats.org/officeDocument/2006/relationships/vmlDrawing" Target="../drawings/vmlDrawing16.vml"/><Relationship Id="rId9" Type="http://schemas.openxmlformats.org/officeDocument/2006/relationships/ctrlProp" Target="../ctrlProps/ctrlProp1245.xml"/><Relationship Id="rId14" Type="http://schemas.openxmlformats.org/officeDocument/2006/relationships/ctrlProp" Target="../ctrlProps/ctrlProp1250.xml"/><Relationship Id="rId22" Type="http://schemas.openxmlformats.org/officeDocument/2006/relationships/ctrlProp" Target="../ctrlProps/ctrlProp1258.xml"/><Relationship Id="rId27" Type="http://schemas.openxmlformats.org/officeDocument/2006/relationships/ctrlProp" Target="../ctrlProps/ctrlProp1263.xml"/><Relationship Id="rId30" Type="http://schemas.openxmlformats.org/officeDocument/2006/relationships/ctrlProp" Target="../ctrlProps/ctrlProp1266.xml"/><Relationship Id="rId35" Type="http://schemas.openxmlformats.org/officeDocument/2006/relationships/ctrlProp" Target="../ctrlProps/ctrlProp1271.xml"/><Relationship Id="rId43" Type="http://schemas.openxmlformats.org/officeDocument/2006/relationships/ctrlProp" Target="../ctrlProps/ctrlProp1279.xml"/><Relationship Id="rId48" Type="http://schemas.openxmlformats.org/officeDocument/2006/relationships/ctrlProp" Target="../ctrlProps/ctrlProp1284.xml"/><Relationship Id="rId8" Type="http://schemas.openxmlformats.org/officeDocument/2006/relationships/ctrlProp" Target="../ctrlProps/ctrlProp1244.xml"/><Relationship Id="rId51" Type="http://schemas.openxmlformats.org/officeDocument/2006/relationships/ctrlProp" Target="../ctrlProps/ctrlProp1287.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1294.xml"/><Relationship Id="rId13" Type="http://schemas.openxmlformats.org/officeDocument/2006/relationships/ctrlProp" Target="../ctrlProps/ctrlProp1299.xml"/><Relationship Id="rId18" Type="http://schemas.openxmlformats.org/officeDocument/2006/relationships/ctrlProp" Target="../ctrlProps/ctrlProp1304.xml"/><Relationship Id="rId26" Type="http://schemas.openxmlformats.org/officeDocument/2006/relationships/ctrlProp" Target="../ctrlProps/ctrlProp1312.xml"/><Relationship Id="rId3" Type="http://schemas.openxmlformats.org/officeDocument/2006/relationships/vmlDrawing" Target="../drawings/vmlDrawing17.vml"/><Relationship Id="rId21" Type="http://schemas.openxmlformats.org/officeDocument/2006/relationships/ctrlProp" Target="../ctrlProps/ctrlProp1307.xml"/><Relationship Id="rId34" Type="http://schemas.openxmlformats.org/officeDocument/2006/relationships/ctrlProp" Target="../ctrlProps/ctrlProp1320.xml"/><Relationship Id="rId7" Type="http://schemas.openxmlformats.org/officeDocument/2006/relationships/ctrlProp" Target="../ctrlProps/ctrlProp1293.xml"/><Relationship Id="rId12" Type="http://schemas.openxmlformats.org/officeDocument/2006/relationships/ctrlProp" Target="../ctrlProps/ctrlProp1298.xml"/><Relationship Id="rId17" Type="http://schemas.openxmlformats.org/officeDocument/2006/relationships/ctrlProp" Target="../ctrlProps/ctrlProp1303.xml"/><Relationship Id="rId25" Type="http://schemas.openxmlformats.org/officeDocument/2006/relationships/ctrlProp" Target="../ctrlProps/ctrlProp1311.xml"/><Relationship Id="rId33" Type="http://schemas.openxmlformats.org/officeDocument/2006/relationships/ctrlProp" Target="../ctrlProps/ctrlProp1319.xml"/><Relationship Id="rId2" Type="http://schemas.openxmlformats.org/officeDocument/2006/relationships/drawing" Target="../drawings/drawing23.xml"/><Relationship Id="rId16" Type="http://schemas.openxmlformats.org/officeDocument/2006/relationships/ctrlProp" Target="../ctrlProps/ctrlProp1302.xml"/><Relationship Id="rId20" Type="http://schemas.openxmlformats.org/officeDocument/2006/relationships/ctrlProp" Target="../ctrlProps/ctrlProp1306.xml"/><Relationship Id="rId29" Type="http://schemas.openxmlformats.org/officeDocument/2006/relationships/ctrlProp" Target="../ctrlProps/ctrlProp1315.xml"/><Relationship Id="rId1" Type="http://schemas.openxmlformats.org/officeDocument/2006/relationships/printerSettings" Target="../printerSettings/printerSettings33.bin"/><Relationship Id="rId6" Type="http://schemas.openxmlformats.org/officeDocument/2006/relationships/ctrlProp" Target="../ctrlProps/ctrlProp1292.xml"/><Relationship Id="rId11" Type="http://schemas.openxmlformats.org/officeDocument/2006/relationships/ctrlProp" Target="../ctrlProps/ctrlProp1297.xml"/><Relationship Id="rId24" Type="http://schemas.openxmlformats.org/officeDocument/2006/relationships/ctrlProp" Target="../ctrlProps/ctrlProp1310.xml"/><Relationship Id="rId32" Type="http://schemas.openxmlformats.org/officeDocument/2006/relationships/ctrlProp" Target="../ctrlProps/ctrlProp1318.xml"/><Relationship Id="rId5" Type="http://schemas.openxmlformats.org/officeDocument/2006/relationships/ctrlProp" Target="../ctrlProps/ctrlProp1291.xml"/><Relationship Id="rId15" Type="http://schemas.openxmlformats.org/officeDocument/2006/relationships/ctrlProp" Target="../ctrlProps/ctrlProp1301.xml"/><Relationship Id="rId23" Type="http://schemas.openxmlformats.org/officeDocument/2006/relationships/ctrlProp" Target="../ctrlProps/ctrlProp1309.xml"/><Relationship Id="rId28" Type="http://schemas.openxmlformats.org/officeDocument/2006/relationships/ctrlProp" Target="../ctrlProps/ctrlProp1314.xml"/><Relationship Id="rId36" Type="http://schemas.openxmlformats.org/officeDocument/2006/relationships/ctrlProp" Target="../ctrlProps/ctrlProp1322.xml"/><Relationship Id="rId10" Type="http://schemas.openxmlformats.org/officeDocument/2006/relationships/ctrlProp" Target="../ctrlProps/ctrlProp1296.xml"/><Relationship Id="rId19" Type="http://schemas.openxmlformats.org/officeDocument/2006/relationships/ctrlProp" Target="../ctrlProps/ctrlProp1305.xml"/><Relationship Id="rId31" Type="http://schemas.openxmlformats.org/officeDocument/2006/relationships/ctrlProp" Target="../ctrlProps/ctrlProp1317.xml"/><Relationship Id="rId4" Type="http://schemas.openxmlformats.org/officeDocument/2006/relationships/ctrlProp" Target="../ctrlProps/ctrlProp1290.xml"/><Relationship Id="rId9" Type="http://schemas.openxmlformats.org/officeDocument/2006/relationships/ctrlProp" Target="../ctrlProps/ctrlProp1295.xml"/><Relationship Id="rId14" Type="http://schemas.openxmlformats.org/officeDocument/2006/relationships/ctrlProp" Target="../ctrlProps/ctrlProp1300.xml"/><Relationship Id="rId22" Type="http://schemas.openxmlformats.org/officeDocument/2006/relationships/ctrlProp" Target="../ctrlProps/ctrlProp1308.xml"/><Relationship Id="rId27" Type="http://schemas.openxmlformats.org/officeDocument/2006/relationships/ctrlProp" Target="../ctrlProps/ctrlProp1313.xml"/><Relationship Id="rId30" Type="http://schemas.openxmlformats.org/officeDocument/2006/relationships/ctrlProp" Target="../ctrlProps/ctrlProp1316.xml"/><Relationship Id="rId35" Type="http://schemas.openxmlformats.org/officeDocument/2006/relationships/ctrlProp" Target="../ctrlProps/ctrlProp1321.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1327.xml"/><Relationship Id="rId13" Type="http://schemas.openxmlformats.org/officeDocument/2006/relationships/ctrlProp" Target="../ctrlProps/ctrlProp1332.xml"/><Relationship Id="rId18" Type="http://schemas.openxmlformats.org/officeDocument/2006/relationships/ctrlProp" Target="../ctrlProps/ctrlProp1337.xml"/><Relationship Id="rId26" Type="http://schemas.openxmlformats.org/officeDocument/2006/relationships/ctrlProp" Target="../ctrlProps/ctrlProp1345.xml"/><Relationship Id="rId3" Type="http://schemas.openxmlformats.org/officeDocument/2006/relationships/vmlDrawing" Target="../drawings/vmlDrawing18.vml"/><Relationship Id="rId21" Type="http://schemas.openxmlformats.org/officeDocument/2006/relationships/ctrlProp" Target="../ctrlProps/ctrlProp1340.xml"/><Relationship Id="rId7" Type="http://schemas.openxmlformats.org/officeDocument/2006/relationships/ctrlProp" Target="../ctrlProps/ctrlProp1326.xml"/><Relationship Id="rId12" Type="http://schemas.openxmlformats.org/officeDocument/2006/relationships/ctrlProp" Target="../ctrlProps/ctrlProp1331.xml"/><Relationship Id="rId17" Type="http://schemas.openxmlformats.org/officeDocument/2006/relationships/ctrlProp" Target="../ctrlProps/ctrlProp1336.xml"/><Relationship Id="rId25" Type="http://schemas.openxmlformats.org/officeDocument/2006/relationships/ctrlProp" Target="../ctrlProps/ctrlProp1344.xml"/><Relationship Id="rId2" Type="http://schemas.openxmlformats.org/officeDocument/2006/relationships/drawing" Target="../drawings/drawing24.xml"/><Relationship Id="rId16" Type="http://schemas.openxmlformats.org/officeDocument/2006/relationships/ctrlProp" Target="../ctrlProps/ctrlProp1335.xml"/><Relationship Id="rId20" Type="http://schemas.openxmlformats.org/officeDocument/2006/relationships/ctrlProp" Target="../ctrlProps/ctrlProp1339.xml"/><Relationship Id="rId29" Type="http://schemas.openxmlformats.org/officeDocument/2006/relationships/ctrlProp" Target="../ctrlProps/ctrlProp1348.xml"/><Relationship Id="rId1" Type="http://schemas.openxmlformats.org/officeDocument/2006/relationships/printerSettings" Target="../printerSettings/printerSettings34.bin"/><Relationship Id="rId6" Type="http://schemas.openxmlformats.org/officeDocument/2006/relationships/ctrlProp" Target="../ctrlProps/ctrlProp1325.xml"/><Relationship Id="rId11" Type="http://schemas.openxmlformats.org/officeDocument/2006/relationships/ctrlProp" Target="../ctrlProps/ctrlProp1330.xml"/><Relationship Id="rId24" Type="http://schemas.openxmlformats.org/officeDocument/2006/relationships/ctrlProp" Target="../ctrlProps/ctrlProp1343.xml"/><Relationship Id="rId5" Type="http://schemas.openxmlformats.org/officeDocument/2006/relationships/ctrlProp" Target="../ctrlProps/ctrlProp1324.xml"/><Relationship Id="rId15" Type="http://schemas.openxmlformats.org/officeDocument/2006/relationships/ctrlProp" Target="../ctrlProps/ctrlProp1334.xml"/><Relationship Id="rId23" Type="http://schemas.openxmlformats.org/officeDocument/2006/relationships/ctrlProp" Target="../ctrlProps/ctrlProp1342.xml"/><Relationship Id="rId28" Type="http://schemas.openxmlformats.org/officeDocument/2006/relationships/ctrlProp" Target="../ctrlProps/ctrlProp1347.xml"/><Relationship Id="rId10" Type="http://schemas.openxmlformats.org/officeDocument/2006/relationships/ctrlProp" Target="../ctrlProps/ctrlProp1329.xml"/><Relationship Id="rId19" Type="http://schemas.openxmlformats.org/officeDocument/2006/relationships/ctrlProp" Target="../ctrlProps/ctrlProp1338.xml"/><Relationship Id="rId31" Type="http://schemas.openxmlformats.org/officeDocument/2006/relationships/ctrlProp" Target="../ctrlProps/ctrlProp1350.xml"/><Relationship Id="rId4" Type="http://schemas.openxmlformats.org/officeDocument/2006/relationships/ctrlProp" Target="../ctrlProps/ctrlProp1323.xml"/><Relationship Id="rId9" Type="http://schemas.openxmlformats.org/officeDocument/2006/relationships/ctrlProp" Target="../ctrlProps/ctrlProp1328.xml"/><Relationship Id="rId14" Type="http://schemas.openxmlformats.org/officeDocument/2006/relationships/ctrlProp" Target="../ctrlProps/ctrlProp1333.xml"/><Relationship Id="rId22" Type="http://schemas.openxmlformats.org/officeDocument/2006/relationships/ctrlProp" Target="../ctrlProps/ctrlProp1341.xml"/><Relationship Id="rId27" Type="http://schemas.openxmlformats.org/officeDocument/2006/relationships/ctrlProp" Target="../ctrlProps/ctrlProp1346.xml"/><Relationship Id="rId30" Type="http://schemas.openxmlformats.org/officeDocument/2006/relationships/ctrlProp" Target="../ctrlProps/ctrlProp13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B576"/>
  <sheetViews>
    <sheetView showGridLines="0" showRowColHeaders="0" tabSelected="1" zoomScaleNormal="100" zoomScaleSheetLayoutView="75" workbookViewId="0">
      <selection activeCell="Q13" sqref="Q13:U13"/>
    </sheetView>
  </sheetViews>
  <sheetFormatPr defaultColWidth="9" defaultRowHeight="13.2"/>
  <cols>
    <col min="1" max="1" width="1.6640625" style="440" customWidth="1"/>
    <col min="2" max="2" width="5.6640625" style="440" customWidth="1"/>
    <col min="3" max="3" width="4.44140625" style="440" customWidth="1"/>
    <col min="4" max="4" width="4.6640625" style="440" customWidth="1"/>
    <col min="5" max="22" width="4.21875" style="440" customWidth="1"/>
    <col min="23" max="25" width="1.6640625" style="440" customWidth="1"/>
    <col min="26" max="26" width="13.6640625" style="440" customWidth="1"/>
    <col min="27" max="27" width="16.33203125" style="440" customWidth="1"/>
    <col min="28" max="28" width="1.6640625" style="440" customWidth="1"/>
    <col min="29" max="44" width="3.6640625" style="440" customWidth="1"/>
    <col min="45" max="45" width="3.6640625" style="442" customWidth="1"/>
    <col min="46" max="46" width="31.33203125" style="442" bestFit="1" customWidth="1"/>
    <col min="47" max="47" width="4.44140625" style="441" bestFit="1" customWidth="1"/>
    <col min="48" max="48" width="6.109375" style="441" bestFit="1" customWidth="1"/>
    <col min="49" max="49" width="7.109375" style="441" bestFit="1" customWidth="1"/>
    <col min="50" max="51" width="3.6640625" style="441" customWidth="1"/>
    <col min="52" max="52" width="3.6640625" style="440" customWidth="1"/>
    <col min="53" max="53" width="10" style="440" customWidth="1"/>
    <col min="54" max="54" width="8.88671875" style="440" customWidth="1"/>
    <col min="55" max="55" width="4.109375" style="440" customWidth="1"/>
    <col min="56" max="58" width="3.6640625" style="440" customWidth="1"/>
    <col min="59" max="59" width="18" style="440" customWidth="1"/>
    <col min="60" max="60" width="5.6640625" style="440" customWidth="1"/>
    <col min="61" max="61" width="4.77734375" style="440" customWidth="1"/>
    <col min="62" max="62" width="3" style="440" customWidth="1"/>
    <col min="63" max="63" width="4.21875" style="440" customWidth="1"/>
    <col min="64" max="64" width="3.6640625" style="440" customWidth="1"/>
    <col min="65" max="65" width="9" style="440"/>
    <col min="66" max="66" width="22.6640625" style="440" customWidth="1"/>
    <col min="67" max="67" width="3.88671875" style="440" customWidth="1"/>
    <col min="68" max="68" width="4.88671875" style="440" customWidth="1"/>
    <col min="69" max="69" width="3.44140625" style="440" customWidth="1"/>
    <col min="70" max="70" width="4" style="440" customWidth="1"/>
    <col min="71" max="72" width="9" style="440"/>
    <col min="73" max="74" width="5.33203125" style="440" customWidth="1"/>
    <col min="75" max="75" width="3.33203125" style="440" customWidth="1"/>
    <col min="76" max="76" width="4.6640625" style="440" customWidth="1"/>
    <col min="77" max="78" width="9" style="440"/>
    <col min="79" max="79" width="5.6640625" style="440" customWidth="1"/>
    <col min="80" max="80" width="5" style="440" customWidth="1"/>
    <col min="81" max="16384" width="9" style="440"/>
  </cols>
  <sheetData>
    <row r="1" spans="1:47" ht="9.75" customHeight="1"/>
    <row r="2" spans="1:47" ht="19.5" customHeight="1">
      <c r="B2" s="440" t="s">
        <v>1375</v>
      </c>
      <c r="Y2" s="789"/>
      <c r="Z2" s="789" t="s">
        <v>1374</v>
      </c>
      <c r="AA2" s="789"/>
      <c r="AB2" s="789"/>
      <c r="AC2" s="789"/>
      <c r="AD2" s="789"/>
      <c r="AE2" s="789"/>
      <c r="AF2" s="789"/>
      <c r="AG2" s="789"/>
      <c r="AS2" s="441"/>
      <c r="AU2" s="442"/>
    </row>
    <row r="3" spans="1:47" ht="9" customHeight="1">
      <c r="Y3" s="789"/>
      <c r="Z3" s="789"/>
      <c r="AA3" s="789"/>
      <c r="AB3" s="789"/>
      <c r="AC3" s="789"/>
      <c r="AD3" s="789"/>
      <c r="AE3" s="789"/>
      <c r="AF3" s="789"/>
      <c r="AG3" s="789"/>
      <c r="AS3" s="441"/>
      <c r="AU3" s="442"/>
    </row>
    <row r="4" spans="1:47" ht="15" customHeight="1">
      <c r="B4" s="969" t="s">
        <v>1373</v>
      </c>
      <c r="C4" s="970"/>
      <c r="D4" s="970"/>
      <c r="E4" s="970"/>
      <c r="F4" s="970"/>
      <c r="G4" s="971"/>
      <c r="N4" s="804">
        <v>1</v>
      </c>
      <c r="Y4" s="789"/>
      <c r="Z4" s="796" t="s">
        <v>320</v>
      </c>
      <c r="AA4" s="806"/>
      <c r="AB4" s="789"/>
      <c r="AC4" s="789"/>
      <c r="AD4" s="789"/>
      <c r="AE4" s="789"/>
      <c r="AF4" s="789"/>
      <c r="AG4" s="789"/>
      <c r="AS4" s="441"/>
      <c r="AU4" s="442"/>
    </row>
    <row r="5" spans="1:47" ht="15" customHeight="1">
      <c r="B5" s="969" t="s">
        <v>1372</v>
      </c>
      <c r="C5" s="970"/>
      <c r="D5" s="970"/>
      <c r="E5" s="970"/>
      <c r="F5" s="970"/>
      <c r="G5" s="971"/>
      <c r="N5" s="804">
        <v>1</v>
      </c>
      <c r="Y5" s="789"/>
      <c r="Z5" s="793" t="s">
        <v>33</v>
      </c>
      <c r="AA5" s="805">
        <f>IF($N$6&lt;&gt;0,IF($N$4=1,VLOOKUP($N$6,$AS$85:$AV$103,4,FALSE),IF($N$4=2,VLOOKUP($N$6,$AX$85:$BA$93,4,FALSE),VLOOKUP($N$6,$BC$85:$BF$86,4,FALSE))),"")</f>
        <v>15</v>
      </c>
      <c r="AB5" s="789"/>
      <c r="AC5" s="789"/>
      <c r="AD5" s="789"/>
      <c r="AE5" s="789"/>
      <c r="AF5" s="789"/>
      <c r="AG5" s="789"/>
      <c r="AS5" s="441"/>
      <c r="AU5" s="442"/>
    </row>
    <row r="6" spans="1:47" ht="15" customHeight="1">
      <c r="B6" s="969" t="s">
        <v>1371</v>
      </c>
      <c r="C6" s="970"/>
      <c r="D6" s="970"/>
      <c r="E6" s="970"/>
      <c r="F6" s="970"/>
      <c r="G6" s="971"/>
      <c r="L6" s="804">
        <v>4</v>
      </c>
      <c r="M6" s="804"/>
      <c r="N6" s="804">
        <f>$AV$81</f>
        <v>22</v>
      </c>
      <c r="O6" s="440">
        <f>IF($N$6&lt;&gt;0,IF($N$4=1,VLOOKUP($N$6,$AS$85:$AW$103,5,FALSE),IF($N$4=2,VLOOKUP($N$6,$AX$85:$BB$93,5,FALSE),VLOOKUP($N$6,$BC$85:$BG$86,5,FALSE))),"")</f>
        <v>1</v>
      </c>
      <c r="P6" s="803"/>
      <c r="Y6" s="789"/>
      <c r="Z6" s="789"/>
      <c r="AA6" s="789"/>
      <c r="AB6" s="789"/>
      <c r="AC6" s="789"/>
      <c r="AD6" s="789"/>
      <c r="AE6" s="789"/>
      <c r="AF6" s="789"/>
      <c r="AG6" s="789"/>
      <c r="AS6" s="441"/>
      <c r="AU6" s="442"/>
    </row>
    <row r="7" spans="1:47" ht="15" customHeight="1">
      <c r="C7" s="802"/>
      <c r="D7" s="802"/>
      <c r="E7" s="802"/>
      <c r="F7" s="802"/>
      <c r="G7" s="802"/>
      <c r="H7" s="802"/>
      <c r="Y7" s="789"/>
      <c r="Z7" s="796" t="s">
        <v>1370</v>
      </c>
      <c r="AA7" s="795"/>
      <c r="AB7" s="789"/>
      <c r="AC7" s="789"/>
      <c r="AD7" s="789"/>
      <c r="AE7" s="789"/>
      <c r="AF7" s="789"/>
      <c r="AG7" s="789"/>
    </row>
    <row r="8" spans="1:47" ht="15" customHeight="1">
      <c r="A8" s="762"/>
      <c r="B8" s="762"/>
      <c r="C8" s="800"/>
      <c r="D8" s="800"/>
      <c r="E8" s="800"/>
      <c r="F8" s="800"/>
      <c r="G8" s="800"/>
      <c r="H8" s="800"/>
      <c r="I8" s="762"/>
      <c r="J8" s="762"/>
      <c r="K8" s="762"/>
      <c r="L8" s="762"/>
      <c r="M8" s="762"/>
      <c r="N8" s="762"/>
      <c r="O8" s="762"/>
      <c r="P8" s="762"/>
      <c r="Q8" s="762"/>
      <c r="R8" s="762"/>
      <c r="S8" s="762"/>
      <c r="T8" s="762"/>
      <c r="U8" s="762"/>
      <c r="V8" s="762"/>
      <c r="W8" s="762"/>
      <c r="Y8" s="789"/>
      <c r="Z8" s="793" t="s">
        <v>1369</v>
      </c>
      <c r="AA8" s="801"/>
      <c r="AB8" s="789"/>
      <c r="AC8" s="789"/>
      <c r="AD8" s="789"/>
      <c r="AE8" s="789"/>
      <c r="AF8" s="789"/>
      <c r="AG8" s="789"/>
    </row>
    <row r="9" spans="1:47" ht="15" customHeight="1" thickBot="1">
      <c r="A9" s="762"/>
      <c r="B9" s="800" t="s">
        <v>1368</v>
      </c>
      <c r="C9" s="800"/>
      <c r="D9" s="800"/>
      <c r="E9" s="762"/>
      <c r="F9" s="762"/>
      <c r="G9" s="762"/>
      <c r="H9" s="762"/>
      <c r="I9" s="762"/>
      <c r="J9" s="762"/>
      <c r="K9" s="762"/>
      <c r="L9" s="762"/>
      <c r="M9" s="762"/>
      <c r="N9" s="762"/>
      <c r="O9" s="762"/>
      <c r="P9" s="762"/>
      <c r="Q9" s="762"/>
      <c r="R9" s="762"/>
      <c r="S9" s="762"/>
      <c r="T9" s="762"/>
      <c r="U9" s="762"/>
      <c r="V9" s="762"/>
      <c r="W9" s="799">
        <v>1</v>
      </c>
      <c r="Y9" s="789"/>
      <c r="Z9" s="798"/>
      <c r="AA9" s="797"/>
      <c r="AB9" s="789"/>
      <c r="AC9" s="789"/>
      <c r="AD9" s="789"/>
      <c r="AE9" s="789"/>
      <c r="AF9" s="789"/>
      <c r="AG9" s="789"/>
    </row>
    <row r="10" spans="1:47" ht="15" customHeight="1" thickBot="1">
      <c r="A10" s="762"/>
      <c r="B10" s="762"/>
      <c r="C10" s="762"/>
      <c r="D10" s="762"/>
      <c r="E10" s="762"/>
      <c r="F10" s="762"/>
      <c r="G10" s="762"/>
      <c r="H10" s="762"/>
      <c r="I10" s="762"/>
      <c r="J10" s="762"/>
      <c r="K10" s="762"/>
      <c r="L10" s="762"/>
      <c r="M10" s="762"/>
      <c r="N10" s="762"/>
      <c r="O10" s="762"/>
      <c r="P10" s="762"/>
      <c r="Q10" s="972" t="s">
        <v>291</v>
      </c>
      <c r="R10" s="973"/>
      <c r="S10" s="973"/>
      <c r="T10" s="948" t="s">
        <v>114</v>
      </c>
      <c r="U10" s="949"/>
      <c r="V10" s="950"/>
      <c r="W10" s="762"/>
      <c r="X10" s="737"/>
      <c r="Y10" s="789"/>
      <c r="Z10" s="796" t="s">
        <v>1367</v>
      </c>
      <c r="AA10" s="795"/>
      <c r="AB10" s="790"/>
      <c r="AC10" s="790"/>
      <c r="AD10" s="790"/>
      <c r="AE10" s="789"/>
      <c r="AF10" s="789"/>
      <c r="AG10" s="789"/>
    </row>
    <row r="11" spans="1:47" ht="15" customHeight="1" thickBot="1">
      <c r="A11" s="762"/>
      <c r="B11" s="762"/>
      <c r="C11" s="762"/>
      <c r="D11" s="762"/>
      <c r="E11" s="762"/>
      <c r="F11" s="762"/>
      <c r="G11" s="762"/>
      <c r="H11" s="762"/>
      <c r="I11" s="762"/>
      <c r="J11" s="762"/>
      <c r="K11" s="762"/>
      <c r="L11" s="762"/>
      <c r="M11" s="762"/>
      <c r="N11" s="762"/>
      <c r="O11" s="762"/>
      <c r="P11" s="762"/>
      <c r="Q11" s="966" t="s">
        <v>1366</v>
      </c>
      <c r="R11" s="967"/>
      <c r="S11" s="968"/>
      <c r="T11" s="948" t="s">
        <v>114</v>
      </c>
      <c r="U11" s="949"/>
      <c r="V11" s="950"/>
      <c r="W11" s="794"/>
      <c r="Y11" s="789"/>
      <c r="Z11" s="793" t="s">
        <v>1365</v>
      </c>
      <c r="AA11" s="792" t="b">
        <v>0</v>
      </c>
      <c r="AB11" s="790"/>
      <c r="AC11" s="790"/>
      <c r="AD11" s="789"/>
      <c r="AE11" s="789"/>
      <c r="AF11" s="789"/>
      <c r="AG11" s="789"/>
      <c r="AJ11" s="787"/>
    </row>
    <row r="12" spans="1:47" ht="22.5" customHeight="1">
      <c r="A12" s="762"/>
      <c r="B12" s="762"/>
      <c r="C12" s="762"/>
      <c r="D12" s="762"/>
      <c r="E12" s="951" t="str">
        <f>IF(OR($N$4=1,$N$4=2,$N$4=3),VLOOKUP($N$4,$AS$81:$AT$83,2,FALSE),"")</f>
        <v>指定障害福祉サービス事業所</v>
      </c>
      <c r="F12" s="951"/>
      <c r="G12" s="951"/>
      <c r="H12" s="951"/>
      <c r="I12" s="951"/>
      <c r="J12" s="951"/>
      <c r="K12" s="951"/>
      <c r="L12" s="951"/>
      <c r="M12" s="791" t="s">
        <v>1364</v>
      </c>
      <c r="N12" s="791"/>
      <c r="O12" s="791"/>
      <c r="P12" s="791"/>
      <c r="Q12" s="762"/>
      <c r="R12" s="762"/>
      <c r="S12" s="762"/>
      <c r="T12" s="762"/>
      <c r="U12" s="762"/>
      <c r="V12" s="762"/>
      <c r="W12" s="762"/>
      <c r="Y12" s="790"/>
      <c r="Z12" s="789"/>
      <c r="AA12" s="789"/>
      <c r="AB12" s="790"/>
      <c r="AC12" s="790"/>
      <c r="AD12" s="790"/>
      <c r="AE12" s="790"/>
      <c r="AF12" s="789"/>
      <c r="AG12" s="789"/>
      <c r="AJ12" s="787"/>
    </row>
    <row r="13" spans="1:47" ht="13.5" customHeight="1">
      <c r="A13" s="762"/>
      <c r="B13" s="762"/>
      <c r="C13" s="762"/>
      <c r="D13" s="762"/>
      <c r="E13" s="762"/>
      <c r="F13" s="762"/>
      <c r="G13" s="762"/>
      <c r="H13" s="762"/>
      <c r="I13" s="762"/>
      <c r="J13" s="762"/>
      <c r="K13" s="762"/>
      <c r="L13" s="762"/>
      <c r="M13" s="762"/>
      <c r="N13" s="762"/>
      <c r="O13" s="762"/>
      <c r="P13" s="762"/>
      <c r="Q13" s="952">
        <v>44257</v>
      </c>
      <c r="R13" s="952"/>
      <c r="S13" s="952"/>
      <c r="T13" s="952"/>
      <c r="U13" s="952"/>
      <c r="V13" s="788"/>
      <c r="W13" s="762"/>
      <c r="X13" s="737"/>
      <c r="Y13" s="737"/>
      <c r="AB13" s="737"/>
      <c r="AC13" s="737"/>
      <c r="AD13" s="737"/>
      <c r="AE13" s="737"/>
      <c r="AJ13" s="787"/>
    </row>
    <row r="14" spans="1:47" ht="13.5" customHeight="1">
      <c r="A14" s="762"/>
      <c r="B14" s="783" t="s">
        <v>1363</v>
      </c>
      <c r="C14" s="783"/>
      <c r="D14" s="783"/>
      <c r="E14" s="783"/>
      <c r="F14" s="783"/>
      <c r="G14" s="783"/>
      <c r="H14" s="783" t="s">
        <v>1362</v>
      </c>
      <c r="I14" s="762"/>
      <c r="J14" s="783"/>
      <c r="K14" s="783"/>
      <c r="L14" s="783"/>
      <c r="M14" s="783"/>
      <c r="N14" s="783"/>
      <c r="O14" s="783"/>
      <c r="P14" s="783"/>
      <c r="Q14" s="783"/>
      <c r="R14" s="783"/>
      <c r="S14" s="783"/>
      <c r="T14" s="783"/>
      <c r="U14" s="783"/>
      <c r="V14" s="783"/>
      <c r="W14" s="762"/>
      <c r="X14" s="737"/>
      <c r="AA14" s="737"/>
      <c r="AB14" s="737"/>
      <c r="AC14" s="737"/>
      <c r="AD14" s="737"/>
      <c r="AJ14" s="651"/>
    </row>
    <row r="15" spans="1:47" ht="22.5" customHeight="1">
      <c r="A15" s="762"/>
      <c r="B15" s="964" t="s">
        <v>1361</v>
      </c>
      <c r="C15" s="964"/>
      <c r="D15" s="964"/>
      <c r="E15" s="964"/>
      <c r="F15" s="964"/>
      <c r="G15" s="785"/>
      <c r="H15" s="785"/>
      <c r="I15" s="936" t="s">
        <v>1360</v>
      </c>
      <c r="J15" s="936"/>
      <c r="K15" s="936"/>
      <c r="L15" s="965" t="s">
        <v>1359</v>
      </c>
      <c r="M15" s="965"/>
      <c r="N15" s="965"/>
      <c r="O15" s="965"/>
      <c r="P15" s="965"/>
      <c r="Q15" s="965"/>
      <c r="R15" s="965"/>
      <c r="S15" s="965"/>
      <c r="T15" s="965"/>
      <c r="U15" s="965"/>
      <c r="V15" s="965"/>
      <c r="W15" s="762"/>
      <c r="X15" s="737"/>
      <c r="AA15" s="737"/>
      <c r="AB15" s="737"/>
      <c r="AC15" s="737"/>
      <c r="AD15" s="737"/>
      <c r="AJ15" s="651"/>
    </row>
    <row r="16" spans="1:47" ht="22.5" customHeight="1">
      <c r="A16" s="762"/>
      <c r="B16" s="783"/>
      <c r="C16" s="783"/>
      <c r="D16" s="783"/>
      <c r="E16" s="783"/>
      <c r="F16" s="783"/>
      <c r="G16" s="783"/>
      <c r="H16" s="783"/>
      <c r="I16" s="936"/>
      <c r="J16" s="936"/>
      <c r="K16" s="936"/>
      <c r="L16" s="937"/>
      <c r="M16" s="937"/>
      <c r="N16" s="937"/>
      <c r="O16" s="937"/>
      <c r="P16" s="937"/>
      <c r="Q16" s="937"/>
      <c r="R16" s="937"/>
      <c r="S16" s="937"/>
      <c r="T16" s="937"/>
      <c r="U16" s="937"/>
      <c r="V16" s="937"/>
      <c r="W16" s="783"/>
      <c r="X16" s="781"/>
      <c r="AA16" s="737"/>
      <c r="AB16" s="737"/>
      <c r="AC16" s="737"/>
      <c r="AD16" s="737"/>
    </row>
    <row r="17" spans="1:54" s="768" customFormat="1" ht="22.5" customHeight="1">
      <c r="A17" s="773"/>
      <c r="B17" s="783"/>
      <c r="C17" s="783"/>
      <c r="D17" s="783"/>
      <c r="E17" s="783"/>
      <c r="F17" s="786"/>
      <c r="G17" s="786"/>
      <c r="H17" s="783"/>
      <c r="I17" s="936" t="s">
        <v>1358</v>
      </c>
      <c r="J17" s="936"/>
      <c r="K17" s="936"/>
      <c r="L17" s="937" t="s">
        <v>1357</v>
      </c>
      <c r="M17" s="937"/>
      <c r="N17" s="937"/>
      <c r="O17" s="937"/>
      <c r="P17" s="937"/>
      <c r="Q17" s="937"/>
      <c r="R17" s="937"/>
      <c r="S17" s="937"/>
      <c r="T17" s="937"/>
      <c r="U17" s="938"/>
      <c r="V17" s="938"/>
      <c r="W17" s="785"/>
      <c r="X17" s="782"/>
      <c r="Y17" s="781"/>
      <c r="Z17" s="781"/>
      <c r="AA17" s="781"/>
      <c r="AB17" s="781"/>
      <c r="AC17" s="781"/>
      <c r="AD17" s="781"/>
      <c r="AE17" s="781"/>
      <c r="AF17" s="781"/>
      <c r="AG17" s="781"/>
      <c r="AH17" s="781"/>
      <c r="AI17" s="781"/>
      <c r="AJ17" s="781"/>
      <c r="AK17" s="781"/>
      <c r="AQ17" s="440"/>
      <c r="AR17" s="440"/>
      <c r="AS17" s="442"/>
      <c r="AT17" s="442"/>
      <c r="AU17" s="441"/>
      <c r="AV17" s="441"/>
      <c r="AW17" s="441"/>
      <c r="AX17" s="441"/>
      <c r="AY17" s="441"/>
      <c r="AZ17" s="440"/>
      <c r="BA17" s="440"/>
      <c r="BB17" s="440"/>
    </row>
    <row r="18" spans="1:54" s="768" customFormat="1" ht="22.5" customHeight="1">
      <c r="A18" s="773"/>
      <c r="B18" s="783"/>
      <c r="C18" s="783"/>
      <c r="D18" s="783"/>
      <c r="E18" s="783"/>
      <c r="F18" s="783"/>
      <c r="G18" s="783"/>
      <c r="H18" s="783"/>
      <c r="I18" s="936" t="s">
        <v>1356</v>
      </c>
      <c r="J18" s="936"/>
      <c r="K18" s="936"/>
      <c r="L18" s="937" t="s">
        <v>1378</v>
      </c>
      <c r="M18" s="937"/>
      <c r="N18" s="937"/>
      <c r="O18" s="937"/>
      <c r="P18" s="937"/>
      <c r="Q18" s="937"/>
      <c r="R18" s="937"/>
      <c r="S18" s="937"/>
      <c r="T18" s="937"/>
      <c r="U18" s="939"/>
      <c r="V18" s="939"/>
      <c r="W18" s="783"/>
      <c r="X18" s="781"/>
      <c r="Y18" s="782"/>
      <c r="Z18" s="781"/>
      <c r="AA18" s="782"/>
      <c r="AB18" s="776"/>
      <c r="AQ18" s="440"/>
      <c r="AR18" s="440"/>
      <c r="AS18" s="442"/>
      <c r="AT18" s="442"/>
      <c r="AU18" s="441"/>
      <c r="AV18" s="441"/>
      <c r="AW18" s="441"/>
      <c r="AX18" s="441"/>
      <c r="AY18" s="441"/>
      <c r="AZ18" s="440"/>
      <c r="BA18" s="440"/>
      <c r="BB18" s="440"/>
    </row>
    <row r="19" spans="1:54" s="768" customFormat="1" ht="15" customHeight="1">
      <c r="A19" s="773"/>
      <c r="B19" s="783"/>
      <c r="C19" s="784"/>
      <c r="D19" s="784"/>
      <c r="E19" s="784"/>
      <c r="F19" s="784"/>
      <c r="G19" s="784"/>
      <c r="H19" s="784"/>
      <c r="I19" s="773"/>
      <c r="J19" s="784"/>
      <c r="K19" s="784"/>
      <c r="L19" s="784"/>
      <c r="M19" s="779"/>
      <c r="N19" s="783"/>
      <c r="O19" s="783"/>
      <c r="P19" s="773"/>
      <c r="Q19" s="783"/>
      <c r="R19" s="783"/>
      <c r="S19" s="783"/>
      <c r="T19" s="783"/>
      <c r="U19" s="783"/>
      <c r="V19" s="783"/>
      <c r="W19" s="783"/>
      <c r="X19" s="774"/>
      <c r="Y19" s="781"/>
      <c r="Z19" s="782"/>
      <c r="AA19" s="781"/>
      <c r="AB19" s="776"/>
      <c r="AQ19" s="440"/>
      <c r="AR19" s="440"/>
      <c r="AS19" s="442"/>
      <c r="AT19" s="442"/>
      <c r="AU19" s="441"/>
      <c r="AV19" s="441"/>
      <c r="AW19" s="441"/>
      <c r="AX19" s="441"/>
      <c r="AY19" s="441"/>
      <c r="AZ19" s="440"/>
      <c r="BA19" s="440"/>
      <c r="BB19" s="440"/>
    </row>
    <row r="20" spans="1:54" s="768" customFormat="1" ht="15" customHeight="1">
      <c r="A20" s="773"/>
      <c r="B20" s="780" t="s">
        <v>1355</v>
      </c>
      <c r="C20" s="779"/>
      <c r="D20" s="779"/>
      <c r="E20" s="779"/>
      <c r="F20" s="779"/>
      <c r="G20" s="779"/>
      <c r="H20" s="779"/>
      <c r="I20" s="773"/>
      <c r="J20" s="779"/>
      <c r="K20" s="779"/>
      <c r="L20" s="779"/>
      <c r="M20" s="779"/>
      <c r="N20" s="779"/>
      <c r="O20" s="778"/>
      <c r="P20" s="773"/>
      <c r="Q20" s="780" t="str">
        <f>IF(OR($N$4=1,$N$4=2,$N$4=3),VLOOKUP($N$4,$AS$81:$AT$83,2,FALSE),"")</f>
        <v>指定障害福祉サービス事業所</v>
      </c>
      <c r="R20" s="779"/>
      <c r="S20" s="779"/>
      <c r="T20" s="779"/>
      <c r="U20" s="779"/>
      <c r="V20" s="779"/>
      <c r="W20" s="779"/>
      <c r="X20" s="774"/>
      <c r="Y20" s="774"/>
      <c r="Z20" s="781"/>
      <c r="AA20" s="774"/>
      <c r="AB20" s="774"/>
      <c r="AQ20" s="440"/>
      <c r="AR20" s="440"/>
      <c r="AS20" s="442"/>
      <c r="AT20" s="442"/>
      <c r="AU20" s="441"/>
      <c r="AV20" s="441"/>
      <c r="AW20" s="441"/>
      <c r="AX20" s="441"/>
      <c r="AY20" s="441"/>
      <c r="AZ20" s="440"/>
      <c r="BA20" s="440"/>
      <c r="BB20" s="440"/>
    </row>
    <row r="21" spans="1:54" s="769" customFormat="1" ht="15" customHeight="1">
      <c r="A21" s="778"/>
      <c r="B21" s="780" t="s">
        <v>1376</v>
      </c>
      <c r="C21" s="779"/>
      <c r="D21" s="779"/>
      <c r="E21" s="779"/>
      <c r="F21" s="779"/>
      <c r="G21" s="779"/>
      <c r="H21" s="779"/>
      <c r="I21" s="779"/>
      <c r="J21" s="779"/>
      <c r="K21" s="779"/>
      <c r="L21" s="779"/>
      <c r="M21" s="779"/>
      <c r="N21" s="779"/>
      <c r="O21" s="779"/>
      <c r="P21" s="779"/>
      <c r="Q21" s="779"/>
      <c r="R21" s="779"/>
      <c r="S21" s="779"/>
      <c r="T21" s="779"/>
      <c r="U21" s="779"/>
      <c r="V21" s="779"/>
      <c r="W21" s="778"/>
      <c r="Y21" s="774"/>
      <c r="Z21" s="774"/>
      <c r="AA21" s="774"/>
      <c r="AB21" s="774"/>
      <c r="AQ21" s="440"/>
      <c r="AR21" s="440"/>
      <c r="AS21" s="442"/>
      <c r="AT21" s="442"/>
      <c r="AU21" s="441"/>
      <c r="AV21" s="441"/>
      <c r="AW21" s="441"/>
      <c r="AX21" s="441"/>
      <c r="AY21" s="441"/>
      <c r="AZ21" s="440"/>
      <c r="BA21" s="440"/>
      <c r="BB21" s="440"/>
    </row>
    <row r="22" spans="1:54" s="769" customFormat="1" ht="15" customHeight="1" thickBot="1">
      <c r="A22" s="778"/>
      <c r="B22" s="777"/>
      <c r="C22" s="777"/>
      <c r="D22" s="777"/>
      <c r="E22" s="777"/>
      <c r="F22" s="777"/>
      <c r="G22" s="777"/>
      <c r="H22" s="777"/>
      <c r="I22" s="777"/>
      <c r="J22" s="777"/>
      <c r="K22" s="777"/>
      <c r="L22" s="777"/>
      <c r="M22" s="777"/>
      <c r="N22" s="777"/>
      <c r="O22" s="777"/>
      <c r="P22" s="777"/>
      <c r="Q22" s="777"/>
      <c r="R22" s="777"/>
      <c r="S22" s="777"/>
      <c r="T22" s="777"/>
      <c r="U22" s="777"/>
      <c r="V22" s="777"/>
      <c r="W22" s="775"/>
      <c r="X22" s="771"/>
      <c r="Y22" s="774"/>
      <c r="Z22" s="774"/>
      <c r="AA22" s="774"/>
      <c r="AB22" s="776"/>
      <c r="AQ22" s="440"/>
      <c r="AR22" s="440"/>
      <c r="AS22" s="442"/>
      <c r="AT22" s="442"/>
      <c r="AU22" s="441"/>
      <c r="AV22" s="441"/>
      <c r="AW22" s="441"/>
      <c r="AX22" s="441"/>
      <c r="AY22" s="441"/>
      <c r="AZ22" s="440"/>
      <c r="BA22" s="440"/>
      <c r="BB22" s="440"/>
    </row>
    <row r="23" spans="1:54" s="768" customFormat="1" ht="15" customHeight="1">
      <c r="A23" s="773"/>
      <c r="B23" s="953" t="s">
        <v>1354</v>
      </c>
      <c r="C23" s="956" t="s">
        <v>1353</v>
      </c>
      <c r="D23" s="956"/>
      <c r="E23" s="956"/>
      <c r="F23" s="957"/>
      <c r="G23" s="958" t="s">
        <v>1352</v>
      </c>
      <c r="H23" s="959"/>
      <c r="I23" s="959"/>
      <c r="J23" s="959"/>
      <c r="K23" s="959"/>
      <c r="L23" s="959"/>
      <c r="M23" s="959"/>
      <c r="N23" s="959"/>
      <c r="O23" s="959"/>
      <c r="P23" s="959"/>
      <c r="Q23" s="959"/>
      <c r="R23" s="959"/>
      <c r="S23" s="959"/>
      <c r="T23" s="959"/>
      <c r="U23" s="959"/>
      <c r="V23" s="960"/>
      <c r="W23" s="775"/>
      <c r="X23" s="771"/>
      <c r="Y23" s="771"/>
      <c r="Z23" s="774"/>
      <c r="AA23" s="771"/>
      <c r="AB23" s="771"/>
      <c r="AC23" s="771"/>
      <c r="AD23" s="771"/>
      <c r="AE23" s="771"/>
      <c r="AF23" s="771"/>
      <c r="AG23" s="771"/>
      <c r="AH23" s="771"/>
      <c r="AI23" s="771"/>
      <c r="AJ23" s="771"/>
      <c r="AK23" s="771"/>
      <c r="AQ23" s="440"/>
      <c r="AR23" s="440"/>
      <c r="AS23" s="442"/>
      <c r="AT23" s="442"/>
      <c r="AU23" s="441"/>
      <c r="AV23" s="441"/>
      <c r="AW23" s="441"/>
      <c r="AX23" s="441"/>
      <c r="AY23" s="441"/>
      <c r="AZ23" s="440"/>
      <c r="BA23" s="440"/>
      <c r="BB23" s="440"/>
    </row>
    <row r="24" spans="1:54" s="768" customFormat="1" ht="22.5" customHeight="1">
      <c r="A24" s="773"/>
      <c r="B24" s="954"/>
      <c r="C24" s="847" t="s">
        <v>1333</v>
      </c>
      <c r="D24" s="847"/>
      <c r="E24" s="847"/>
      <c r="F24" s="848"/>
      <c r="G24" s="961" t="s">
        <v>1351</v>
      </c>
      <c r="H24" s="962"/>
      <c r="I24" s="962"/>
      <c r="J24" s="962"/>
      <c r="K24" s="962"/>
      <c r="L24" s="962"/>
      <c r="M24" s="962"/>
      <c r="N24" s="962"/>
      <c r="O24" s="962"/>
      <c r="P24" s="962"/>
      <c r="Q24" s="962"/>
      <c r="R24" s="962"/>
      <c r="S24" s="962"/>
      <c r="T24" s="962"/>
      <c r="U24" s="962"/>
      <c r="V24" s="963"/>
      <c r="W24" s="762"/>
      <c r="X24" s="737"/>
      <c r="Y24" s="771"/>
      <c r="Z24" s="771"/>
      <c r="AA24" s="771"/>
      <c r="AB24" s="771"/>
      <c r="AC24" s="771"/>
      <c r="AD24" s="771"/>
      <c r="AE24" s="771"/>
      <c r="AF24" s="771"/>
      <c r="AG24" s="771"/>
      <c r="AH24" s="771"/>
      <c r="AI24" s="771"/>
      <c r="AJ24" s="771"/>
      <c r="AK24" s="771"/>
      <c r="AQ24" s="440"/>
      <c r="AR24" s="440"/>
      <c r="AS24" s="442"/>
      <c r="AT24" s="442"/>
      <c r="AU24" s="441"/>
      <c r="AV24" s="441"/>
      <c r="AW24" s="441"/>
      <c r="AX24" s="441"/>
      <c r="AY24" s="441"/>
      <c r="AZ24" s="440"/>
      <c r="BA24" s="440"/>
      <c r="BB24" s="440"/>
    </row>
    <row r="25" spans="1:54" ht="15" customHeight="1">
      <c r="A25" s="762"/>
      <c r="B25" s="954"/>
      <c r="C25" s="855" t="s">
        <v>1350</v>
      </c>
      <c r="D25" s="845"/>
      <c r="E25" s="845"/>
      <c r="F25" s="846"/>
      <c r="G25" s="772" t="s">
        <v>1330</v>
      </c>
      <c r="H25" s="897" t="s">
        <v>1349</v>
      </c>
      <c r="I25" s="897"/>
      <c r="J25" s="897"/>
      <c r="K25" s="898"/>
      <c r="L25" s="926" t="s">
        <v>1431</v>
      </c>
      <c r="M25" s="927"/>
      <c r="N25" s="927"/>
      <c r="O25" s="927"/>
      <c r="P25" s="927"/>
      <c r="Q25" s="927"/>
      <c r="R25" s="927"/>
      <c r="S25" s="927"/>
      <c r="T25" s="927"/>
      <c r="U25" s="927"/>
      <c r="V25" s="928"/>
      <c r="W25" s="762"/>
      <c r="X25" s="737"/>
      <c r="Y25" s="737"/>
      <c r="Z25" s="771"/>
      <c r="AA25" s="737"/>
      <c r="AB25" s="737"/>
      <c r="AC25" s="737"/>
      <c r="AD25" s="737"/>
      <c r="AQ25" s="768"/>
      <c r="AR25" s="768"/>
      <c r="AY25" s="742"/>
      <c r="AZ25" s="768"/>
      <c r="BA25" s="768"/>
      <c r="BB25" s="768"/>
    </row>
    <row r="26" spans="1:54" ht="22.5" customHeight="1">
      <c r="A26" s="762"/>
      <c r="B26" s="954"/>
      <c r="C26" s="847"/>
      <c r="D26" s="847"/>
      <c r="E26" s="847"/>
      <c r="F26" s="848"/>
      <c r="G26" s="905" t="s">
        <v>1348</v>
      </c>
      <c r="H26" s="906"/>
      <c r="I26" s="906"/>
      <c r="J26" s="906"/>
      <c r="K26" s="906"/>
      <c r="L26" s="906"/>
      <c r="M26" s="906"/>
      <c r="N26" s="906"/>
      <c r="O26" s="906"/>
      <c r="P26" s="906"/>
      <c r="Q26" s="906"/>
      <c r="R26" s="906"/>
      <c r="S26" s="906"/>
      <c r="T26" s="906"/>
      <c r="U26" s="906"/>
      <c r="V26" s="907"/>
      <c r="W26" s="762"/>
      <c r="X26" s="737"/>
      <c r="Y26" s="737"/>
      <c r="Z26" s="737"/>
      <c r="AA26" s="737"/>
      <c r="AB26" s="737"/>
      <c r="AC26" s="737"/>
      <c r="AD26" s="737"/>
      <c r="AQ26" s="768"/>
      <c r="AR26" s="768"/>
      <c r="AY26" s="742"/>
      <c r="AZ26" s="768"/>
      <c r="BA26" s="768"/>
      <c r="BB26" s="768"/>
    </row>
    <row r="27" spans="1:54" ht="22.5" customHeight="1">
      <c r="A27" s="762"/>
      <c r="B27" s="954"/>
      <c r="C27" s="849"/>
      <c r="D27" s="849"/>
      <c r="E27" s="849"/>
      <c r="F27" s="850"/>
      <c r="G27" s="894" t="s">
        <v>114</v>
      </c>
      <c r="H27" s="895"/>
      <c r="I27" s="895"/>
      <c r="J27" s="895"/>
      <c r="K27" s="895"/>
      <c r="L27" s="895"/>
      <c r="M27" s="895"/>
      <c r="N27" s="895"/>
      <c r="O27" s="895"/>
      <c r="P27" s="895"/>
      <c r="Q27" s="895"/>
      <c r="R27" s="895"/>
      <c r="S27" s="895"/>
      <c r="T27" s="895"/>
      <c r="U27" s="895"/>
      <c r="V27" s="896"/>
      <c r="W27" s="762"/>
      <c r="X27" s="737"/>
      <c r="Y27" s="737"/>
      <c r="Z27" s="737"/>
      <c r="AA27" s="737"/>
      <c r="AB27" s="737"/>
      <c r="AC27" s="737"/>
      <c r="AD27" s="737"/>
      <c r="AQ27" s="768"/>
      <c r="AR27" s="768"/>
      <c r="AY27" s="742"/>
      <c r="AZ27" s="768"/>
      <c r="BA27" s="768"/>
      <c r="BB27" s="768"/>
    </row>
    <row r="28" spans="1:54" ht="22.5" customHeight="1">
      <c r="A28" s="762"/>
      <c r="B28" s="954"/>
      <c r="C28" s="934" t="s">
        <v>1347</v>
      </c>
      <c r="D28" s="934"/>
      <c r="E28" s="934"/>
      <c r="F28" s="935"/>
      <c r="G28" s="943" t="s">
        <v>187</v>
      </c>
      <c r="H28" s="934"/>
      <c r="I28" s="934"/>
      <c r="J28" s="944" t="s">
        <v>1345</v>
      </c>
      <c r="K28" s="945"/>
      <c r="L28" s="945"/>
      <c r="M28" s="945"/>
      <c r="N28" s="946"/>
      <c r="O28" s="916" t="s">
        <v>1346</v>
      </c>
      <c r="P28" s="916"/>
      <c r="Q28" s="916"/>
      <c r="R28" s="944" t="s">
        <v>1345</v>
      </c>
      <c r="S28" s="945"/>
      <c r="T28" s="945"/>
      <c r="U28" s="945"/>
      <c r="V28" s="947"/>
      <c r="W28" s="762"/>
      <c r="X28" s="737"/>
      <c r="Y28" s="737"/>
      <c r="Z28" s="737"/>
      <c r="AA28" s="737"/>
      <c r="AB28" s="737"/>
      <c r="AC28" s="737"/>
      <c r="AD28" s="737"/>
      <c r="AQ28" s="768"/>
      <c r="AR28" s="768"/>
      <c r="AY28" s="742"/>
      <c r="AZ28" s="768"/>
      <c r="BA28" s="768"/>
      <c r="BB28" s="768"/>
    </row>
    <row r="29" spans="1:54" ht="22.5" customHeight="1">
      <c r="A29" s="762"/>
      <c r="B29" s="954"/>
      <c r="C29" s="934" t="s">
        <v>1344</v>
      </c>
      <c r="D29" s="934"/>
      <c r="E29" s="934"/>
      <c r="F29" s="935"/>
      <c r="G29" s="940" t="str">
        <f>IF(OR(N5=1,N5=2,N5=3,N5=4,N5=5,N5=6,N5=7,N5=8,N5=9,N5=10,N5=11,N5=12,N5=13,N5=14,N5=15),VLOOKUP(N5,AS108:AU122,2,FALSE),"")</f>
        <v>社会福祉法人（社協以外）</v>
      </c>
      <c r="H29" s="941"/>
      <c r="I29" s="941"/>
      <c r="J29" s="941"/>
      <c r="K29" s="941"/>
      <c r="L29" s="941"/>
      <c r="M29" s="941"/>
      <c r="N29" s="942"/>
      <c r="O29" s="943" t="s">
        <v>1343</v>
      </c>
      <c r="P29" s="934"/>
      <c r="Q29" s="935"/>
      <c r="R29" s="920" t="s">
        <v>1342</v>
      </c>
      <c r="S29" s="921"/>
      <c r="T29" s="921"/>
      <c r="U29" s="921"/>
      <c r="V29" s="922"/>
      <c r="W29" s="762"/>
      <c r="Z29" s="737"/>
      <c r="AA29" s="737"/>
      <c r="AB29" s="737"/>
      <c r="AC29" s="737"/>
      <c r="AD29" s="737"/>
      <c r="AQ29" s="769"/>
      <c r="AR29" s="769"/>
      <c r="AY29" s="770"/>
      <c r="AZ29" s="769"/>
      <c r="BA29" s="769"/>
      <c r="BB29" s="769"/>
    </row>
    <row r="30" spans="1:54" ht="22.5" customHeight="1">
      <c r="A30" s="762"/>
      <c r="B30" s="954"/>
      <c r="C30" s="845" t="s">
        <v>1341</v>
      </c>
      <c r="D30" s="845"/>
      <c r="E30" s="916" t="s">
        <v>1340</v>
      </c>
      <c r="F30" s="916"/>
      <c r="G30" s="917" t="s">
        <v>1339</v>
      </c>
      <c r="H30" s="918"/>
      <c r="I30" s="918"/>
      <c r="J30" s="918"/>
      <c r="K30" s="918"/>
      <c r="L30" s="918"/>
      <c r="M30" s="918"/>
      <c r="N30" s="918"/>
      <c r="O30" s="918"/>
      <c r="P30" s="918"/>
      <c r="Q30" s="918"/>
      <c r="R30" s="918"/>
      <c r="S30" s="918"/>
      <c r="T30" s="918"/>
      <c r="U30" s="918"/>
      <c r="V30" s="919"/>
      <c r="W30" s="762"/>
      <c r="X30" s="737"/>
      <c r="Y30" s="737"/>
      <c r="Z30" s="737"/>
      <c r="AA30" s="737"/>
      <c r="AB30" s="737"/>
      <c r="AC30" s="737"/>
      <c r="AD30" s="737"/>
      <c r="AQ30" s="769"/>
      <c r="AR30" s="769"/>
      <c r="AY30" s="770"/>
      <c r="AZ30" s="769"/>
      <c r="BA30" s="769"/>
      <c r="BB30" s="769"/>
    </row>
    <row r="31" spans="1:54" ht="22.5" customHeight="1">
      <c r="A31" s="762"/>
      <c r="B31" s="954"/>
      <c r="C31" s="847"/>
      <c r="D31" s="847"/>
      <c r="E31" s="916" t="s">
        <v>1338</v>
      </c>
      <c r="F31" s="916"/>
      <c r="G31" s="920" t="s">
        <v>1377</v>
      </c>
      <c r="H31" s="921"/>
      <c r="I31" s="921"/>
      <c r="J31" s="921"/>
      <c r="K31" s="921"/>
      <c r="L31" s="921"/>
      <c r="M31" s="921"/>
      <c r="N31" s="921"/>
      <c r="O31" s="921"/>
      <c r="P31" s="921"/>
      <c r="Q31" s="921"/>
      <c r="R31" s="921"/>
      <c r="S31" s="921"/>
      <c r="T31" s="921"/>
      <c r="U31" s="921"/>
      <c r="V31" s="922"/>
      <c r="W31" s="762"/>
      <c r="X31" s="737"/>
      <c r="Y31" s="737"/>
      <c r="Z31" s="737"/>
      <c r="AA31" s="737"/>
      <c r="AB31" s="737"/>
      <c r="AC31" s="737"/>
      <c r="AD31" s="737"/>
      <c r="AQ31" s="768"/>
      <c r="AR31" s="768"/>
      <c r="AY31" s="742"/>
      <c r="AZ31" s="768"/>
      <c r="BA31" s="768"/>
      <c r="BB31" s="768"/>
    </row>
    <row r="32" spans="1:54" ht="15" customHeight="1">
      <c r="A32" s="762"/>
      <c r="B32" s="954"/>
      <c r="C32" s="847"/>
      <c r="D32" s="847"/>
      <c r="E32" s="923" t="s">
        <v>1337</v>
      </c>
      <c r="F32" s="846"/>
      <c r="G32" s="767" t="s">
        <v>1330</v>
      </c>
      <c r="H32" s="897" t="s">
        <v>1329</v>
      </c>
      <c r="I32" s="897"/>
      <c r="J32" s="897"/>
      <c r="K32" s="898"/>
      <c r="L32" s="926" t="s">
        <v>1431</v>
      </c>
      <c r="M32" s="927"/>
      <c r="N32" s="927"/>
      <c r="O32" s="927"/>
      <c r="P32" s="927"/>
      <c r="Q32" s="927"/>
      <c r="R32" s="927"/>
      <c r="S32" s="927"/>
      <c r="T32" s="927"/>
      <c r="U32" s="927"/>
      <c r="V32" s="928"/>
      <c r="W32" s="762"/>
      <c r="X32" s="737"/>
      <c r="Y32" s="737"/>
      <c r="Z32" s="737"/>
      <c r="AA32" s="737"/>
      <c r="AB32" s="737"/>
      <c r="AC32" s="737"/>
      <c r="AD32" s="737"/>
      <c r="AQ32" s="768"/>
      <c r="AR32" s="768"/>
      <c r="AY32" s="742"/>
      <c r="AZ32" s="768"/>
      <c r="BA32" s="768"/>
      <c r="BB32" s="768"/>
    </row>
    <row r="33" spans="1:42" ht="22.5" customHeight="1">
      <c r="A33" s="762"/>
      <c r="B33" s="954"/>
      <c r="C33" s="847"/>
      <c r="D33" s="847"/>
      <c r="E33" s="924"/>
      <c r="F33" s="848"/>
      <c r="G33" s="905" t="s">
        <v>1336</v>
      </c>
      <c r="H33" s="906"/>
      <c r="I33" s="906"/>
      <c r="J33" s="906"/>
      <c r="K33" s="906"/>
      <c r="L33" s="906"/>
      <c r="M33" s="906"/>
      <c r="N33" s="906"/>
      <c r="O33" s="906"/>
      <c r="P33" s="906"/>
      <c r="Q33" s="906"/>
      <c r="R33" s="906"/>
      <c r="S33" s="906"/>
      <c r="T33" s="906"/>
      <c r="U33" s="906"/>
      <c r="V33" s="907"/>
      <c r="W33" s="762"/>
      <c r="X33" s="737"/>
      <c r="Y33" s="737"/>
      <c r="Z33" s="737"/>
      <c r="AA33" s="737"/>
      <c r="AB33" s="737"/>
      <c r="AC33" s="737"/>
      <c r="AD33" s="737"/>
    </row>
    <row r="34" spans="1:42" ht="22.5" customHeight="1">
      <c r="A34" s="762"/>
      <c r="B34" s="955"/>
      <c r="C34" s="849"/>
      <c r="D34" s="849"/>
      <c r="E34" s="925"/>
      <c r="F34" s="850"/>
      <c r="G34" s="894" t="s">
        <v>114</v>
      </c>
      <c r="H34" s="895"/>
      <c r="I34" s="895"/>
      <c r="J34" s="895"/>
      <c r="K34" s="895"/>
      <c r="L34" s="895"/>
      <c r="M34" s="895"/>
      <c r="N34" s="895"/>
      <c r="O34" s="895"/>
      <c r="P34" s="895"/>
      <c r="Q34" s="895"/>
      <c r="R34" s="895"/>
      <c r="S34" s="895"/>
      <c r="T34" s="895"/>
      <c r="U34" s="895"/>
      <c r="V34" s="896"/>
      <c r="W34" s="762"/>
      <c r="X34" s="737"/>
      <c r="Y34" s="737"/>
      <c r="Z34" s="737"/>
    </row>
    <row r="35" spans="1:42" ht="15" customHeight="1">
      <c r="A35" s="762"/>
      <c r="B35" s="908" t="s">
        <v>1379</v>
      </c>
      <c r="C35" s="911" t="s">
        <v>1335</v>
      </c>
      <c r="D35" s="911"/>
      <c r="E35" s="911"/>
      <c r="F35" s="912"/>
      <c r="G35" s="913" t="s">
        <v>1334</v>
      </c>
      <c r="H35" s="914"/>
      <c r="I35" s="914"/>
      <c r="J35" s="914"/>
      <c r="K35" s="914"/>
      <c r="L35" s="914"/>
      <c r="M35" s="914"/>
      <c r="N35" s="914"/>
      <c r="O35" s="914"/>
      <c r="P35" s="914"/>
      <c r="Q35" s="914"/>
      <c r="R35" s="914"/>
      <c r="S35" s="914"/>
      <c r="T35" s="914"/>
      <c r="U35" s="914"/>
      <c r="V35" s="915"/>
      <c r="W35" s="762"/>
      <c r="X35" s="737"/>
      <c r="Y35" s="737"/>
      <c r="AA35" s="737"/>
      <c r="AB35" s="737"/>
      <c r="AC35" s="737"/>
      <c r="AD35" s="737"/>
    </row>
    <row r="36" spans="1:42" ht="22.5" customHeight="1">
      <c r="A36" s="762"/>
      <c r="B36" s="909"/>
      <c r="C36" s="847" t="s">
        <v>1333</v>
      </c>
      <c r="D36" s="847"/>
      <c r="E36" s="847"/>
      <c r="F36" s="848"/>
      <c r="G36" s="929" t="s">
        <v>1332</v>
      </c>
      <c r="H36" s="930"/>
      <c r="I36" s="930"/>
      <c r="J36" s="930"/>
      <c r="K36" s="930"/>
      <c r="L36" s="930"/>
      <c r="M36" s="930"/>
      <c r="N36" s="930"/>
      <c r="O36" s="930"/>
      <c r="P36" s="930"/>
      <c r="Q36" s="930"/>
      <c r="R36" s="930"/>
      <c r="S36" s="930"/>
      <c r="T36" s="930"/>
      <c r="U36" s="930"/>
      <c r="V36" s="931"/>
      <c r="W36" s="762"/>
      <c r="X36" s="737"/>
      <c r="Y36" s="737"/>
      <c r="Z36" s="737"/>
      <c r="AA36" s="737"/>
      <c r="AB36" s="737"/>
      <c r="AC36" s="737"/>
      <c r="AD36" s="737"/>
    </row>
    <row r="37" spans="1:42" ht="15" customHeight="1">
      <c r="A37" s="762"/>
      <c r="B37" s="909"/>
      <c r="C37" s="855" t="s">
        <v>1331</v>
      </c>
      <c r="D37" s="855"/>
      <c r="E37" s="855"/>
      <c r="F37" s="856"/>
      <c r="G37" s="767" t="s">
        <v>1330</v>
      </c>
      <c r="H37" s="897" t="s">
        <v>1329</v>
      </c>
      <c r="I37" s="897"/>
      <c r="J37" s="897"/>
      <c r="K37" s="898"/>
      <c r="L37" s="899" t="s">
        <v>1328</v>
      </c>
      <c r="M37" s="899"/>
      <c r="N37" s="899"/>
      <c r="O37" s="899"/>
      <c r="P37" s="899"/>
      <c r="Q37" s="900"/>
      <c r="R37" s="901"/>
      <c r="S37" s="902"/>
      <c r="T37" s="903" t="s">
        <v>1327</v>
      </c>
      <c r="U37" s="904"/>
      <c r="V37" s="766"/>
      <c r="W37" s="762"/>
      <c r="X37" s="737"/>
      <c r="Y37" s="737"/>
      <c r="Z37" s="737"/>
      <c r="AA37" s="737"/>
      <c r="AB37" s="737"/>
      <c r="AC37" s="737"/>
      <c r="AD37" s="737"/>
    </row>
    <row r="38" spans="1:42" ht="22.5" customHeight="1">
      <c r="A38" s="762"/>
      <c r="B38" s="909"/>
      <c r="C38" s="858"/>
      <c r="D38" s="858"/>
      <c r="E38" s="858"/>
      <c r="F38" s="859"/>
      <c r="G38" s="905" t="s">
        <v>1326</v>
      </c>
      <c r="H38" s="906"/>
      <c r="I38" s="906"/>
      <c r="J38" s="906"/>
      <c r="K38" s="906"/>
      <c r="L38" s="906"/>
      <c r="M38" s="906"/>
      <c r="N38" s="906"/>
      <c r="O38" s="906"/>
      <c r="P38" s="906"/>
      <c r="Q38" s="906"/>
      <c r="R38" s="906"/>
      <c r="S38" s="906"/>
      <c r="T38" s="906"/>
      <c r="U38" s="906"/>
      <c r="V38" s="907"/>
      <c r="W38" s="762"/>
      <c r="X38" s="737"/>
      <c r="Y38" s="737"/>
      <c r="Z38" s="737"/>
      <c r="AA38" s="737"/>
      <c r="AB38" s="737"/>
      <c r="AC38" s="737"/>
      <c r="AD38" s="737"/>
    </row>
    <row r="39" spans="1:42" ht="22.5" customHeight="1">
      <c r="A39" s="762"/>
      <c r="B39" s="909"/>
      <c r="C39" s="932"/>
      <c r="D39" s="932"/>
      <c r="E39" s="932"/>
      <c r="F39" s="933"/>
      <c r="G39" s="894" t="s">
        <v>114</v>
      </c>
      <c r="H39" s="895"/>
      <c r="I39" s="895"/>
      <c r="J39" s="895"/>
      <c r="K39" s="895"/>
      <c r="L39" s="895"/>
      <c r="M39" s="895"/>
      <c r="N39" s="895"/>
      <c r="O39" s="895"/>
      <c r="P39" s="895"/>
      <c r="Q39" s="895"/>
      <c r="R39" s="895"/>
      <c r="S39" s="895"/>
      <c r="T39" s="895"/>
      <c r="U39" s="895"/>
      <c r="V39" s="896"/>
      <c r="W39" s="762"/>
      <c r="X39" s="737"/>
      <c r="Y39" s="737"/>
      <c r="Z39" s="737"/>
      <c r="AA39" s="737"/>
      <c r="AB39" s="737"/>
      <c r="AC39" s="737"/>
      <c r="AD39" s="737"/>
    </row>
    <row r="40" spans="1:42" ht="22.5" customHeight="1">
      <c r="A40" s="762"/>
      <c r="B40" s="909"/>
      <c r="C40" s="845" t="s">
        <v>1325</v>
      </c>
      <c r="D40" s="845"/>
      <c r="E40" s="845"/>
      <c r="F40" s="846"/>
      <c r="G40" s="851" t="str">
        <f>IF($N$4="","",VLOOKUP($N$4,$AS$81:$AT$83,2,FALSE))</f>
        <v>指定障害福祉サービス事業所</v>
      </c>
      <c r="H40" s="852"/>
      <c r="I40" s="852"/>
      <c r="J40" s="852"/>
      <c r="K40" s="852"/>
      <c r="L40" s="852"/>
      <c r="M40" s="852"/>
      <c r="N40" s="852"/>
      <c r="O40" s="852"/>
      <c r="P40" s="852"/>
      <c r="Q40" s="852"/>
      <c r="R40" s="852"/>
      <c r="S40" s="852"/>
      <c r="T40" s="852"/>
      <c r="U40" s="852"/>
      <c r="V40" s="853"/>
      <c r="W40" s="762"/>
      <c r="Z40" s="737"/>
      <c r="AA40" s="763"/>
      <c r="AB40" s="763"/>
      <c r="AC40" s="763"/>
      <c r="AD40" s="763"/>
      <c r="AE40" s="750"/>
      <c r="AF40" s="750"/>
      <c r="AG40" s="750"/>
      <c r="AH40" s="750"/>
      <c r="AI40" s="750"/>
      <c r="AJ40" s="750"/>
      <c r="AK40" s="750"/>
      <c r="AL40" s="750"/>
      <c r="AM40" s="750"/>
      <c r="AN40" s="750"/>
      <c r="AO40" s="750"/>
    </row>
    <row r="41" spans="1:42" ht="22.5" customHeight="1">
      <c r="A41" s="762"/>
      <c r="B41" s="909"/>
      <c r="C41" s="847"/>
      <c r="D41" s="847"/>
      <c r="E41" s="847"/>
      <c r="F41" s="848"/>
      <c r="G41" s="875" t="str">
        <f>IF($N$6&lt;&gt;0,IF($N$4=1,VLOOKUP($N$6,$AS$85:$AV$103,2,FALSE),IF($N$4=2,VLOOKUP($N$6,$AX$85:$BA$93,2,FALSE),VLOOKUP($N$6,$BC$85:$BF$86,2,FALSE))),"")</f>
        <v>同行援護</v>
      </c>
      <c r="H41" s="876"/>
      <c r="I41" s="876"/>
      <c r="J41" s="876"/>
      <c r="K41" s="876"/>
      <c r="L41" s="877"/>
      <c r="M41" s="881" t="s">
        <v>1380</v>
      </c>
      <c r="N41" s="882"/>
      <c r="O41" s="882"/>
      <c r="P41" s="882"/>
      <c r="Q41" s="882"/>
      <c r="R41" s="882"/>
      <c r="S41" s="765" t="s">
        <v>1324</v>
      </c>
      <c r="T41" s="860" t="s">
        <v>320</v>
      </c>
      <c r="U41" s="860"/>
      <c r="V41" s="883"/>
      <c r="W41" s="762"/>
      <c r="Z41" s="763"/>
      <c r="AA41" s="763"/>
      <c r="AB41" s="763"/>
      <c r="AC41" s="763"/>
      <c r="AD41" s="763"/>
      <c r="AE41" s="750"/>
      <c r="AF41" s="750"/>
      <c r="AG41" s="750"/>
      <c r="AH41" s="750"/>
      <c r="AI41" s="750"/>
      <c r="AJ41" s="750"/>
      <c r="AK41" s="750"/>
      <c r="AL41" s="750"/>
      <c r="AM41" s="750"/>
      <c r="AN41" s="750"/>
      <c r="AO41" s="750"/>
    </row>
    <row r="42" spans="1:42" ht="22.5" customHeight="1">
      <c r="A42" s="762"/>
      <c r="B42" s="910"/>
      <c r="C42" s="849"/>
      <c r="D42" s="849"/>
      <c r="E42" s="849"/>
      <c r="F42" s="850"/>
      <c r="G42" s="878"/>
      <c r="H42" s="879"/>
      <c r="I42" s="879"/>
      <c r="J42" s="879"/>
      <c r="K42" s="879"/>
      <c r="L42" s="880"/>
      <c r="M42" s="884" t="s">
        <v>1323</v>
      </c>
      <c r="N42" s="885"/>
      <c r="O42" s="885"/>
      <c r="P42" s="885"/>
      <c r="Q42" s="885"/>
      <c r="R42" s="885"/>
      <c r="S42" s="764">
        <f>IF($N$6&lt;&gt;0,IF($N$4=1,VLOOKUP($N$6,$AS$85:$AV$103,3,FALSE),IF($N$4=2,VLOOKUP($N$6,$AX$85:$BA$103,3,FALSE),VLOOKUP($N$6,$BC$85:$BF$86,3,FALSE))),"")</f>
        <v>1</v>
      </c>
      <c r="T42" s="886" t="s">
        <v>1320</v>
      </c>
      <c r="U42" s="887"/>
      <c r="V42" s="888"/>
      <c r="W42" s="762"/>
      <c r="X42" s="737"/>
      <c r="Y42" s="737"/>
      <c r="Z42" s="763"/>
      <c r="AA42" s="763"/>
      <c r="AB42" s="763"/>
      <c r="AC42" s="763"/>
      <c r="AD42" s="763"/>
      <c r="AE42" s="750"/>
      <c r="AF42" s="750"/>
      <c r="AG42" s="750"/>
      <c r="AH42" s="750"/>
      <c r="AI42" s="750"/>
      <c r="AJ42" s="750"/>
      <c r="AK42" s="750"/>
      <c r="AL42" s="750"/>
      <c r="AM42" s="750"/>
      <c r="AN42" s="750"/>
      <c r="AO42" s="750"/>
    </row>
    <row r="43" spans="1:42" ht="22.5" customHeight="1">
      <c r="A43" s="762"/>
      <c r="B43" s="889" t="s">
        <v>1322</v>
      </c>
      <c r="C43" s="890"/>
      <c r="D43" s="890"/>
      <c r="E43" s="890"/>
      <c r="F43" s="891"/>
      <c r="G43" s="892" t="s">
        <v>1318</v>
      </c>
      <c r="H43" s="892"/>
      <c r="I43" s="892"/>
      <c r="J43" s="892"/>
      <c r="K43" s="892"/>
      <c r="L43" s="892"/>
      <c r="M43" s="892"/>
      <c r="N43" s="892"/>
      <c r="O43" s="892"/>
      <c r="P43" s="892"/>
      <c r="Q43" s="892"/>
      <c r="R43" s="892"/>
      <c r="S43" s="892"/>
      <c r="T43" s="892"/>
      <c r="U43" s="892"/>
      <c r="V43" s="893"/>
      <c r="W43" s="762"/>
      <c r="X43" s="737"/>
      <c r="Y43" s="737"/>
      <c r="Z43" s="763"/>
      <c r="AA43" s="763"/>
      <c r="AB43" s="763"/>
      <c r="AC43" s="763"/>
      <c r="AD43" s="763"/>
      <c r="AE43" s="750"/>
      <c r="AF43" s="750"/>
      <c r="AG43" s="750"/>
      <c r="AH43" s="750"/>
      <c r="AI43" s="750"/>
      <c r="AJ43" s="750"/>
      <c r="AK43" s="750"/>
      <c r="AL43" s="750"/>
      <c r="AM43" s="750"/>
      <c r="AN43" s="750"/>
      <c r="AO43" s="750"/>
    </row>
    <row r="44" spans="1:42" ht="22.5" customHeight="1">
      <c r="A44" s="762"/>
      <c r="B44" s="854" t="s">
        <v>1381</v>
      </c>
      <c r="C44" s="855"/>
      <c r="D44" s="855"/>
      <c r="E44" s="855"/>
      <c r="F44" s="856"/>
      <c r="G44" s="860" t="s">
        <v>1321</v>
      </c>
      <c r="H44" s="861"/>
      <c r="I44" s="861"/>
      <c r="J44" s="862" t="s">
        <v>108</v>
      </c>
      <c r="K44" s="863"/>
      <c r="L44" s="863"/>
      <c r="M44" s="863"/>
      <c r="N44" s="863"/>
      <c r="O44" s="864"/>
      <c r="P44" s="865" t="s">
        <v>320</v>
      </c>
      <c r="Q44" s="866"/>
      <c r="R44" s="866"/>
      <c r="S44" s="867" t="s">
        <v>1320</v>
      </c>
      <c r="T44" s="868"/>
      <c r="U44" s="868"/>
      <c r="V44" s="869"/>
      <c r="W44" s="762"/>
      <c r="Z44" s="763"/>
      <c r="AA44" s="750"/>
      <c r="AB44" s="750"/>
      <c r="AC44" s="750"/>
      <c r="AD44" s="750"/>
      <c r="AE44" s="750"/>
      <c r="AF44" s="750"/>
      <c r="AG44" s="750"/>
      <c r="AH44" s="750"/>
      <c r="AI44" s="750"/>
      <c r="AJ44" s="750"/>
      <c r="AK44" s="750"/>
      <c r="AL44" s="750"/>
      <c r="AM44" s="750"/>
      <c r="AN44" s="750"/>
      <c r="AO44" s="750"/>
    </row>
    <row r="45" spans="1:42" ht="22.5" customHeight="1">
      <c r="A45" s="762"/>
      <c r="B45" s="857"/>
      <c r="C45" s="858"/>
      <c r="D45" s="858"/>
      <c r="E45" s="858"/>
      <c r="F45" s="859"/>
      <c r="G45" s="870" t="s">
        <v>1319</v>
      </c>
      <c r="H45" s="871"/>
      <c r="I45" s="871"/>
      <c r="J45" s="872" t="s">
        <v>1382</v>
      </c>
      <c r="K45" s="873"/>
      <c r="L45" s="873"/>
      <c r="M45" s="873"/>
      <c r="N45" s="873"/>
      <c r="O45" s="873"/>
      <c r="P45" s="873"/>
      <c r="Q45" s="873"/>
      <c r="R45" s="873"/>
      <c r="S45" s="873"/>
      <c r="T45" s="873"/>
      <c r="U45" s="873"/>
      <c r="V45" s="874"/>
      <c r="W45" s="762"/>
      <c r="Z45" s="750"/>
      <c r="AA45" s="750"/>
      <c r="AB45" s="750"/>
      <c r="AC45" s="750"/>
      <c r="AD45" s="750"/>
      <c r="AE45" s="750"/>
      <c r="AF45" s="750"/>
      <c r="AG45" s="750"/>
      <c r="AH45" s="750"/>
      <c r="AI45" s="750"/>
      <c r="AJ45" s="750"/>
      <c r="AK45" s="750"/>
      <c r="AL45" s="750"/>
      <c r="AM45" s="750"/>
      <c r="AN45" s="750"/>
      <c r="AO45" s="750"/>
      <c r="AP45" s="750"/>
    </row>
    <row r="46" spans="1:42" ht="22.95" customHeight="1">
      <c r="A46" s="762"/>
      <c r="B46" s="818" t="s">
        <v>1317</v>
      </c>
      <c r="C46" s="819"/>
      <c r="D46" s="819"/>
      <c r="E46" s="819"/>
      <c r="F46" s="819"/>
      <c r="G46" s="833" t="s">
        <v>1316</v>
      </c>
      <c r="H46" s="834"/>
      <c r="I46" s="834"/>
      <c r="J46" s="834"/>
      <c r="K46" s="835"/>
      <c r="L46" s="819" t="s">
        <v>1315</v>
      </c>
      <c r="M46" s="819"/>
      <c r="N46" s="819"/>
      <c r="O46" s="819"/>
      <c r="P46" s="819"/>
      <c r="Q46" s="820" t="s">
        <v>1383</v>
      </c>
      <c r="R46" s="836"/>
      <c r="S46" s="836"/>
      <c r="T46" s="836"/>
      <c r="U46" s="836"/>
      <c r="V46" s="837"/>
      <c r="W46" s="762"/>
      <c r="X46" s="737"/>
      <c r="Y46" s="737"/>
      <c r="Z46" s="750"/>
      <c r="AA46" s="750"/>
      <c r="AB46" s="750"/>
      <c r="AC46" s="750"/>
      <c r="AD46" s="750"/>
      <c r="AE46" s="750"/>
      <c r="AF46" s="750"/>
      <c r="AG46" s="750"/>
      <c r="AH46" s="750"/>
      <c r="AI46" s="750"/>
      <c r="AJ46" s="750"/>
      <c r="AK46" s="750"/>
      <c r="AL46" s="750"/>
      <c r="AM46" s="750"/>
      <c r="AN46" s="750"/>
      <c r="AO46" s="750"/>
      <c r="AP46" s="750"/>
    </row>
    <row r="47" spans="1:42" ht="23.25" customHeight="1">
      <c r="A47" s="762"/>
      <c r="B47" s="818" t="s">
        <v>1314</v>
      </c>
      <c r="C47" s="819"/>
      <c r="D47" s="819"/>
      <c r="E47" s="819"/>
      <c r="F47" s="819"/>
      <c r="G47" s="838">
        <v>2</v>
      </c>
      <c r="H47" s="839"/>
      <c r="I47" s="839"/>
      <c r="J47" s="839"/>
      <c r="K47" s="840"/>
      <c r="L47" s="841" t="s">
        <v>1313</v>
      </c>
      <c r="M47" s="841"/>
      <c r="N47" s="841"/>
      <c r="O47" s="841"/>
      <c r="P47" s="841"/>
      <c r="Q47" s="842">
        <v>2</v>
      </c>
      <c r="R47" s="843"/>
      <c r="S47" s="843"/>
      <c r="T47" s="843"/>
      <c r="U47" s="843"/>
      <c r="V47" s="844"/>
      <c r="W47" s="762"/>
      <c r="X47" s="737"/>
      <c r="Y47" s="737"/>
      <c r="Z47" s="750"/>
      <c r="AA47" s="750"/>
      <c r="AB47" s="750"/>
      <c r="AC47" s="750"/>
      <c r="AD47" s="750"/>
      <c r="AE47" s="750"/>
      <c r="AF47" s="750"/>
      <c r="AG47" s="750"/>
      <c r="AH47" s="750"/>
      <c r="AI47" s="750"/>
      <c r="AJ47" s="750"/>
      <c r="AK47" s="750"/>
      <c r="AL47" s="750"/>
      <c r="AM47" s="750"/>
      <c r="AN47" s="750"/>
      <c r="AO47" s="750"/>
      <c r="AP47" s="750"/>
    </row>
    <row r="48" spans="1:42" ht="22.95" customHeight="1">
      <c r="A48" s="762"/>
      <c r="B48" s="818" t="s">
        <v>1312</v>
      </c>
      <c r="C48" s="819"/>
      <c r="D48" s="819"/>
      <c r="E48" s="819"/>
      <c r="F48" s="819"/>
      <c r="G48" s="820"/>
      <c r="H48" s="821"/>
      <c r="I48" s="821"/>
      <c r="J48" s="821"/>
      <c r="K48" s="822"/>
      <c r="L48" s="819" t="s">
        <v>1311</v>
      </c>
      <c r="M48" s="819"/>
      <c r="N48" s="819"/>
      <c r="O48" s="819"/>
      <c r="P48" s="819"/>
      <c r="Q48" s="823"/>
      <c r="R48" s="824"/>
      <c r="S48" s="824"/>
      <c r="T48" s="824"/>
      <c r="U48" s="824"/>
      <c r="V48" s="825"/>
      <c r="W48" s="762"/>
      <c r="X48" s="737"/>
      <c r="Y48" s="737"/>
      <c r="Z48" s="750"/>
      <c r="AA48" s="750"/>
      <c r="AB48" s="750"/>
      <c r="AC48" s="750"/>
      <c r="AD48" s="750"/>
      <c r="AE48" s="750"/>
      <c r="AF48" s="750"/>
      <c r="AG48" s="750"/>
      <c r="AH48" s="750"/>
      <c r="AI48" s="750"/>
      <c r="AJ48" s="750"/>
      <c r="AK48" s="750"/>
      <c r="AL48" s="750"/>
      <c r="AM48" s="750"/>
      <c r="AN48" s="750"/>
      <c r="AO48" s="750"/>
      <c r="AP48" s="750"/>
    </row>
    <row r="49" spans="1:54" ht="27" customHeight="1">
      <c r="A49" s="762"/>
      <c r="B49" s="826" t="s">
        <v>1310</v>
      </c>
      <c r="C49" s="827"/>
      <c r="D49" s="827"/>
      <c r="E49" s="827"/>
      <c r="F49" s="827"/>
      <c r="G49" s="828">
        <v>2</v>
      </c>
      <c r="H49" s="828"/>
      <c r="I49" s="828"/>
      <c r="J49" s="828"/>
      <c r="K49" s="828"/>
      <c r="L49" s="829" t="s">
        <v>1309</v>
      </c>
      <c r="M49" s="829"/>
      <c r="N49" s="829"/>
      <c r="O49" s="829"/>
      <c r="P49" s="829"/>
      <c r="Q49" s="830" t="s">
        <v>114</v>
      </c>
      <c r="R49" s="831"/>
      <c r="S49" s="831"/>
      <c r="T49" s="831"/>
      <c r="U49" s="831"/>
      <c r="V49" s="832"/>
      <c r="W49" s="762"/>
      <c r="X49" s="737"/>
      <c r="Y49" s="737"/>
      <c r="Z49" s="750"/>
      <c r="AA49" s="750"/>
      <c r="AB49" s="750"/>
      <c r="AC49" s="750"/>
      <c r="AD49" s="750"/>
      <c r="AE49" s="750"/>
      <c r="AF49" s="750"/>
      <c r="AG49" s="750"/>
      <c r="AH49" s="750"/>
      <c r="AI49" s="750"/>
      <c r="AJ49" s="750"/>
      <c r="AK49" s="750"/>
      <c r="AL49" s="750"/>
      <c r="AM49" s="750"/>
      <c r="AN49" s="750"/>
      <c r="AO49" s="750"/>
      <c r="AP49" s="750"/>
    </row>
    <row r="50" spans="1:54" ht="22.95" customHeight="1" thickBot="1">
      <c r="A50" s="762"/>
      <c r="B50" s="815" t="s">
        <v>1308</v>
      </c>
      <c r="C50" s="816"/>
      <c r="D50" s="816"/>
      <c r="E50" s="816"/>
      <c r="F50" s="817"/>
      <c r="G50" s="807"/>
      <c r="H50" s="808"/>
      <c r="I50" s="808"/>
      <c r="J50" s="808"/>
      <c r="K50" s="809"/>
      <c r="L50" s="810" t="s">
        <v>114</v>
      </c>
      <c r="M50" s="811"/>
      <c r="N50" s="811"/>
      <c r="O50" s="811"/>
      <c r="P50" s="811"/>
      <c r="Q50" s="811"/>
      <c r="R50" s="811"/>
      <c r="S50" s="811"/>
      <c r="T50" s="811"/>
      <c r="U50" s="811"/>
      <c r="V50" s="812"/>
      <c r="W50" s="762"/>
      <c r="X50" s="763"/>
      <c r="Y50" s="737"/>
      <c r="Z50" s="750"/>
      <c r="AA50" s="750"/>
      <c r="AB50" s="750"/>
      <c r="AC50" s="750"/>
      <c r="AD50" s="750"/>
      <c r="AE50" s="750"/>
      <c r="AF50" s="750"/>
      <c r="AG50" s="750"/>
      <c r="AH50" s="750"/>
      <c r="AI50" s="750"/>
      <c r="AJ50" s="750"/>
      <c r="AK50" s="750"/>
      <c r="AL50" s="750"/>
      <c r="AM50" s="750"/>
      <c r="AN50" s="750"/>
      <c r="AO50" s="750"/>
      <c r="AP50" s="750"/>
    </row>
    <row r="51" spans="1:54" s="750" customFormat="1" ht="15" customHeight="1">
      <c r="A51" s="762"/>
      <c r="B51" s="813" t="s">
        <v>139</v>
      </c>
      <c r="C51" s="813"/>
      <c r="D51" s="813"/>
      <c r="E51" s="813"/>
      <c r="F51" s="813"/>
      <c r="G51" s="813"/>
      <c r="H51" s="813"/>
      <c r="I51" s="813"/>
      <c r="J51" s="813"/>
      <c r="K51" s="813"/>
      <c r="L51" s="813"/>
      <c r="M51" s="813"/>
      <c r="N51" s="813"/>
      <c r="O51" s="813"/>
      <c r="P51" s="813"/>
      <c r="Q51" s="813"/>
      <c r="R51" s="813"/>
      <c r="S51" s="813"/>
      <c r="T51" s="813"/>
      <c r="U51" s="813"/>
      <c r="V51" s="813"/>
      <c r="W51" s="762"/>
      <c r="X51" s="763"/>
      <c r="Y51" s="763"/>
      <c r="AA51" s="440"/>
      <c r="AB51" s="440"/>
      <c r="AC51" s="440"/>
      <c r="AD51" s="440"/>
      <c r="AE51" s="440"/>
      <c r="AF51" s="440"/>
      <c r="AG51" s="440"/>
      <c r="AH51" s="440"/>
      <c r="AI51" s="440"/>
      <c r="AJ51" s="440"/>
      <c r="AK51" s="440"/>
      <c r="AL51" s="440"/>
      <c r="AM51" s="440"/>
      <c r="AN51" s="440"/>
      <c r="AO51" s="440"/>
      <c r="AQ51" s="440"/>
      <c r="AR51" s="440"/>
      <c r="AS51" s="442"/>
      <c r="AT51" s="442"/>
      <c r="AU51" s="441"/>
      <c r="AV51" s="441"/>
      <c r="AW51" s="441"/>
      <c r="AX51" s="441"/>
      <c r="AY51" s="441"/>
      <c r="AZ51" s="440"/>
      <c r="BA51" s="440"/>
      <c r="BB51" s="440"/>
    </row>
    <row r="52" spans="1:54" s="750" customFormat="1" ht="15" customHeight="1">
      <c r="A52" s="762"/>
      <c r="B52" s="814" t="s">
        <v>1307</v>
      </c>
      <c r="C52" s="814"/>
      <c r="D52" s="814"/>
      <c r="E52" s="814"/>
      <c r="F52" s="814"/>
      <c r="G52" s="814"/>
      <c r="H52" s="814"/>
      <c r="I52" s="814"/>
      <c r="J52" s="814"/>
      <c r="K52" s="814"/>
      <c r="L52" s="814"/>
      <c r="M52" s="814"/>
      <c r="N52" s="814"/>
      <c r="O52" s="814"/>
      <c r="P52" s="814"/>
      <c r="Q52" s="814"/>
      <c r="R52" s="814"/>
      <c r="S52" s="814"/>
      <c r="T52" s="814"/>
      <c r="U52" s="814"/>
      <c r="V52" s="814"/>
      <c r="W52" s="762"/>
      <c r="Y52" s="763"/>
      <c r="Z52" s="440"/>
      <c r="AA52" s="737"/>
      <c r="AB52" s="737"/>
      <c r="AC52" s="737"/>
      <c r="AD52" s="737"/>
      <c r="AE52" s="737"/>
      <c r="AF52" s="737"/>
      <c r="AG52" s="737"/>
      <c r="AH52" s="737"/>
      <c r="AI52" s="737"/>
      <c r="AJ52" s="737"/>
      <c r="AK52" s="737"/>
      <c r="AL52" s="737"/>
      <c r="AM52" s="737"/>
      <c r="AN52" s="737"/>
      <c r="AO52" s="737"/>
      <c r="AS52" s="442"/>
      <c r="AT52" s="442"/>
      <c r="AU52" s="441"/>
      <c r="AV52" s="441"/>
      <c r="AW52" s="441"/>
      <c r="AX52" s="441"/>
      <c r="AY52" s="441"/>
      <c r="AZ52" s="440"/>
      <c r="BA52" s="440"/>
      <c r="BB52" s="440"/>
    </row>
    <row r="53" spans="1:54" s="750" customFormat="1" ht="15" customHeight="1">
      <c r="A53" s="762"/>
      <c r="B53" s="814" t="s">
        <v>1306</v>
      </c>
      <c r="C53" s="814"/>
      <c r="D53" s="814"/>
      <c r="E53" s="814"/>
      <c r="F53" s="814"/>
      <c r="G53" s="814"/>
      <c r="H53" s="814"/>
      <c r="I53" s="814"/>
      <c r="J53" s="814"/>
      <c r="K53" s="814"/>
      <c r="L53" s="814"/>
      <c r="M53" s="814"/>
      <c r="N53" s="814"/>
      <c r="O53" s="814"/>
      <c r="P53" s="814"/>
      <c r="Q53" s="814"/>
      <c r="R53" s="814"/>
      <c r="S53" s="814"/>
      <c r="T53" s="814"/>
      <c r="U53" s="814"/>
      <c r="V53" s="814"/>
      <c r="W53" s="762"/>
      <c r="Z53" s="737"/>
      <c r="AA53" s="737"/>
      <c r="AB53" s="737"/>
      <c r="AC53" s="737"/>
      <c r="AD53" s="737"/>
      <c r="AE53" s="737"/>
      <c r="AF53" s="737"/>
      <c r="AG53" s="737"/>
      <c r="AH53" s="737"/>
      <c r="AI53" s="737"/>
      <c r="AJ53" s="737"/>
      <c r="AK53" s="737"/>
      <c r="AL53" s="737"/>
      <c r="AM53" s="737"/>
      <c r="AN53" s="737"/>
      <c r="AO53" s="737"/>
      <c r="AS53" s="442"/>
      <c r="AT53" s="442"/>
      <c r="AU53" s="441"/>
      <c r="AV53" s="441"/>
      <c r="AW53" s="441"/>
      <c r="AX53" s="441"/>
      <c r="AY53" s="441"/>
      <c r="AZ53" s="440"/>
      <c r="BA53" s="440"/>
      <c r="BB53" s="440"/>
    </row>
    <row r="54" spans="1:54" s="750" customFormat="1" ht="15" customHeight="1">
      <c r="A54" s="762"/>
      <c r="B54" s="761" t="s">
        <v>1305</v>
      </c>
      <c r="C54" s="761"/>
      <c r="D54" s="761"/>
      <c r="E54" s="761"/>
      <c r="F54" s="761"/>
      <c r="G54" s="761"/>
      <c r="H54" s="761"/>
      <c r="I54" s="761"/>
      <c r="J54" s="761"/>
      <c r="K54" s="761"/>
      <c r="L54" s="761"/>
      <c r="M54" s="761"/>
      <c r="N54" s="761"/>
      <c r="O54" s="761"/>
      <c r="P54" s="761"/>
      <c r="Q54" s="761"/>
      <c r="R54" s="761"/>
      <c r="S54" s="761"/>
      <c r="T54" s="761"/>
      <c r="U54" s="761"/>
      <c r="V54" s="761"/>
      <c r="W54" s="762"/>
      <c r="Z54" s="737"/>
      <c r="AA54" s="737"/>
      <c r="AB54" s="737"/>
      <c r="AC54" s="737"/>
      <c r="AD54" s="737"/>
      <c r="AE54" s="737"/>
      <c r="AF54" s="737"/>
      <c r="AG54" s="737"/>
      <c r="AH54" s="737"/>
      <c r="AI54" s="737"/>
      <c r="AJ54" s="737"/>
      <c r="AK54" s="737"/>
      <c r="AL54" s="737"/>
      <c r="AM54" s="737"/>
      <c r="AN54" s="737"/>
      <c r="AO54" s="737"/>
      <c r="AP54" s="440"/>
      <c r="AS54" s="442"/>
      <c r="AT54" s="442"/>
      <c r="AU54" s="441"/>
      <c r="AV54" s="441"/>
      <c r="AW54" s="441"/>
      <c r="AX54" s="441"/>
      <c r="AY54" s="441"/>
      <c r="AZ54" s="440"/>
      <c r="BA54" s="440"/>
      <c r="BB54" s="440"/>
    </row>
    <row r="55" spans="1:54" s="750" customFormat="1" ht="9.75" customHeight="1">
      <c r="A55" s="762"/>
      <c r="B55" s="761" t="s">
        <v>1304</v>
      </c>
      <c r="C55" s="761"/>
      <c r="D55" s="761"/>
      <c r="E55" s="761"/>
      <c r="F55" s="761"/>
      <c r="G55" s="761"/>
      <c r="H55" s="761"/>
      <c r="I55" s="761"/>
      <c r="J55" s="761"/>
      <c r="K55" s="761"/>
      <c r="L55" s="761"/>
      <c r="M55" s="761"/>
      <c r="N55" s="761"/>
      <c r="O55" s="761"/>
      <c r="P55" s="761"/>
      <c r="Q55" s="761"/>
      <c r="R55" s="761"/>
      <c r="S55" s="761"/>
      <c r="T55" s="761"/>
      <c r="U55" s="761"/>
      <c r="V55" s="761"/>
      <c r="W55" s="760"/>
      <c r="Z55" s="737"/>
      <c r="AA55" s="737"/>
      <c r="AB55" s="737"/>
      <c r="AC55" s="737"/>
      <c r="AD55" s="737"/>
      <c r="AE55" s="737"/>
      <c r="AF55" s="737"/>
      <c r="AG55" s="737"/>
      <c r="AH55" s="737"/>
      <c r="AI55" s="737"/>
      <c r="AJ55" s="737"/>
      <c r="AK55" s="737"/>
      <c r="AL55" s="737"/>
      <c r="AM55" s="737"/>
      <c r="AN55" s="737"/>
      <c r="AO55" s="737"/>
      <c r="AP55" s="737"/>
      <c r="AS55" s="442"/>
      <c r="AT55" s="442"/>
      <c r="AU55" s="441"/>
      <c r="AV55" s="441"/>
      <c r="AW55" s="441"/>
      <c r="AX55" s="441"/>
      <c r="AY55" s="441"/>
      <c r="AZ55" s="440"/>
      <c r="BA55" s="440"/>
      <c r="BB55" s="440"/>
    </row>
    <row r="56" spans="1:54" s="750" customFormat="1">
      <c r="A56" s="760"/>
      <c r="B56" s="761" t="s">
        <v>1384</v>
      </c>
      <c r="C56" s="761"/>
      <c r="D56" s="761"/>
      <c r="E56" s="761"/>
      <c r="F56" s="761"/>
      <c r="G56" s="761"/>
      <c r="H56" s="761"/>
      <c r="I56" s="761"/>
      <c r="J56" s="761"/>
      <c r="K56" s="761"/>
      <c r="L56" s="761"/>
      <c r="M56" s="761"/>
      <c r="N56" s="761"/>
      <c r="O56" s="761"/>
      <c r="P56" s="761"/>
      <c r="Q56" s="761"/>
      <c r="R56" s="761"/>
      <c r="S56" s="761"/>
      <c r="T56" s="761"/>
      <c r="U56" s="761"/>
      <c r="V56" s="761"/>
      <c r="W56" s="760"/>
      <c r="Z56" s="737"/>
      <c r="AA56" s="737"/>
      <c r="AB56" s="737"/>
      <c r="AC56" s="737"/>
      <c r="AD56" s="737"/>
      <c r="AE56" s="737"/>
      <c r="AF56" s="737"/>
      <c r="AG56" s="737"/>
      <c r="AH56" s="737"/>
      <c r="AI56" s="737"/>
      <c r="AJ56" s="737"/>
      <c r="AK56" s="737"/>
      <c r="AL56" s="737"/>
      <c r="AM56" s="737"/>
      <c r="AN56" s="737"/>
      <c r="AO56" s="737"/>
      <c r="AP56" s="737"/>
      <c r="AS56" s="442"/>
      <c r="AT56" s="442"/>
      <c r="AU56" s="441"/>
      <c r="AV56" s="441"/>
      <c r="AW56" s="441"/>
      <c r="AX56" s="441"/>
      <c r="AY56" s="441"/>
      <c r="AZ56" s="440"/>
      <c r="BA56" s="440"/>
      <c r="BB56" s="440"/>
    </row>
    <row r="57" spans="1:54" s="750" customFormat="1">
      <c r="A57" s="760"/>
      <c r="B57" s="761" t="s">
        <v>1385</v>
      </c>
      <c r="C57" s="761"/>
      <c r="D57" s="761"/>
      <c r="E57" s="761"/>
      <c r="F57" s="761"/>
      <c r="G57" s="761"/>
      <c r="H57" s="761"/>
      <c r="I57" s="761"/>
      <c r="J57" s="761"/>
      <c r="K57" s="761"/>
      <c r="L57" s="761"/>
      <c r="M57" s="761"/>
      <c r="N57" s="761"/>
      <c r="O57" s="761"/>
      <c r="P57" s="761"/>
      <c r="Q57" s="761"/>
      <c r="R57" s="761"/>
      <c r="S57" s="761"/>
      <c r="T57" s="761"/>
      <c r="U57" s="761"/>
      <c r="V57" s="761"/>
      <c r="W57" s="760"/>
      <c r="Z57" s="737"/>
      <c r="AA57" s="737"/>
      <c r="AB57" s="737"/>
      <c r="AC57" s="737"/>
      <c r="AD57" s="737"/>
      <c r="AE57" s="737"/>
      <c r="AF57" s="737"/>
      <c r="AG57" s="737"/>
      <c r="AH57" s="737"/>
      <c r="AI57" s="737"/>
      <c r="AJ57" s="737"/>
      <c r="AK57" s="737"/>
      <c r="AL57" s="737"/>
      <c r="AM57" s="737"/>
      <c r="AN57" s="737"/>
      <c r="AO57" s="737"/>
      <c r="AP57" s="737"/>
      <c r="AS57" s="442"/>
      <c r="AT57" s="442"/>
      <c r="AU57" s="441"/>
      <c r="AV57" s="441"/>
      <c r="AW57" s="441"/>
      <c r="AX57" s="441"/>
      <c r="AY57" s="441"/>
      <c r="AZ57" s="440"/>
      <c r="BA57" s="440"/>
      <c r="BB57" s="440"/>
    </row>
    <row r="58" spans="1:54" s="750" customFormat="1">
      <c r="A58" s="760"/>
      <c r="B58" s="761" t="s">
        <v>1303</v>
      </c>
      <c r="C58" s="761"/>
      <c r="D58" s="761"/>
      <c r="E58" s="761"/>
      <c r="F58" s="761"/>
      <c r="G58" s="761"/>
      <c r="H58" s="761"/>
      <c r="I58" s="761"/>
      <c r="J58" s="761"/>
      <c r="K58" s="761"/>
      <c r="L58" s="761"/>
      <c r="M58" s="761"/>
      <c r="N58" s="761"/>
      <c r="O58" s="761"/>
      <c r="P58" s="761"/>
      <c r="Q58" s="761"/>
      <c r="R58" s="761"/>
      <c r="S58" s="761"/>
      <c r="T58" s="761"/>
      <c r="U58" s="761"/>
      <c r="V58" s="761"/>
      <c r="W58" s="760"/>
      <c r="Z58" s="737"/>
      <c r="AA58" s="737"/>
      <c r="AB58" s="737"/>
      <c r="AC58" s="737"/>
      <c r="AD58" s="737"/>
      <c r="AE58" s="737"/>
      <c r="AF58" s="737"/>
      <c r="AG58" s="737"/>
      <c r="AH58" s="737"/>
      <c r="AI58" s="737"/>
      <c r="AJ58" s="737"/>
      <c r="AK58" s="737"/>
      <c r="AL58" s="737"/>
      <c r="AM58" s="737"/>
      <c r="AN58" s="737"/>
      <c r="AO58" s="737"/>
      <c r="AP58" s="737"/>
      <c r="AS58" s="442"/>
      <c r="AT58" s="442"/>
      <c r="AU58" s="441"/>
      <c r="AV58" s="441"/>
      <c r="AW58" s="441"/>
      <c r="AX58" s="441"/>
      <c r="AY58" s="441"/>
      <c r="AZ58" s="440"/>
      <c r="BA58" s="440"/>
      <c r="BB58" s="440"/>
    </row>
    <row r="59" spans="1:54" s="750" customFormat="1">
      <c r="A59" s="760"/>
      <c r="B59" s="761" t="s">
        <v>1302</v>
      </c>
      <c r="C59" s="761"/>
      <c r="D59" s="761"/>
      <c r="E59" s="761"/>
      <c r="F59" s="761"/>
      <c r="G59" s="761"/>
      <c r="H59" s="761"/>
      <c r="I59" s="761"/>
      <c r="J59" s="761"/>
      <c r="K59" s="761"/>
      <c r="L59" s="761"/>
      <c r="M59" s="761"/>
      <c r="N59" s="761"/>
      <c r="O59" s="761"/>
      <c r="P59" s="761"/>
      <c r="Q59" s="761"/>
      <c r="R59" s="761"/>
      <c r="S59" s="761"/>
      <c r="T59" s="761"/>
      <c r="U59" s="761"/>
      <c r="V59" s="761"/>
      <c r="W59" s="760"/>
      <c r="Z59" s="737"/>
      <c r="AA59" s="737"/>
      <c r="AB59" s="737"/>
      <c r="AC59" s="737"/>
      <c r="AD59" s="737"/>
      <c r="AE59" s="737"/>
      <c r="AF59" s="737"/>
      <c r="AG59" s="737"/>
      <c r="AH59" s="737"/>
      <c r="AI59" s="737"/>
      <c r="AJ59" s="737"/>
      <c r="AK59" s="737"/>
      <c r="AL59" s="737"/>
      <c r="AM59" s="737"/>
      <c r="AN59" s="737"/>
      <c r="AO59" s="737"/>
      <c r="AP59" s="737"/>
      <c r="AS59" s="442"/>
      <c r="AT59" s="442"/>
      <c r="AU59" s="441"/>
      <c r="AV59" s="441"/>
      <c r="AW59" s="441"/>
      <c r="AX59" s="441"/>
      <c r="AY59" s="441"/>
      <c r="AZ59" s="440"/>
      <c r="BA59" s="440"/>
      <c r="BB59" s="440"/>
    </row>
    <row r="60" spans="1:54" s="750" customFormat="1">
      <c r="A60" s="760"/>
      <c r="B60" s="759"/>
      <c r="C60" s="759"/>
      <c r="D60" s="759"/>
      <c r="E60" s="759"/>
      <c r="F60" s="759"/>
      <c r="G60" s="759"/>
      <c r="H60" s="759"/>
      <c r="I60" s="759"/>
      <c r="J60" s="759"/>
      <c r="K60" s="759"/>
      <c r="L60" s="759"/>
      <c r="M60" s="759"/>
      <c r="N60" s="759"/>
      <c r="O60" s="759"/>
      <c r="P60" s="759"/>
      <c r="Q60" s="759"/>
      <c r="R60" s="759"/>
      <c r="S60" s="759"/>
      <c r="T60" s="759"/>
      <c r="U60" s="759"/>
      <c r="V60" s="758" t="s">
        <v>1301</v>
      </c>
      <c r="W60" s="757"/>
      <c r="Z60" s="737"/>
      <c r="AA60" s="737"/>
      <c r="AB60" s="737"/>
      <c r="AC60" s="737"/>
      <c r="AD60" s="737"/>
      <c r="AE60" s="737"/>
      <c r="AF60" s="737"/>
      <c r="AG60" s="737"/>
      <c r="AH60" s="737"/>
      <c r="AI60" s="737"/>
      <c r="AJ60" s="737"/>
      <c r="AK60" s="737"/>
      <c r="AL60" s="737"/>
      <c r="AM60" s="737"/>
      <c r="AN60" s="737"/>
      <c r="AO60" s="737"/>
      <c r="AP60" s="737"/>
      <c r="AS60" s="442"/>
      <c r="AT60" s="442"/>
      <c r="AU60" s="441"/>
      <c r="AV60" s="441"/>
      <c r="AW60" s="441"/>
      <c r="AX60" s="441"/>
      <c r="AY60" s="441"/>
      <c r="AZ60" s="440"/>
      <c r="BA60" s="440"/>
      <c r="BB60" s="440"/>
    </row>
    <row r="61" spans="1:54" s="750" customFormat="1">
      <c r="D61" s="753"/>
      <c r="E61" s="753"/>
      <c r="F61" s="753"/>
      <c r="G61" s="753"/>
      <c r="H61" s="753"/>
      <c r="I61" s="753"/>
      <c r="J61" s="753"/>
      <c r="M61" s="753"/>
      <c r="N61" s="753"/>
      <c r="O61" s="753"/>
      <c r="P61" s="753"/>
      <c r="Q61" s="753"/>
      <c r="R61" s="753"/>
      <c r="S61" s="753"/>
      <c r="T61" s="753"/>
      <c r="U61" s="753"/>
      <c r="V61" s="753"/>
      <c r="Z61" s="737"/>
      <c r="AA61" s="737"/>
      <c r="AB61" s="737"/>
      <c r="AC61" s="737"/>
      <c r="AD61" s="737"/>
      <c r="AE61" s="737"/>
      <c r="AF61" s="737"/>
      <c r="AG61" s="737"/>
      <c r="AH61" s="737"/>
      <c r="AI61" s="737"/>
      <c r="AJ61" s="737"/>
      <c r="AK61" s="737"/>
      <c r="AL61" s="737"/>
      <c r="AM61" s="737"/>
      <c r="AN61" s="737"/>
      <c r="AO61" s="737"/>
      <c r="AP61" s="737"/>
      <c r="AS61" s="442"/>
      <c r="AT61" s="442"/>
      <c r="AU61" s="441"/>
      <c r="AV61" s="441"/>
      <c r="AW61" s="441"/>
      <c r="AX61" s="441"/>
      <c r="AY61" s="441"/>
      <c r="AZ61" s="440"/>
      <c r="BA61" s="440"/>
      <c r="BB61" s="440"/>
    </row>
    <row r="62" spans="1:54" s="750" customFormat="1">
      <c r="D62" s="753"/>
      <c r="E62" s="753"/>
      <c r="F62" s="753"/>
      <c r="G62" s="753"/>
      <c r="H62" s="753"/>
      <c r="I62" s="753"/>
      <c r="J62" s="753"/>
      <c r="M62" s="753"/>
      <c r="N62" s="753"/>
      <c r="O62" s="753"/>
      <c r="P62" s="753"/>
      <c r="Q62" s="753"/>
      <c r="R62" s="753"/>
      <c r="S62" s="753"/>
      <c r="T62" s="753"/>
      <c r="U62" s="753"/>
      <c r="V62" s="753"/>
      <c r="Z62" s="737"/>
      <c r="AA62" s="737"/>
      <c r="AB62" s="737"/>
      <c r="AC62" s="737"/>
      <c r="AD62" s="737"/>
      <c r="AE62" s="737"/>
      <c r="AF62" s="737"/>
      <c r="AG62" s="737"/>
      <c r="AH62" s="737"/>
      <c r="AI62" s="737"/>
      <c r="AJ62" s="737"/>
      <c r="AK62" s="737"/>
      <c r="AL62" s="737"/>
      <c r="AM62" s="737"/>
      <c r="AN62" s="737"/>
      <c r="AO62" s="737"/>
      <c r="AP62" s="737"/>
      <c r="AS62" s="442"/>
      <c r="AT62" s="442"/>
      <c r="AU62" s="441"/>
      <c r="AV62" s="441"/>
      <c r="AW62" s="441"/>
      <c r="AX62" s="441"/>
      <c r="AY62" s="441"/>
      <c r="AZ62" s="440"/>
      <c r="BA62" s="440"/>
      <c r="BB62" s="440"/>
    </row>
    <row r="63" spans="1:54" s="750" customFormat="1">
      <c r="D63" s="753"/>
      <c r="E63" s="753"/>
      <c r="F63" s="753"/>
      <c r="G63" s="753"/>
      <c r="H63" s="753"/>
      <c r="I63" s="753"/>
      <c r="J63" s="753"/>
      <c r="M63" s="753"/>
      <c r="N63" s="753"/>
      <c r="O63" s="753"/>
      <c r="P63" s="753"/>
      <c r="Q63" s="753"/>
      <c r="R63" s="753"/>
      <c r="S63" s="753"/>
      <c r="T63" s="753"/>
      <c r="U63" s="753"/>
      <c r="V63" s="753"/>
      <c r="Z63" s="737"/>
      <c r="AA63" s="737"/>
      <c r="AB63" s="737"/>
      <c r="AC63" s="737"/>
      <c r="AD63" s="737"/>
      <c r="AE63" s="737"/>
      <c r="AF63" s="737"/>
      <c r="AG63" s="737"/>
      <c r="AH63" s="737"/>
      <c r="AI63" s="737"/>
      <c r="AJ63" s="737"/>
      <c r="AK63" s="737"/>
      <c r="AL63" s="737"/>
      <c r="AM63" s="737"/>
      <c r="AN63" s="737"/>
      <c r="AO63" s="737"/>
      <c r="AP63" s="737"/>
      <c r="AS63" s="442"/>
      <c r="AT63" s="442"/>
      <c r="AU63" s="441"/>
      <c r="AV63" s="441"/>
      <c r="AW63" s="441"/>
      <c r="AX63" s="441"/>
      <c r="AY63" s="441"/>
      <c r="AZ63" s="440"/>
      <c r="BA63" s="440"/>
      <c r="BB63" s="440"/>
    </row>
    <row r="64" spans="1:54" s="750" customFormat="1">
      <c r="D64" s="753"/>
      <c r="E64" s="753"/>
      <c r="F64" s="753"/>
      <c r="G64" s="753"/>
      <c r="H64" s="753"/>
      <c r="I64" s="753"/>
      <c r="J64" s="753"/>
      <c r="M64" s="753"/>
      <c r="N64" s="753"/>
      <c r="O64" s="753"/>
      <c r="P64" s="753"/>
      <c r="Q64" s="753"/>
      <c r="R64" s="753"/>
      <c r="S64" s="753"/>
      <c r="T64" s="753"/>
      <c r="U64" s="753"/>
      <c r="V64" s="753"/>
      <c r="Z64" s="737"/>
      <c r="AA64" s="737"/>
      <c r="AB64" s="737"/>
      <c r="AC64" s="737"/>
      <c r="AD64" s="737"/>
      <c r="AE64" s="737"/>
      <c r="AF64" s="737"/>
      <c r="AG64" s="737"/>
      <c r="AH64" s="737"/>
      <c r="AI64" s="737"/>
      <c r="AJ64" s="737"/>
      <c r="AK64" s="737"/>
      <c r="AL64" s="737"/>
      <c r="AM64" s="737"/>
      <c r="AN64" s="737"/>
      <c r="AO64" s="737"/>
      <c r="AP64" s="737"/>
      <c r="AS64" s="442"/>
      <c r="AT64" s="442"/>
      <c r="AU64" s="441"/>
      <c r="AV64" s="441"/>
      <c r="AW64" s="441"/>
      <c r="AX64" s="441"/>
      <c r="AY64" s="441"/>
      <c r="AZ64" s="440"/>
      <c r="BA64" s="440"/>
      <c r="BB64" s="440"/>
    </row>
    <row r="65" spans="4:54" s="750" customFormat="1">
      <c r="D65" s="753"/>
      <c r="E65" s="753"/>
      <c r="F65" s="753"/>
      <c r="G65" s="753"/>
      <c r="H65" s="753"/>
      <c r="I65" s="753"/>
      <c r="J65" s="753"/>
      <c r="M65" s="753"/>
      <c r="N65" s="753"/>
      <c r="O65" s="753"/>
      <c r="P65" s="753"/>
      <c r="Q65" s="753"/>
      <c r="R65" s="753"/>
      <c r="S65" s="753"/>
      <c r="T65" s="753"/>
      <c r="U65" s="753"/>
      <c r="V65" s="753"/>
      <c r="Z65" s="737"/>
      <c r="AA65" s="737"/>
      <c r="AB65" s="737"/>
      <c r="AC65" s="737"/>
      <c r="AD65" s="737"/>
      <c r="AE65" s="737"/>
      <c r="AF65" s="737"/>
      <c r="AG65" s="737"/>
      <c r="AH65" s="737"/>
      <c r="AI65" s="737"/>
      <c r="AJ65" s="737"/>
      <c r="AK65" s="737"/>
      <c r="AL65" s="737"/>
      <c r="AM65" s="737"/>
      <c r="AN65" s="737"/>
      <c r="AO65" s="737"/>
      <c r="AP65" s="737"/>
      <c r="AS65" s="442"/>
      <c r="AT65" s="442"/>
      <c r="AU65" s="441"/>
      <c r="AV65" s="441"/>
      <c r="AW65" s="441"/>
      <c r="AX65" s="441"/>
      <c r="AY65" s="441"/>
      <c r="AZ65" s="440"/>
      <c r="BA65" s="440"/>
      <c r="BB65" s="440"/>
    </row>
    <row r="66" spans="4:54" s="750" customFormat="1">
      <c r="D66" s="753"/>
      <c r="E66" s="753"/>
      <c r="F66" s="753"/>
      <c r="G66" s="753"/>
      <c r="H66" s="753"/>
      <c r="I66" s="753"/>
      <c r="J66" s="753"/>
      <c r="M66" s="753"/>
      <c r="N66" s="753"/>
      <c r="O66" s="753"/>
      <c r="P66" s="753"/>
      <c r="Q66" s="753"/>
      <c r="R66" s="753"/>
      <c r="S66" s="753"/>
      <c r="T66" s="753"/>
      <c r="U66" s="753"/>
      <c r="V66" s="753"/>
      <c r="Z66" s="737"/>
      <c r="AA66" s="737"/>
      <c r="AB66" s="737"/>
      <c r="AC66" s="737"/>
      <c r="AD66" s="737"/>
      <c r="AE66" s="737"/>
      <c r="AF66" s="737"/>
      <c r="AG66" s="737"/>
      <c r="AH66" s="737"/>
      <c r="AI66" s="737"/>
      <c r="AJ66" s="737"/>
      <c r="AK66" s="737"/>
      <c r="AL66" s="737"/>
      <c r="AM66" s="737"/>
      <c r="AN66" s="737"/>
      <c r="AO66" s="737"/>
      <c r="AP66" s="737"/>
      <c r="AS66" s="442"/>
      <c r="AT66" s="442"/>
      <c r="AU66" s="441"/>
      <c r="AV66" s="441"/>
      <c r="AW66" s="441"/>
      <c r="AX66" s="441"/>
      <c r="AY66" s="441"/>
      <c r="AZ66" s="440"/>
      <c r="BA66" s="440"/>
      <c r="BB66" s="440"/>
    </row>
    <row r="67" spans="4:54" s="750" customFormat="1">
      <c r="D67" s="753"/>
      <c r="E67" s="753"/>
      <c r="F67" s="753"/>
      <c r="G67" s="753"/>
      <c r="H67" s="753"/>
      <c r="I67" s="753"/>
      <c r="J67" s="753"/>
      <c r="M67" s="753"/>
      <c r="N67" s="753"/>
      <c r="O67" s="753"/>
      <c r="P67" s="753"/>
      <c r="Q67" s="753"/>
      <c r="R67" s="753"/>
      <c r="S67" s="753"/>
      <c r="T67" s="753"/>
      <c r="U67" s="753"/>
      <c r="V67" s="753"/>
      <c r="Z67" s="737"/>
      <c r="AA67" s="737"/>
      <c r="AB67" s="737"/>
      <c r="AC67" s="737"/>
      <c r="AD67" s="737"/>
      <c r="AE67" s="737"/>
      <c r="AF67" s="737"/>
      <c r="AG67" s="737"/>
      <c r="AH67" s="737"/>
      <c r="AI67" s="737"/>
      <c r="AJ67" s="737"/>
      <c r="AK67" s="737"/>
      <c r="AL67" s="737"/>
      <c r="AM67" s="737"/>
      <c r="AN67" s="737"/>
      <c r="AO67" s="737"/>
      <c r="AP67" s="737"/>
      <c r="AS67" s="442"/>
      <c r="AT67" s="442"/>
      <c r="AU67" s="441"/>
      <c r="AV67" s="441"/>
      <c r="AW67" s="441"/>
      <c r="AX67" s="441"/>
      <c r="AY67" s="441"/>
      <c r="AZ67" s="440"/>
      <c r="BA67" s="440"/>
      <c r="BB67" s="440"/>
    </row>
    <row r="68" spans="4:54" s="750" customFormat="1">
      <c r="D68" s="753"/>
      <c r="E68" s="753"/>
      <c r="F68" s="753"/>
      <c r="G68" s="753"/>
      <c r="H68" s="753"/>
      <c r="I68" s="753"/>
      <c r="J68" s="753"/>
      <c r="M68" s="753"/>
      <c r="N68" s="753"/>
      <c r="O68" s="753"/>
      <c r="P68" s="753"/>
      <c r="Q68" s="753"/>
      <c r="R68" s="753"/>
      <c r="S68" s="753"/>
      <c r="T68" s="753"/>
      <c r="U68" s="753"/>
      <c r="V68" s="753"/>
      <c r="Z68" s="737"/>
      <c r="AA68" s="737"/>
      <c r="AB68" s="737"/>
      <c r="AC68" s="737"/>
      <c r="AD68" s="737"/>
      <c r="AE68" s="737"/>
      <c r="AF68" s="737"/>
      <c r="AG68" s="737"/>
      <c r="AH68" s="737"/>
      <c r="AI68" s="737"/>
      <c r="AJ68" s="737"/>
      <c r="AK68" s="737"/>
      <c r="AL68" s="737"/>
      <c r="AM68" s="737"/>
      <c r="AN68" s="737"/>
      <c r="AO68" s="737"/>
      <c r="AP68" s="737"/>
      <c r="AS68" s="442"/>
      <c r="AT68" s="442"/>
      <c r="AU68" s="441"/>
      <c r="AV68" s="441"/>
      <c r="AW68" s="441"/>
      <c r="AX68" s="441"/>
      <c r="AY68" s="441"/>
      <c r="AZ68" s="440"/>
      <c r="BA68" s="440"/>
      <c r="BB68" s="440"/>
    </row>
    <row r="69" spans="4:54" s="750" customFormat="1">
      <c r="D69" s="753"/>
      <c r="E69" s="753"/>
      <c r="F69" s="753"/>
      <c r="G69" s="753"/>
      <c r="H69" s="753"/>
      <c r="I69" s="753"/>
      <c r="J69" s="753"/>
      <c r="M69" s="753"/>
      <c r="N69" s="753"/>
      <c r="O69" s="753"/>
      <c r="P69" s="753"/>
      <c r="Q69" s="753"/>
      <c r="R69" s="753"/>
      <c r="S69" s="753"/>
      <c r="T69" s="753"/>
      <c r="U69" s="753"/>
      <c r="V69" s="753"/>
      <c r="Z69" s="737"/>
      <c r="AA69" s="737"/>
      <c r="AB69" s="737"/>
      <c r="AC69" s="737"/>
      <c r="AD69" s="737"/>
      <c r="AE69" s="737"/>
      <c r="AF69" s="737"/>
      <c r="AG69" s="737"/>
      <c r="AH69" s="737"/>
      <c r="AI69" s="737"/>
      <c r="AJ69" s="737"/>
      <c r="AK69" s="737"/>
      <c r="AL69" s="737"/>
      <c r="AM69" s="737"/>
      <c r="AN69" s="737"/>
      <c r="AO69" s="737"/>
      <c r="AP69" s="737"/>
      <c r="AS69" s="442"/>
      <c r="AT69" s="442"/>
      <c r="AU69" s="441"/>
      <c r="AV69" s="441"/>
      <c r="AW69" s="441"/>
      <c r="AX69" s="441"/>
      <c r="AY69" s="441"/>
      <c r="AZ69" s="440"/>
      <c r="BA69" s="440"/>
      <c r="BB69" s="440"/>
    </row>
    <row r="70" spans="4:54" s="750" customFormat="1">
      <c r="D70" s="753"/>
      <c r="E70" s="753"/>
      <c r="F70" s="753"/>
      <c r="G70" s="753"/>
      <c r="H70" s="753"/>
      <c r="I70" s="753"/>
      <c r="J70" s="753"/>
      <c r="M70" s="753"/>
      <c r="N70" s="753"/>
      <c r="O70" s="753"/>
      <c r="P70" s="753"/>
      <c r="Q70" s="753"/>
      <c r="R70" s="753"/>
      <c r="S70" s="753"/>
      <c r="T70" s="753"/>
      <c r="U70" s="753"/>
      <c r="V70" s="753"/>
      <c r="Z70" s="737"/>
      <c r="AA70" s="737"/>
      <c r="AB70" s="737"/>
      <c r="AC70" s="737"/>
      <c r="AD70" s="737"/>
      <c r="AE70" s="737"/>
      <c r="AF70" s="737"/>
      <c r="AG70" s="737"/>
      <c r="AH70" s="737"/>
      <c r="AI70" s="737"/>
      <c r="AJ70" s="737"/>
      <c r="AK70" s="737"/>
      <c r="AL70" s="737"/>
      <c r="AM70" s="737"/>
      <c r="AN70" s="737"/>
      <c r="AO70" s="737"/>
      <c r="AP70" s="737"/>
      <c r="AS70" s="442"/>
      <c r="AT70" s="442"/>
      <c r="AU70" s="441"/>
      <c r="AV70" s="441"/>
      <c r="AW70" s="441"/>
      <c r="AX70" s="441"/>
      <c r="AY70" s="441"/>
      <c r="AZ70" s="440"/>
      <c r="BA70" s="440"/>
      <c r="BB70" s="440"/>
    </row>
    <row r="71" spans="4:54" s="750" customFormat="1">
      <c r="D71" s="753"/>
      <c r="E71" s="753"/>
      <c r="F71" s="753"/>
      <c r="G71" s="753"/>
      <c r="H71" s="753"/>
      <c r="I71" s="753"/>
      <c r="J71" s="753"/>
      <c r="M71" s="753"/>
      <c r="N71" s="753"/>
      <c r="O71" s="753"/>
      <c r="P71" s="753"/>
      <c r="Q71" s="753"/>
      <c r="R71" s="753"/>
      <c r="S71" s="753"/>
      <c r="T71" s="753"/>
      <c r="U71" s="753"/>
      <c r="V71" s="753"/>
      <c r="Z71" s="737"/>
      <c r="AA71" s="737"/>
      <c r="AB71" s="737"/>
      <c r="AC71" s="737"/>
      <c r="AD71" s="737"/>
      <c r="AE71" s="737"/>
      <c r="AF71" s="737"/>
      <c r="AG71" s="737"/>
      <c r="AH71" s="737"/>
      <c r="AI71" s="737"/>
      <c r="AJ71" s="737"/>
      <c r="AK71" s="737"/>
      <c r="AL71" s="737"/>
      <c r="AM71" s="737"/>
      <c r="AN71" s="737"/>
      <c r="AO71" s="737"/>
      <c r="AP71" s="737"/>
      <c r="AS71" s="442"/>
      <c r="AT71" s="442"/>
      <c r="AU71" s="441"/>
      <c r="AV71" s="441"/>
      <c r="AW71" s="441"/>
      <c r="AX71" s="441"/>
      <c r="AY71" s="441"/>
      <c r="AZ71" s="440"/>
      <c r="BA71" s="440"/>
      <c r="BB71" s="440"/>
    </row>
    <row r="72" spans="4:54" s="750" customFormat="1">
      <c r="D72" s="753"/>
      <c r="E72" s="753"/>
      <c r="F72" s="753"/>
      <c r="G72" s="753"/>
      <c r="H72" s="753"/>
      <c r="I72" s="753"/>
      <c r="J72" s="753"/>
      <c r="M72" s="753"/>
      <c r="N72" s="753"/>
      <c r="O72" s="753"/>
      <c r="P72" s="753"/>
      <c r="Q72" s="753"/>
      <c r="R72" s="753"/>
      <c r="S72" s="753"/>
      <c r="T72" s="753"/>
      <c r="U72" s="753"/>
      <c r="V72" s="753"/>
      <c r="Z72" s="737"/>
      <c r="AA72" s="737"/>
      <c r="AB72" s="737"/>
      <c r="AC72" s="737"/>
      <c r="AD72" s="737"/>
      <c r="AE72" s="737"/>
      <c r="AF72" s="737"/>
      <c r="AG72" s="737"/>
      <c r="AH72" s="737"/>
      <c r="AI72" s="737"/>
      <c r="AJ72" s="737"/>
      <c r="AK72" s="737"/>
      <c r="AL72" s="737"/>
      <c r="AM72" s="737"/>
      <c r="AN72" s="737"/>
      <c r="AO72" s="737"/>
      <c r="AP72" s="737"/>
      <c r="AS72" s="442"/>
      <c r="AT72" s="442"/>
      <c r="AU72" s="441"/>
      <c r="AV72" s="441"/>
      <c r="AW72" s="441"/>
      <c r="AX72" s="441"/>
      <c r="AY72" s="441"/>
      <c r="AZ72" s="440"/>
      <c r="BA72" s="440"/>
      <c r="BB72" s="440"/>
    </row>
    <row r="73" spans="4:54" s="750" customFormat="1">
      <c r="D73" s="753"/>
      <c r="E73" s="753"/>
      <c r="F73" s="753"/>
      <c r="G73" s="753"/>
      <c r="H73" s="753"/>
      <c r="I73" s="753"/>
      <c r="J73" s="753"/>
      <c r="M73" s="753"/>
      <c r="N73" s="753"/>
      <c r="O73" s="753"/>
      <c r="P73" s="753"/>
      <c r="Q73" s="753"/>
      <c r="R73" s="753"/>
      <c r="S73" s="753"/>
      <c r="T73" s="753"/>
      <c r="U73" s="753"/>
      <c r="V73" s="753"/>
      <c r="Z73" s="737"/>
      <c r="AA73" s="737"/>
      <c r="AB73" s="737"/>
      <c r="AC73" s="737"/>
      <c r="AD73" s="737"/>
      <c r="AE73" s="737"/>
      <c r="AF73" s="737"/>
      <c r="AG73" s="737"/>
      <c r="AH73" s="737"/>
      <c r="AI73" s="737"/>
      <c r="AJ73" s="737"/>
      <c r="AK73" s="737"/>
      <c r="AL73" s="737"/>
      <c r="AM73" s="737"/>
      <c r="AN73" s="737"/>
      <c r="AO73" s="737"/>
      <c r="AP73" s="737"/>
      <c r="AS73" s="442"/>
      <c r="AT73" s="442"/>
      <c r="AU73" s="441"/>
      <c r="AV73" s="441"/>
      <c r="AW73" s="441"/>
      <c r="AX73" s="441"/>
      <c r="AY73" s="441"/>
      <c r="AZ73" s="440"/>
      <c r="BA73" s="440"/>
      <c r="BB73" s="440"/>
    </row>
    <row r="74" spans="4:54" s="750" customFormat="1">
      <c r="D74" s="753"/>
      <c r="E74" s="753"/>
      <c r="F74" s="753"/>
      <c r="G74" s="753"/>
      <c r="H74" s="753"/>
      <c r="I74" s="753"/>
      <c r="J74" s="753"/>
      <c r="M74" s="753"/>
      <c r="N74" s="753"/>
      <c r="O74" s="753"/>
      <c r="P74" s="753"/>
      <c r="Q74" s="753"/>
      <c r="R74" s="753"/>
      <c r="S74" s="753"/>
      <c r="T74" s="753"/>
      <c r="U74" s="753"/>
      <c r="V74" s="753"/>
      <c r="Z74" s="737"/>
      <c r="AA74" s="737"/>
      <c r="AB74" s="737"/>
      <c r="AC74" s="737"/>
      <c r="AD74" s="737"/>
      <c r="AE74" s="737"/>
      <c r="AF74" s="737"/>
      <c r="AG74" s="737"/>
      <c r="AH74" s="737"/>
      <c r="AI74" s="737"/>
      <c r="AJ74" s="737"/>
      <c r="AK74" s="737"/>
      <c r="AL74" s="737"/>
      <c r="AM74" s="737"/>
      <c r="AN74" s="737"/>
      <c r="AO74" s="737"/>
      <c r="AP74" s="737"/>
      <c r="AS74" s="442"/>
      <c r="AT74" s="442"/>
      <c r="AU74" s="441"/>
      <c r="AV74" s="441"/>
      <c r="AW74" s="441"/>
      <c r="AX74" s="441"/>
      <c r="AY74" s="441"/>
      <c r="AZ74" s="440"/>
      <c r="BA74" s="440"/>
      <c r="BB74" s="440"/>
    </row>
    <row r="75" spans="4:54" s="750" customFormat="1">
      <c r="D75" s="753"/>
      <c r="E75" s="753"/>
      <c r="F75" s="753"/>
      <c r="G75" s="753"/>
      <c r="H75" s="753"/>
      <c r="I75" s="753"/>
      <c r="J75" s="753"/>
      <c r="M75" s="753"/>
      <c r="N75" s="753"/>
      <c r="O75" s="753"/>
      <c r="P75" s="753"/>
      <c r="Q75" s="753"/>
      <c r="R75" s="753"/>
      <c r="S75" s="753"/>
      <c r="T75" s="753"/>
      <c r="U75" s="753"/>
      <c r="V75" s="753"/>
      <c r="Z75" s="737"/>
      <c r="AA75" s="737"/>
      <c r="AB75" s="737"/>
      <c r="AC75" s="737"/>
      <c r="AD75" s="737"/>
      <c r="AE75" s="737"/>
      <c r="AF75" s="737"/>
      <c r="AG75" s="737"/>
      <c r="AH75" s="737"/>
      <c r="AI75" s="737"/>
      <c r="AJ75" s="737"/>
      <c r="AK75" s="737"/>
      <c r="AL75" s="737"/>
      <c r="AM75" s="737"/>
      <c r="AN75" s="737"/>
      <c r="AO75" s="737"/>
      <c r="AP75" s="737"/>
      <c r="AS75" s="442"/>
      <c r="AT75" s="442"/>
      <c r="AU75" s="441"/>
      <c r="AV75" s="441"/>
      <c r="AW75" s="441"/>
      <c r="AX75" s="441"/>
      <c r="AY75" s="441"/>
      <c r="AZ75" s="440"/>
      <c r="BA75" s="440"/>
      <c r="BB75" s="440"/>
    </row>
    <row r="76" spans="4:54" s="750" customFormat="1">
      <c r="D76" s="753"/>
      <c r="E76" s="753"/>
      <c r="F76" s="753"/>
      <c r="G76" s="753"/>
      <c r="H76" s="753"/>
      <c r="I76" s="753"/>
      <c r="J76" s="753"/>
      <c r="M76" s="753"/>
      <c r="N76" s="753"/>
      <c r="O76" s="753"/>
      <c r="P76" s="753"/>
      <c r="Q76" s="753"/>
      <c r="R76" s="753"/>
      <c r="S76" s="753"/>
      <c r="T76" s="753"/>
      <c r="U76" s="753"/>
      <c r="V76" s="753"/>
      <c r="Z76" s="737"/>
      <c r="AA76" s="737"/>
      <c r="AB76" s="737"/>
      <c r="AC76" s="737"/>
      <c r="AD76" s="737"/>
      <c r="AE76" s="737"/>
      <c r="AF76" s="737"/>
      <c r="AG76" s="737"/>
      <c r="AH76" s="737"/>
      <c r="AI76" s="737"/>
      <c r="AJ76" s="737"/>
      <c r="AK76" s="737"/>
      <c r="AL76" s="737"/>
      <c r="AM76" s="737"/>
      <c r="AN76" s="737"/>
      <c r="AO76" s="737"/>
      <c r="AP76" s="737"/>
      <c r="AS76" s="442"/>
      <c r="AT76" s="442"/>
      <c r="AU76" s="441"/>
      <c r="AV76" s="441"/>
      <c r="AW76" s="441"/>
      <c r="AX76" s="441"/>
      <c r="AY76" s="441"/>
      <c r="AZ76" s="440"/>
      <c r="BA76" s="440"/>
      <c r="BB76" s="440"/>
    </row>
    <row r="77" spans="4:54" s="750" customFormat="1">
      <c r="D77" s="753"/>
      <c r="E77" s="753"/>
      <c r="F77" s="753"/>
      <c r="G77" s="753"/>
      <c r="H77" s="753"/>
      <c r="I77" s="753"/>
      <c r="J77" s="753"/>
      <c r="M77" s="753"/>
      <c r="N77" s="753"/>
      <c r="O77" s="753"/>
      <c r="P77" s="753"/>
      <c r="Q77" s="753"/>
      <c r="R77" s="753"/>
      <c r="S77" s="753"/>
      <c r="T77" s="753"/>
      <c r="U77" s="753"/>
      <c r="V77" s="753"/>
      <c r="Z77" s="737"/>
      <c r="AA77" s="737"/>
      <c r="AB77" s="737"/>
      <c r="AC77" s="737"/>
      <c r="AD77" s="737"/>
      <c r="AE77" s="737"/>
      <c r="AF77" s="737"/>
      <c r="AG77" s="737"/>
      <c r="AH77" s="737"/>
      <c r="AI77" s="737"/>
      <c r="AJ77" s="737"/>
      <c r="AK77" s="737"/>
      <c r="AL77" s="737"/>
      <c r="AM77" s="737"/>
      <c r="AN77" s="737"/>
      <c r="AO77" s="737"/>
      <c r="AP77" s="737"/>
      <c r="AS77" s="442"/>
      <c r="AT77" s="442"/>
      <c r="AU77" s="441"/>
      <c r="AV77" s="441"/>
      <c r="AW77" s="441"/>
      <c r="AX77" s="441"/>
      <c r="AY77" s="441"/>
      <c r="AZ77" s="440"/>
      <c r="BA77" s="440"/>
      <c r="BB77" s="440"/>
    </row>
    <row r="78" spans="4:54" s="750" customFormat="1">
      <c r="D78" s="753"/>
      <c r="E78" s="753"/>
      <c r="F78" s="753"/>
      <c r="G78" s="753"/>
      <c r="H78" s="753"/>
      <c r="I78" s="753"/>
      <c r="J78" s="753"/>
      <c r="M78" s="753"/>
      <c r="N78" s="753"/>
      <c r="O78" s="753"/>
      <c r="P78" s="753"/>
      <c r="Q78" s="753"/>
      <c r="R78" s="753"/>
      <c r="S78" s="753"/>
      <c r="T78" s="753"/>
      <c r="U78" s="753"/>
      <c r="V78" s="753"/>
      <c r="Z78" s="737"/>
      <c r="AA78" s="737"/>
      <c r="AB78" s="737"/>
      <c r="AC78" s="737"/>
      <c r="AD78" s="737"/>
      <c r="AE78" s="737"/>
      <c r="AF78" s="737"/>
      <c r="AG78" s="737"/>
      <c r="AH78" s="737"/>
      <c r="AI78" s="737"/>
      <c r="AJ78" s="737"/>
      <c r="AK78" s="737"/>
      <c r="AL78" s="737"/>
      <c r="AM78" s="737"/>
      <c r="AN78" s="737"/>
      <c r="AO78" s="737"/>
      <c r="AP78" s="737"/>
      <c r="AS78" s="442"/>
      <c r="AT78" s="442"/>
      <c r="AU78" s="441"/>
      <c r="AV78" s="441"/>
      <c r="AW78" s="441"/>
      <c r="AX78" s="441"/>
      <c r="AY78" s="441"/>
      <c r="AZ78" s="440"/>
      <c r="BA78" s="440"/>
      <c r="BB78" s="440"/>
    </row>
    <row r="79" spans="4:54" s="750" customFormat="1">
      <c r="D79" s="753"/>
      <c r="E79" s="753"/>
      <c r="F79" s="753"/>
      <c r="G79" s="753"/>
      <c r="H79" s="753"/>
      <c r="I79" s="753"/>
      <c r="J79" s="753"/>
      <c r="M79" s="753"/>
      <c r="N79" s="753"/>
      <c r="O79" s="753"/>
      <c r="P79" s="753"/>
      <c r="Q79" s="753"/>
      <c r="R79" s="753"/>
      <c r="S79" s="753"/>
      <c r="T79" s="753"/>
      <c r="U79" s="753"/>
      <c r="V79" s="753"/>
      <c r="Z79" s="737"/>
      <c r="AA79" s="737"/>
      <c r="AB79" s="737"/>
      <c r="AC79" s="737"/>
      <c r="AD79" s="737"/>
      <c r="AE79" s="737"/>
      <c r="AF79" s="737"/>
      <c r="AG79" s="737"/>
      <c r="AH79" s="737"/>
      <c r="AI79" s="737"/>
      <c r="AJ79" s="737"/>
      <c r="AK79" s="737"/>
      <c r="AL79" s="737"/>
      <c r="AM79" s="737"/>
      <c r="AN79" s="737"/>
      <c r="AO79" s="737"/>
      <c r="AP79" s="737"/>
      <c r="AS79" s="442"/>
      <c r="AT79" s="442"/>
      <c r="AU79" s="441"/>
      <c r="AV79" s="441"/>
      <c r="AW79" s="441"/>
      <c r="AX79" s="441"/>
      <c r="AY79" s="441"/>
      <c r="AZ79" s="440"/>
      <c r="BA79" s="440"/>
      <c r="BB79" s="440"/>
    </row>
    <row r="80" spans="4:54" s="750" customFormat="1">
      <c r="D80" s="753"/>
      <c r="E80" s="753"/>
      <c r="F80" s="753"/>
      <c r="G80" s="753"/>
      <c r="H80" s="753"/>
      <c r="I80" s="753"/>
      <c r="J80" s="753"/>
      <c r="M80" s="753"/>
      <c r="N80" s="753"/>
      <c r="O80" s="753"/>
      <c r="P80" s="753"/>
      <c r="Q80" s="753"/>
      <c r="R80" s="753"/>
      <c r="S80" s="753"/>
      <c r="T80" s="753"/>
      <c r="U80" s="753"/>
      <c r="V80" s="753"/>
      <c r="Z80" s="737"/>
      <c r="AA80" s="737"/>
      <c r="AB80" s="737"/>
      <c r="AC80" s="737"/>
      <c r="AD80" s="737"/>
      <c r="AE80" s="737"/>
      <c r="AF80" s="737"/>
      <c r="AG80" s="737"/>
      <c r="AH80" s="737"/>
      <c r="AI80" s="737"/>
      <c r="AJ80" s="737"/>
      <c r="AK80" s="737"/>
      <c r="AL80" s="737"/>
      <c r="AM80" s="737"/>
      <c r="AN80" s="737"/>
      <c r="AO80" s="737"/>
      <c r="AP80" s="737"/>
      <c r="AS80" s="442"/>
      <c r="AT80" s="442"/>
      <c r="AU80" s="441"/>
      <c r="AV80" s="441" t="s">
        <v>1300</v>
      </c>
      <c r="AW80" s="441"/>
      <c r="AX80" s="441"/>
      <c r="AY80" s="441"/>
      <c r="AZ80" s="440"/>
      <c r="BA80" s="440"/>
      <c r="BB80" s="440"/>
    </row>
    <row r="81" spans="1:59" s="750" customFormat="1">
      <c r="D81" s="753"/>
      <c r="E81" s="753"/>
      <c r="F81" s="753"/>
      <c r="G81" s="753"/>
      <c r="H81" s="753"/>
      <c r="I81" s="753"/>
      <c r="J81" s="753"/>
      <c r="M81" s="753"/>
      <c r="N81" s="753"/>
      <c r="O81" s="753"/>
      <c r="P81" s="753"/>
      <c r="Q81" s="753"/>
      <c r="R81" s="753"/>
      <c r="S81" s="753"/>
      <c r="T81" s="753"/>
      <c r="U81" s="753"/>
      <c r="V81" s="753"/>
      <c r="Z81" s="737"/>
      <c r="AA81" s="737"/>
      <c r="AB81" s="737"/>
      <c r="AC81" s="737"/>
      <c r="AD81" s="737"/>
      <c r="AE81" s="737"/>
      <c r="AF81" s="737"/>
      <c r="AG81" s="737"/>
      <c r="AH81" s="737"/>
      <c r="AI81" s="737"/>
      <c r="AJ81" s="737"/>
      <c r="AK81" s="737"/>
      <c r="AL81" s="737"/>
      <c r="AM81" s="737"/>
      <c r="AN81" s="737"/>
      <c r="AO81" s="737"/>
      <c r="AP81" s="737"/>
      <c r="AS81" s="756">
        <v>1</v>
      </c>
      <c r="AT81" s="755" t="s">
        <v>1299</v>
      </c>
      <c r="AU81" s="692"/>
      <c r="AV81" s="754">
        <f>IF(OR($L$6="",$L$6=0),0,IF($N$4=1,VLOOKUP($L$6,$AR$84:$AW$103,2,FALSE),IF($N$4=2,VLOOKUP($L$6,WAM対応2,1,FALSE),IF($N$4=3,VLOOKUP($L$6,BC85:BF86,1,FALSE),0))))</f>
        <v>22</v>
      </c>
      <c r="AW81" s="441"/>
      <c r="AX81" s="441"/>
      <c r="AY81" s="692"/>
    </row>
    <row r="82" spans="1:59" s="750" customFormat="1">
      <c r="D82" s="753"/>
      <c r="E82" s="753"/>
      <c r="F82" s="753"/>
      <c r="G82" s="753"/>
      <c r="H82" s="753"/>
      <c r="I82" s="753"/>
      <c r="J82" s="753"/>
      <c r="M82" s="753"/>
      <c r="N82" s="753"/>
      <c r="O82" s="753"/>
      <c r="P82" s="753"/>
      <c r="Q82" s="753"/>
      <c r="R82" s="753"/>
      <c r="S82" s="753"/>
      <c r="T82" s="753"/>
      <c r="U82" s="753"/>
      <c r="V82" s="753"/>
      <c r="X82" s="440"/>
      <c r="Z82" s="737"/>
      <c r="AA82" s="737"/>
      <c r="AB82" s="737"/>
      <c r="AC82" s="737"/>
      <c r="AD82" s="737"/>
      <c r="AE82" s="737"/>
      <c r="AF82" s="737"/>
      <c r="AG82" s="737"/>
      <c r="AH82" s="737"/>
      <c r="AI82" s="737"/>
      <c r="AJ82" s="737"/>
      <c r="AK82" s="737"/>
      <c r="AL82" s="737"/>
      <c r="AM82" s="737"/>
      <c r="AN82" s="737"/>
      <c r="AO82" s="737"/>
      <c r="AP82" s="737"/>
      <c r="AS82" s="736">
        <v>2</v>
      </c>
      <c r="AT82" s="736" t="s">
        <v>1298</v>
      </c>
      <c r="AU82" s="692"/>
      <c r="AV82" s="692"/>
      <c r="AW82" s="441"/>
      <c r="AX82" s="441">
        <f>VLOOKUP($L$6,$AR$84:$AW$106,2,FALSE)</f>
        <v>22</v>
      </c>
      <c r="AY82" s="692"/>
    </row>
    <row r="83" spans="1:59">
      <c r="A83" s="750"/>
      <c r="B83" s="750"/>
      <c r="C83" s="750"/>
      <c r="D83" s="737"/>
      <c r="E83" s="737"/>
      <c r="F83" s="737"/>
      <c r="G83" s="737"/>
      <c r="H83" s="737"/>
      <c r="I83" s="737"/>
      <c r="J83" s="737"/>
      <c r="K83" s="750"/>
      <c r="L83" s="750"/>
      <c r="M83" s="737"/>
      <c r="N83" s="737"/>
      <c r="O83" s="737"/>
      <c r="P83" s="737"/>
      <c r="Q83" s="737"/>
      <c r="R83" s="737"/>
      <c r="S83" s="737"/>
      <c r="T83" s="737"/>
      <c r="U83" s="737"/>
      <c r="V83" s="737"/>
      <c r="W83" s="750"/>
      <c r="X83" s="737"/>
      <c r="Z83" s="737"/>
      <c r="AA83" s="737"/>
      <c r="AB83" s="737"/>
      <c r="AC83" s="737"/>
      <c r="AD83" s="737"/>
      <c r="AE83" s="737"/>
      <c r="AF83" s="737"/>
      <c r="AG83" s="737"/>
      <c r="AH83" s="737"/>
      <c r="AI83" s="737"/>
      <c r="AJ83" s="737"/>
      <c r="AK83" s="737"/>
      <c r="AL83" s="737"/>
      <c r="AM83" s="737"/>
      <c r="AN83" s="737"/>
      <c r="AO83" s="737"/>
      <c r="AP83" s="737"/>
      <c r="AQ83" s="750"/>
      <c r="AR83" s="750"/>
      <c r="AS83" s="736">
        <v>3</v>
      </c>
      <c r="AT83" s="736" t="s">
        <v>1297</v>
      </c>
      <c r="AU83" s="692"/>
      <c r="AV83" s="692"/>
      <c r="AY83" s="692"/>
      <c r="AZ83" s="750"/>
      <c r="BA83" s="750"/>
      <c r="BB83" s="750"/>
    </row>
    <row r="84" spans="1:59" s="737" customFormat="1">
      <c r="A84" s="750"/>
      <c r="B84" s="750"/>
      <c r="C84" s="750"/>
      <c r="K84" s="750"/>
      <c r="L84" s="750"/>
      <c r="W84" s="440"/>
      <c r="AQ84" s="752" t="s">
        <v>1296</v>
      </c>
      <c r="AR84" s="692">
        <v>0</v>
      </c>
      <c r="AS84" s="751">
        <v>0</v>
      </c>
      <c r="AT84" s="736" t="s">
        <v>1295</v>
      </c>
      <c r="AU84" s="692"/>
      <c r="AV84" s="692"/>
      <c r="AW84" s="441"/>
      <c r="AX84" s="441"/>
      <c r="AY84" s="692"/>
      <c r="AZ84" s="750"/>
      <c r="BA84" s="750"/>
      <c r="BB84" s="750"/>
    </row>
    <row r="85" spans="1:59" s="737" customFormat="1">
      <c r="A85" s="440"/>
      <c r="B85" s="440"/>
      <c r="C85" s="440"/>
      <c r="K85" s="440"/>
      <c r="L85" s="440"/>
      <c r="AQ85" s="440"/>
      <c r="AR85" s="692">
        <v>1</v>
      </c>
      <c r="AS85" s="739">
        <v>1</v>
      </c>
      <c r="AT85" s="741" t="s">
        <v>262</v>
      </c>
      <c r="AU85" s="692">
        <v>1</v>
      </c>
      <c r="AV85" s="692">
        <v>11</v>
      </c>
      <c r="AW85" s="441">
        <v>1</v>
      </c>
      <c r="AX85" s="741">
        <v>1</v>
      </c>
      <c r="AY85" s="741" t="s">
        <v>161</v>
      </c>
      <c r="AZ85" s="748">
        <v>3</v>
      </c>
      <c r="BA85" s="748">
        <v>22</v>
      </c>
      <c r="BB85" s="692">
        <v>1</v>
      </c>
      <c r="BC85" s="741">
        <v>1</v>
      </c>
      <c r="BD85" s="738" t="s">
        <v>1294</v>
      </c>
      <c r="BE85" s="692">
        <v>14</v>
      </c>
      <c r="BF85" s="692">
        <v>53</v>
      </c>
      <c r="BG85" s="650">
        <v>1</v>
      </c>
    </row>
    <row r="86" spans="1:59" s="737" customFormat="1">
      <c r="AR86" s="740">
        <v>2</v>
      </c>
      <c r="AS86" s="739">
        <v>2</v>
      </c>
      <c r="AT86" s="741" t="s">
        <v>260</v>
      </c>
      <c r="AU86" s="692">
        <v>1</v>
      </c>
      <c r="AV86" s="692">
        <v>12</v>
      </c>
      <c r="AW86" s="441">
        <v>1</v>
      </c>
      <c r="AX86" s="741">
        <v>2</v>
      </c>
      <c r="AY86" s="738" t="s">
        <v>357</v>
      </c>
      <c r="AZ86" s="692">
        <v>8</v>
      </c>
      <c r="BA86" s="692">
        <v>32</v>
      </c>
      <c r="BB86" s="692">
        <v>1</v>
      </c>
      <c r="BC86" s="741">
        <v>2</v>
      </c>
      <c r="BD86" s="736" t="s">
        <v>1293</v>
      </c>
      <c r="BE86" s="692">
        <v>14</v>
      </c>
      <c r="BF86" s="692">
        <v>54</v>
      </c>
      <c r="BG86" s="650">
        <v>1</v>
      </c>
    </row>
    <row r="87" spans="1:59" s="737" customFormat="1">
      <c r="AR87" s="692">
        <v>3</v>
      </c>
      <c r="AS87" s="739">
        <v>3</v>
      </c>
      <c r="AT87" s="741" t="s">
        <v>261</v>
      </c>
      <c r="AU87" s="748">
        <v>1</v>
      </c>
      <c r="AV87" s="748">
        <v>13</v>
      </c>
      <c r="AW87" s="441">
        <v>1</v>
      </c>
      <c r="AX87" s="738">
        <v>3</v>
      </c>
      <c r="AY87" s="738" t="s">
        <v>1288</v>
      </c>
      <c r="AZ87" s="692">
        <v>9</v>
      </c>
      <c r="BA87" s="692">
        <v>41</v>
      </c>
      <c r="BB87" s="692">
        <v>1</v>
      </c>
      <c r="BC87" s="738"/>
      <c r="BD87" s="738"/>
      <c r="BE87" s="748"/>
      <c r="BF87" s="748"/>
      <c r="BG87" s="650"/>
    </row>
    <row r="88" spans="1:59" s="737" customFormat="1">
      <c r="AR88" s="740">
        <v>4</v>
      </c>
      <c r="AS88" s="739">
        <v>22</v>
      </c>
      <c r="AT88" s="741" t="s">
        <v>108</v>
      </c>
      <c r="AU88" s="748">
        <v>1</v>
      </c>
      <c r="AV88" s="748">
        <v>15</v>
      </c>
      <c r="AW88" s="441">
        <v>1</v>
      </c>
      <c r="AX88" s="741">
        <v>4</v>
      </c>
      <c r="AY88" s="738" t="s">
        <v>1287</v>
      </c>
      <c r="AZ88" s="692">
        <v>10</v>
      </c>
      <c r="BA88" s="692">
        <v>42</v>
      </c>
      <c r="BB88" s="692">
        <v>1</v>
      </c>
      <c r="BC88" s="741"/>
      <c r="BD88" s="741"/>
      <c r="BE88" s="748"/>
      <c r="BF88" s="748"/>
      <c r="BG88" s="650"/>
    </row>
    <row r="89" spans="1:59" s="737" customFormat="1">
      <c r="AR89" s="692">
        <v>5</v>
      </c>
      <c r="AS89" s="739">
        <v>4</v>
      </c>
      <c r="AT89" s="741" t="s">
        <v>1171</v>
      </c>
      <c r="AU89" s="748">
        <v>2</v>
      </c>
      <c r="AV89" s="748">
        <v>21</v>
      </c>
      <c r="AW89" s="441">
        <v>1</v>
      </c>
      <c r="AX89" s="738">
        <v>5</v>
      </c>
      <c r="AY89" s="738" t="s">
        <v>1292</v>
      </c>
      <c r="AZ89" s="692">
        <v>10</v>
      </c>
      <c r="BA89" s="692">
        <v>34</v>
      </c>
      <c r="BB89" s="692">
        <v>1</v>
      </c>
      <c r="BC89" s="741"/>
      <c r="BD89" s="741"/>
      <c r="BE89" s="748"/>
      <c r="BF89" s="748"/>
      <c r="BG89" s="650"/>
    </row>
    <row r="90" spans="1:59" s="737" customFormat="1">
      <c r="AR90" s="740">
        <v>6</v>
      </c>
      <c r="AS90" s="739">
        <v>5</v>
      </c>
      <c r="AT90" s="741" t="s">
        <v>161</v>
      </c>
      <c r="AU90" s="748">
        <v>3</v>
      </c>
      <c r="AV90" s="748">
        <v>22</v>
      </c>
      <c r="AW90" s="441">
        <v>1</v>
      </c>
      <c r="AX90" s="741">
        <v>6</v>
      </c>
      <c r="AY90" s="738" t="s">
        <v>1285</v>
      </c>
      <c r="AZ90" s="692">
        <v>11</v>
      </c>
      <c r="BA90" s="692">
        <v>43</v>
      </c>
      <c r="BB90" s="692">
        <v>1</v>
      </c>
      <c r="BC90" s="741"/>
      <c r="BD90" s="741"/>
      <c r="BE90" s="748"/>
      <c r="BF90" s="748"/>
      <c r="BG90" s="650"/>
    </row>
    <row r="91" spans="1:59" s="737" customFormat="1">
      <c r="AR91" s="692">
        <v>7</v>
      </c>
      <c r="AS91" s="739">
        <v>7</v>
      </c>
      <c r="AT91" s="741" t="s">
        <v>717</v>
      </c>
      <c r="AU91" s="749">
        <v>5</v>
      </c>
      <c r="AV91" s="749">
        <v>24</v>
      </c>
      <c r="AW91" s="441">
        <v>1</v>
      </c>
      <c r="AX91" s="738">
        <v>7</v>
      </c>
      <c r="AY91" s="738" t="s">
        <v>1284</v>
      </c>
      <c r="AZ91" s="692">
        <v>11</v>
      </c>
      <c r="BA91" s="692">
        <v>44</v>
      </c>
      <c r="BB91" s="441">
        <v>1</v>
      </c>
      <c r="BC91" s="738"/>
      <c r="BD91" s="741"/>
      <c r="BE91" s="749"/>
      <c r="BF91" s="749"/>
      <c r="BG91" s="650"/>
    </row>
    <row r="92" spans="1:59" s="737" customFormat="1">
      <c r="AR92" s="740">
        <v>8</v>
      </c>
      <c r="AS92" s="739">
        <v>8</v>
      </c>
      <c r="AT92" s="741" t="s">
        <v>1291</v>
      </c>
      <c r="AU92" s="749">
        <v>6</v>
      </c>
      <c r="AV92" s="749">
        <v>14</v>
      </c>
      <c r="AW92" s="441">
        <v>1</v>
      </c>
      <c r="AX92" s="741">
        <v>8</v>
      </c>
      <c r="AY92" s="738" t="s">
        <v>1283</v>
      </c>
      <c r="AZ92" s="692">
        <v>12</v>
      </c>
      <c r="BA92" s="692">
        <v>45</v>
      </c>
      <c r="BB92" s="650">
        <v>1</v>
      </c>
      <c r="BC92" s="741"/>
      <c r="BD92" s="741"/>
      <c r="BE92" s="749"/>
      <c r="BF92" s="749"/>
      <c r="BG92" s="650"/>
    </row>
    <row r="93" spans="1:59" s="737" customFormat="1">
      <c r="AR93" s="692">
        <v>9</v>
      </c>
      <c r="AS93" s="739">
        <v>10</v>
      </c>
      <c r="AT93" s="741" t="s">
        <v>990</v>
      </c>
      <c r="AU93" s="748">
        <v>7</v>
      </c>
      <c r="AV93" s="748">
        <v>33</v>
      </c>
      <c r="AW93" s="441">
        <v>1</v>
      </c>
      <c r="AX93" s="738">
        <v>9</v>
      </c>
      <c r="AY93" s="738" t="s">
        <v>1282</v>
      </c>
      <c r="AZ93" s="692">
        <v>12</v>
      </c>
      <c r="BA93" s="692">
        <v>46</v>
      </c>
      <c r="BB93" s="650">
        <v>1</v>
      </c>
      <c r="BC93" s="741"/>
      <c r="BD93" s="741"/>
      <c r="BE93" s="748"/>
      <c r="BF93" s="748"/>
      <c r="BG93" s="650"/>
    </row>
    <row r="94" spans="1:59" s="737" customFormat="1">
      <c r="AR94" s="740">
        <v>10</v>
      </c>
      <c r="AS94" s="739">
        <v>12</v>
      </c>
      <c r="AT94" s="741" t="s">
        <v>1290</v>
      </c>
      <c r="AU94" s="692">
        <v>7</v>
      </c>
      <c r="AV94" s="692">
        <v>33</v>
      </c>
      <c r="AW94" s="441">
        <v>2</v>
      </c>
      <c r="AX94" s="741"/>
      <c r="AY94" s="741"/>
      <c r="AZ94" s="748"/>
      <c r="BA94" s="748"/>
      <c r="BB94" s="650"/>
      <c r="BC94" s="741"/>
      <c r="BD94" s="741"/>
      <c r="BE94" s="748"/>
      <c r="BF94" s="748"/>
      <c r="BG94" s="650"/>
    </row>
    <row r="95" spans="1:59" s="737" customFormat="1">
      <c r="AR95" s="740">
        <v>11</v>
      </c>
      <c r="AS95" s="739">
        <v>23</v>
      </c>
      <c r="AT95" s="741" t="s">
        <v>1289</v>
      </c>
      <c r="AU95" s="692">
        <v>15</v>
      </c>
      <c r="AV95" s="692">
        <v>35</v>
      </c>
      <c r="AW95" s="441">
        <v>1</v>
      </c>
      <c r="AX95" s="738"/>
      <c r="AY95" s="741"/>
      <c r="AZ95" s="692"/>
      <c r="BA95" s="692"/>
      <c r="BB95" s="650"/>
      <c r="BC95" s="738"/>
      <c r="BD95" s="741"/>
      <c r="BE95" s="692"/>
      <c r="BF95" s="692"/>
      <c r="BG95" s="650"/>
    </row>
    <row r="96" spans="1:59" s="737" customFormat="1">
      <c r="AR96" s="692">
        <v>12</v>
      </c>
      <c r="AS96" s="745">
        <v>15</v>
      </c>
      <c r="AT96" s="744" t="s">
        <v>1288</v>
      </c>
      <c r="AU96" s="743">
        <v>9</v>
      </c>
      <c r="AV96" s="743">
        <v>41</v>
      </c>
      <c r="AW96" s="746">
        <v>1</v>
      </c>
      <c r="AX96" s="741"/>
      <c r="AY96" s="741"/>
      <c r="AZ96" s="692"/>
      <c r="BA96" s="692"/>
      <c r="BB96" s="650"/>
      <c r="BC96" s="741"/>
      <c r="BD96" s="741"/>
      <c r="BE96" s="692"/>
      <c r="BF96" s="692"/>
      <c r="BG96" s="650"/>
    </row>
    <row r="97" spans="44:59" s="737" customFormat="1">
      <c r="AR97" s="740">
        <v>13</v>
      </c>
      <c r="AS97" s="745">
        <v>16</v>
      </c>
      <c r="AT97" s="744" t="s">
        <v>1287</v>
      </c>
      <c r="AU97" s="743">
        <v>10</v>
      </c>
      <c r="AV97" s="743">
        <v>42</v>
      </c>
      <c r="AW97" s="746">
        <v>1</v>
      </c>
      <c r="AX97" s="741"/>
      <c r="AY97" s="741"/>
      <c r="AZ97" s="692"/>
      <c r="BA97" s="692"/>
      <c r="BB97" s="650"/>
      <c r="BC97" s="741"/>
      <c r="BD97" s="741"/>
      <c r="BE97" s="692"/>
      <c r="BF97" s="692"/>
      <c r="BG97" s="650"/>
    </row>
    <row r="98" spans="44:59" s="737" customFormat="1">
      <c r="AR98" s="692">
        <v>14</v>
      </c>
      <c r="AS98" s="745">
        <v>17</v>
      </c>
      <c r="AT98" s="744" t="s">
        <v>1286</v>
      </c>
      <c r="AU98" s="743">
        <v>10</v>
      </c>
      <c r="AV98" s="743">
        <v>34</v>
      </c>
      <c r="AW98" s="747">
        <v>1</v>
      </c>
      <c r="AX98" s="741"/>
      <c r="AY98" s="741"/>
      <c r="AZ98" s="692"/>
      <c r="BA98" s="692"/>
      <c r="BB98" s="650"/>
      <c r="BC98" s="741"/>
      <c r="BD98" s="741"/>
      <c r="BE98" s="692"/>
      <c r="BF98" s="692"/>
      <c r="BG98" s="650"/>
    </row>
    <row r="99" spans="44:59" s="737" customFormat="1">
      <c r="AR99" s="740">
        <v>15</v>
      </c>
      <c r="AS99" s="745">
        <v>18</v>
      </c>
      <c r="AT99" s="744" t="s">
        <v>1285</v>
      </c>
      <c r="AU99" s="743">
        <v>11</v>
      </c>
      <c r="AV99" s="743">
        <v>43</v>
      </c>
      <c r="AW99" s="747">
        <v>1</v>
      </c>
      <c r="AX99" s="741"/>
      <c r="AY99" s="738"/>
      <c r="AZ99" s="692"/>
      <c r="BA99" s="692"/>
      <c r="BB99" s="650"/>
      <c r="BC99" s="741"/>
      <c r="BD99" s="738"/>
      <c r="BE99" s="692"/>
      <c r="BF99" s="692"/>
      <c r="BG99" s="650"/>
    </row>
    <row r="100" spans="44:59" s="737" customFormat="1">
      <c r="AR100" s="692">
        <v>16</v>
      </c>
      <c r="AS100" s="745">
        <v>19</v>
      </c>
      <c r="AT100" s="744" t="s">
        <v>1284</v>
      </c>
      <c r="AU100" s="743">
        <v>11</v>
      </c>
      <c r="AV100" s="743">
        <v>44</v>
      </c>
      <c r="AW100" s="746">
        <v>1</v>
      </c>
      <c r="AX100" s="741"/>
      <c r="AY100" s="738"/>
      <c r="AZ100" s="692"/>
      <c r="BA100" s="692"/>
      <c r="BB100" s="650"/>
      <c r="BC100" s="741"/>
      <c r="BD100" s="738"/>
      <c r="BE100" s="692"/>
      <c r="BF100" s="692"/>
      <c r="BG100" s="650"/>
    </row>
    <row r="101" spans="44:59" s="737" customFormat="1">
      <c r="AR101" s="740">
        <v>17</v>
      </c>
      <c r="AS101" s="745">
        <v>20</v>
      </c>
      <c r="AT101" s="744" t="s">
        <v>1283</v>
      </c>
      <c r="AU101" s="743">
        <v>12</v>
      </c>
      <c r="AV101" s="743">
        <v>45</v>
      </c>
      <c r="AW101" s="746">
        <v>1</v>
      </c>
      <c r="AX101" s="741"/>
      <c r="AY101" s="738"/>
      <c r="AZ101" s="692"/>
      <c r="BA101" s="692"/>
      <c r="BB101" s="650"/>
      <c r="BC101" s="741"/>
      <c r="BD101" s="738"/>
      <c r="BE101" s="692"/>
      <c r="BF101" s="692"/>
      <c r="BG101" s="650"/>
    </row>
    <row r="102" spans="44:59" s="737" customFormat="1">
      <c r="AR102" s="692">
        <v>18</v>
      </c>
      <c r="AS102" s="745">
        <v>21</v>
      </c>
      <c r="AT102" s="744" t="s">
        <v>1282</v>
      </c>
      <c r="AU102" s="743">
        <v>12</v>
      </c>
      <c r="AV102" s="743">
        <v>46</v>
      </c>
      <c r="AW102" s="499">
        <v>1</v>
      </c>
      <c r="AX102" s="741"/>
      <c r="AY102" s="738"/>
      <c r="AZ102" s="692"/>
      <c r="BA102" s="692"/>
      <c r="BB102" s="650"/>
      <c r="BC102" s="741"/>
      <c r="BD102" s="738"/>
      <c r="BE102" s="692"/>
      <c r="BF102" s="692"/>
      <c r="BG102" s="650"/>
    </row>
    <row r="103" spans="44:59" s="737" customFormat="1">
      <c r="AR103" s="692">
        <v>19</v>
      </c>
      <c r="AS103" s="745">
        <v>24</v>
      </c>
      <c r="AT103" s="744" t="s">
        <v>1281</v>
      </c>
      <c r="AU103" s="743">
        <v>16</v>
      </c>
      <c r="AV103" s="743">
        <v>47</v>
      </c>
      <c r="AW103" s="499">
        <v>1</v>
      </c>
      <c r="AX103" s="741"/>
      <c r="AY103" s="738"/>
      <c r="AZ103" s="692"/>
      <c r="BA103" s="692"/>
      <c r="BB103" s="650"/>
      <c r="BC103" s="741"/>
      <c r="BD103" s="738"/>
      <c r="BE103" s="692"/>
      <c r="BF103" s="692"/>
      <c r="BG103" s="650"/>
    </row>
    <row r="104" spans="44:59" s="737" customFormat="1">
      <c r="AR104" s="740"/>
      <c r="AS104" s="739"/>
      <c r="AT104" s="738"/>
      <c r="AU104" s="692"/>
      <c r="AV104" s="692"/>
      <c r="AW104" s="742"/>
      <c r="AX104" s="741"/>
      <c r="AY104" s="738"/>
      <c r="AZ104" s="692"/>
      <c r="BA104" s="692"/>
      <c r="BB104" s="650"/>
      <c r="BC104" s="741"/>
      <c r="BD104" s="738"/>
      <c r="BE104" s="692"/>
      <c r="BF104" s="692"/>
      <c r="BG104" s="650"/>
    </row>
    <row r="105" spans="44:59" s="737" customFormat="1">
      <c r="AR105" s="692"/>
      <c r="AS105" s="739"/>
      <c r="AT105" s="738"/>
      <c r="AU105" s="692"/>
      <c r="AV105" s="692"/>
      <c r="AW105" s="441"/>
      <c r="AX105" s="741"/>
      <c r="AY105" s="738"/>
      <c r="AZ105" s="692"/>
      <c r="BA105" s="692"/>
      <c r="BB105" s="650"/>
      <c r="BC105" s="741"/>
      <c r="BD105" s="738"/>
      <c r="BE105" s="692"/>
      <c r="BF105" s="692"/>
      <c r="BG105" s="650"/>
    </row>
    <row r="106" spans="44:59" s="737" customFormat="1">
      <c r="AR106" s="740"/>
      <c r="AS106" s="739"/>
      <c r="AT106" s="738"/>
      <c r="AU106" s="692"/>
      <c r="AV106" s="692"/>
      <c r="AW106" s="441"/>
      <c r="AX106" s="741"/>
      <c r="AY106" s="738"/>
      <c r="AZ106" s="692"/>
      <c r="BA106" s="692"/>
      <c r="BB106" s="650"/>
      <c r="BC106" s="741"/>
      <c r="BD106" s="738"/>
      <c r="BE106" s="692"/>
      <c r="BF106" s="692"/>
      <c r="BG106" s="650"/>
    </row>
    <row r="107" spans="44:59" s="737" customFormat="1">
      <c r="AR107" s="740"/>
      <c r="AS107" s="739"/>
      <c r="AT107" s="736"/>
      <c r="AU107" s="692"/>
      <c r="AV107" s="692"/>
      <c r="AW107" s="441"/>
      <c r="AX107" s="441"/>
      <c r="AY107" s="650"/>
    </row>
    <row r="108" spans="44:59" s="737" customFormat="1">
      <c r="AS108" s="736">
        <v>1</v>
      </c>
      <c r="AT108" s="736" t="s">
        <v>1280</v>
      </c>
      <c r="AU108" s="736">
        <v>1</v>
      </c>
      <c r="AV108" s="692"/>
      <c r="AW108" s="441"/>
      <c r="AX108" s="441"/>
      <c r="AY108" s="650"/>
    </row>
    <row r="109" spans="44:59" s="737" customFormat="1">
      <c r="AS109" s="736">
        <v>2</v>
      </c>
      <c r="AT109" s="736" t="s">
        <v>1279</v>
      </c>
      <c r="AU109" s="736">
        <v>2</v>
      </c>
      <c r="AV109" s="692"/>
      <c r="AW109" s="441"/>
      <c r="AX109" s="441"/>
      <c r="AY109" s="650"/>
    </row>
    <row r="110" spans="44:59" s="737" customFormat="1">
      <c r="AS110" s="736">
        <v>3</v>
      </c>
      <c r="AT110" s="736" t="s">
        <v>1278</v>
      </c>
      <c r="AU110" s="736">
        <v>3</v>
      </c>
      <c r="AV110" s="692"/>
      <c r="AW110" s="441"/>
      <c r="AX110" s="441"/>
      <c r="AY110" s="650"/>
    </row>
    <row r="111" spans="44:59" s="737" customFormat="1">
      <c r="AS111" s="736">
        <v>4</v>
      </c>
      <c r="AT111" s="736" t="s">
        <v>1277</v>
      </c>
      <c r="AU111" s="736">
        <v>4</v>
      </c>
      <c r="AV111" s="692"/>
      <c r="AW111" s="441"/>
      <c r="AX111" s="441"/>
      <c r="AY111" s="650"/>
    </row>
    <row r="112" spans="44:59" s="737" customFormat="1">
      <c r="AS112" s="736">
        <v>5</v>
      </c>
      <c r="AT112" s="736" t="s">
        <v>1276</v>
      </c>
      <c r="AU112" s="736">
        <v>5</v>
      </c>
      <c r="AV112" s="692"/>
      <c r="AW112" s="441"/>
      <c r="AX112" s="441"/>
      <c r="AY112" s="650"/>
    </row>
    <row r="113" spans="2:51" s="737" customFormat="1">
      <c r="AS113" s="736">
        <v>6</v>
      </c>
      <c r="AT113" s="736" t="s">
        <v>1275</v>
      </c>
      <c r="AU113" s="736">
        <v>6</v>
      </c>
      <c r="AV113" s="692"/>
      <c r="AW113" s="441"/>
      <c r="AX113" s="441"/>
      <c r="AY113" s="650"/>
    </row>
    <row r="114" spans="2:51" s="737" customFormat="1">
      <c r="AS114" s="736">
        <v>7</v>
      </c>
      <c r="AT114" s="736" t="s">
        <v>1274</v>
      </c>
      <c r="AU114" s="736">
        <v>7</v>
      </c>
      <c r="AV114" s="692"/>
      <c r="AW114" s="441"/>
      <c r="AX114" s="441"/>
      <c r="AY114" s="650"/>
    </row>
    <row r="115" spans="2:51" s="737" customFormat="1">
      <c r="AS115" s="736">
        <v>8</v>
      </c>
      <c r="AT115" s="736" t="s">
        <v>1273</v>
      </c>
      <c r="AU115" s="736">
        <v>8</v>
      </c>
      <c r="AV115" s="692"/>
      <c r="AW115" s="441"/>
      <c r="AX115" s="441"/>
      <c r="AY115" s="650"/>
    </row>
    <row r="116" spans="2:51" s="737" customFormat="1">
      <c r="AS116" s="736">
        <v>9</v>
      </c>
      <c r="AT116" s="736" t="s">
        <v>1272</v>
      </c>
      <c r="AU116" s="736">
        <v>9</v>
      </c>
      <c r="AV116" s="692"/>
      <c r="AW116" s="441"/>
      <c r="AX116" s="441"/>
      <c r="AY116" s="650"/>
    </row>
    <row r="117" spans="2:51" s="737" customFormat="1">
      <c r="AS117" s="736">
        <v>10</v>
      </c>
      <c r="AT117" s="736" t="s">
        <v>1271</v>
      </c>
      <c r="AU117" s="736">
        <v>10</v>
      </c>
      <c r="AV117" s="692"/>
      <c r="AW117" s="441"/>
      <c r="AX117" s="441"/>
      <c r="AY117" s="650"/>
    </row>
    <row r="118" spans="2:51" s="737" customFormat="1">
      <c r="AS118" s="736">
        <v>11</v>
      </c>
      <c r="AT118" s="736" t="s">
        <v>1270</v>
      </c>
      <c r="AU118" s="736">
        <v>11</v>
      </c>
      <c r="AV118" s="692"/>
      <c r="AW118" s="441"/>
      <c r="AX118" s="441"/>
      <c r="AY118" s="650"/>
    </row>
    <row r="119" spans="2:51" s="737" customFormat="1">
      <c r="AS119" s="736">
        <v>12</v>
      </c>
      <c r="AT119" s="736" t="s">
        <v>1269</v>
      </c>
      <c r="AU119" s="736">
        <v>12</v>
      </c>
      <c r="AV119" s="692"/>
      <c r="AW119" s="441"/>
      <c r="AX119" s="441"/>
      <c r="AY119" s="650"/>
    </row>
    <row r="120" spans="2:51" s="737" customFormat="1">
      <c r="AA120" s="440"/>
      <c r="AB120" s="440"/>
      <c r="AC120" s="440"/>
      <c r="AD120" s="440"/>
      <c r="AE120" s="440"/>
      <c r="AF120" s="440"/>
      <c r="AG120" s="440"/>
      <c r="AH120" s="440"/>
      <c r="AI120" s="440"/>
      <c r="AJ120" s="440"/>
      <c r="AK120" s="440"/>
      <c r="AL120" s="440"/>
      <c r="AM120" s="440"/>
      <c r="AN120" s="440"/>
      <c r="AO120" s="440"/>
      <c r="AS120" s="736">
        <v>13</v>
      </c>
      <c r="AT120" s="736" t="s">
        <v>1268</v>
      </c>
      <c r="AU120" s="736">
        <v>13</v>
      </c>
      <c r="AV120" s="692"/>
      <c r="AW120" s="441"/>
      <c r="AX120" s="441"/>
      <c r="AY120" s="650"/>
    </row>
    <row r="121" spans="2:51" s="737" customFormat="1">
      <c r="Z121" s="440"/>
      <c r="AA121" s="440"/>
      <c r="AB121" s="440"/>
      <c r="AC121" s="440"/>
      <c r="AD121" s="440"/>
      <c r="AE121" s="440"/>
      <c r="AF121" s="440"/>
      <c r="AG121" s="440"/>
      <c r="AH121" s="440"/>
      <c r="AI121" s="440"/>
      <c r="AJ121" s="440"/>
      <c r="AK121" s="440"/>
      <c r="AL121" s="440"/>
      <c r="AM121" s="440"/>
      <c r="AN121" s="440"/>
      <c r="AO121" s="440"/>
      <c r="AS121" s="736">
        <v>14</v>
      </c>
      <c r="AT121" s="736" t="s">
        <v>1267</v>
      </c>
      <c r="AU121" s="736">
        <v>14</v>
      </c>
      <c r="AV121" s="692"/>
      <c r="AW121" s="441"/>
      <c r="AX121" s="441"/>
      <c r="AY121" s="650"/>
    </row>
    <row r="122" spans="2:51" s="737" customFormat="1">
      <c r="Z122" s="440"/>
      <c r="AA122" s="440"/>
      <c r="AB122" s="440"/>
      <c r="AC122" s="440"/>
      <c r="AD122" s="440"/>
      <c r="AE122" s="440"/>
      <c r="AF122" s="440"/>
      <c r="AG122" s="440"/>
      <c r="AH122" s="440"/>
      <c r="AI122" s="440"/>
      <c r="AJ122" s="440"/>
      <c r="AK122" s="440"/>
      <c r="AL122" s="440"/>
      <c r="AM122" s="440"/>
      <c r="AN122" s="440"/>
      <c r="AO122" s="440"/>
      <c r="AS122" s="736">
        <v>15</v>
      </c>
      <c r="AT122" s="736" t="s">
        <v>238</v>
      </c>
      <c r="AU122" s="736">
        <v>99</v>
      </c>
      <c r="AV122" s="692"/>
      <c r="AW122" s="441"/>
      <c r="AX122" s="441"/>
      <c r="AY122" s="650"/>
    </row>
    <row r="123" spans="2:51" s="737" customFormat="1">
      <c r="Z123" s="440"/>
      <c r="AA123" s="440"/>
      <c r="AB123" s="440"/>
      <c r="AC123" s="440"/>
      <c r="AD123" s="440"/>
      <c r="AE123" s="440"/>
      <c r="AF123" s="440"/>
      <c r="AG123" s="440"/>
      <c r="AH123" s="440"/>
      <c r="AI123" s="440"/>
      <c r="AJ123" s="440"/>
      <c r="AK123" s="440"/>
      <c r="AL123" s="440"/>
      <c r="AM123" s="440"/>
      <c r="AN123" s="440"/>
      <c r="AO123" s="440"/>
      <c r="AS123" s="736"/>
      <c r="AT123" s="736"/>
      <c r="AU123" s="692"/>
      <c r="AV123" s="692"/>
      <c r="AW123" s="441"/>
      <c r="AX123" s="441"/>
      <c r="AY123" s="650"/>
    </row>
    <row r="124" spans="2:51" s="737" customFormat="1">
      <c r="Z124" s="440"/>
      <c r="AA124" s="440"/>
      <c r="AB124" s="440"/>
      <c r="AC124" s="440"/>
      <c r="AD124" s="440"/>
      <c r="AE124" s="440"/>
      <c r="AF124" s="440"/>
      <c r="AG124" s="440"/>
      <c r="AH124" s="440"/>
      <c r="AI124" s="440"/>
      <c r="AJ124" s="440"/>
      <c r="AK124" s="440"/>
      <c r="AL124" s="440"/>
      <c r="AM124" s="440"/>
      <c r="AN124" s="440"/>
      <c r="AO124" s="440"/>
      <c r="AP124" s="440"/>
      <c r="AS124" s="736">
        <v>1</v>
      </c>
      <c r="AT124" s="736" t="s">
        <v>1266</v>
      </c>
      <c r="AU124" s="692"/>
      <c r="AV124" s="692"/>
      <c r="AW124" s="441"/>
      <c r="AX124" s="441"/>
      <c r="AY124" s="650"/>
    </row>
    <row r="125" spans="2:51" s="737" customFormat="1">
      <c r="Z125" s="440"/>
      <c r="AA125" s="440"/>
      <c r="AB125" s="440"/>
      <c r="AC125" s="440"/>
      <c r="AD125" s="440"/>
      <c r="AE125" s="440"/>
      <c r="AF125" s="440"/>
      <c r="AG125" s="440"/>
      <c r="AH125" s="440"/>
      <c r="AI125" s="440"/>
      <c r="AJ125" s="440"/>
      <c r="AK125" s="440"/>
      <c r="AL125" s="440"/>
      <c r="AM125" s="440"/>
      <c r="AN125" s="440"/>
      <c r="AO125" s="440"/>
      <c r="AP125" s="440"/>
      <c r="AS125" s="736">
        <v>2</v>
      </c>
      <c r="AT125" s="736" t="s">
        <v>1265</v>
      </c>
      <c r="AU125" s="692"/>
      <c r="AV125" s="692"/>
      <c r="AW125" s="441"/>
      <c r="AX125" s="441"/>
      <c r="AY125" s="650"/>
    </row>
    <row r="126" spans="2:51" s="737" customFormat="1">
      <c r="Z126" s="440"/>
      <c r="AA126" s="440"/>
      <c r="AB126" s="440"/>
      <c r="AC126" s="440"/>
      <c r="AD126" s="440"/>
      <c r="AE126" s="440"/>
      <c r="AF126" s="440"/>
      <c r="AG126" s="440"/>
      <c r="AH126" s="440"/>
      <c r="AI126" s="440"/>
      <c r="AJ126" s="440"/>
      <c r="AK126" s="440"/>
      <c r="AL126" s="440"/>
      <c r="AM126" s="440"/>
      <c r="AN126" s="440"/>
      <c r="AO126" s="440"/>
      <c r="AP126" s="440"/>
      <c r="AS126" s="736">
        <v>3</v>
      </c>
      <c r="AT126" s="736" t="s">
        <v>1264</v>
      </c>
      <c r="AU126" s="692"/>
      <c r="AV126" s="692"/>
      <c r="AW126" s="441"/>
      <c r="AX126" s="441"/>
      <c r="AY126" s="650"/>
    </row>
    <row r="127" spans="2:51" s="737" customFormat="1">
      <c r="B127" s="440"/>
      <c r="C127" s="440"/>
      <c r="D127" s="440"/>
      <c r="E127" s="440"/>
      <c r="F127" s="440"/>
      <c r="G127" s="440"/>
      <c r="H127" s="440"/>
      <c r="I127" s="440"/>
      <c r="J127" s="440"/>
      <c r="K127" s="440"/>
      <c r="L127" s="440"/>
      <c r="M127" s="440"/>
      <c r="N127" s="440"/>
      <c r="O127" s="440"/>
      <c r="P127" s="440"/>
      <c r="Q127" s="440"/>
      <c r="R127" s="440"/>
      <c r="S127" s="440"/>
      <c r="T127" s="440"/>
      <c r="U127" s="440"/>
      <c r="V127" s="440"/>
      <c r="Z127" s="440"/>
      <c r="AA127" s="440"/>
      <c r="AB127" s="440"/>
      <c r="AC127" s="440"/>
      <c r="AD127" s="440"/>
      <c r="AE127" s="440"/>
      <c r="AF127" s="440"/>
      <c r="AG127" s="440"/>
      <c r="AH127" s="440"/>
      <c r="AI127" s="440"/>
      <c r="AJ127" s="440"/>
      <c r="AK127" s="440"/>
      <c r="AL127" s="440"/>
      <c r="AM127" s="440"/>
      <c r="AN127" s="440"/>
      <c r="AO127" s="440"/>
      <c r="AP127" s="440"/>
      <c r="AS127" s="736"/>
      <c r="AT127" s="736"/>
      <c r="AU127" s="692"/>
      <c r="AV127" s="692"/>
      <c r="AW127" s="441"/>
      <c r="AX127" s="441"/>
      <c r="AY127" s="650"/>
    </row>
    <row r="128" spans="2:51" s="737" customFormat="1">
      <c r="B128" s="440"/>
      <c r="C128" s="440"/>
      <c r="D128" s="440"/>
      <c r="E128" s="440"/>
      <c r="F128" s="440"/>
      <c r="G128" s="440"/>
      <c r="H128" s="440"/>
      <c r="I128" s="440"/>
      <c r="J128" s="440"/>
      <c r="K128" s="440"/>
      <c r="L128" s="440"/>
      <c r="M128" s="440"/>
      <c r="N128" s="440"/>
      <c r="O128" s="440"/>
      <c r="P128" s="440"/>
      <c r="Q128" s="440"/>
      <c r="R128" s="440"/>
      <c r="S128" s="440"/>
      <c r="T128" s="440"/>
      <c r="U128" s="440"/>
      <c r="V128" s="440"/>
      <c r="Z128" s="440"/>
      <c r="AA128" s="440"/>
      <c r="AB128" s="440"/>
      <c r="AC128" s="440"/>
      <c r="AD128" s="440"/>
      <c r="AE128" s="440"/>
      <c r="AF128" s="440"/>
      <c r="AG128" s="440"/>
      <c r="AH128" s="440"/>
      <c r="AI128" s="440"/>
      <c r="AJ128" s="440"/>
      <c r="AK128" s="440"/>
      <c r="AL128" s="440"/>
      <c r="AM128" s="440"/>
      <c r="AN128" s="440"/>
      <c r="AO128" s="440"/>
      <c r="AP128" s="440"/>
      <c r="AS128" s="736">
        <v>1</v>
      </c>
      <c r="AT128" s="736" t="s">
        <v>1263</v>
      </c>
      <c r="AU128" s="692"/>
      <c r="AV128" s="692"/>
      <c r="AW128" s="441"/>
      <c r="AX128" s="441"/>
      <c r="AY128" s="650"/>
    </row>
    <row r="129" spans="1:54" s="737" customFormat="1">
      <c r="B129" s="440"/>
      <c r="C129" s="440"/>
      <c r="D129" s="440"/>
      <c r="E129" s="440"/>
      <c r="F129" s="440"/>
      <c r="G129" s="440"/>
      <c r="H129" s="440"/>
      <c r="I129" s="440"/>
      <c r="J129" s="440"/>
      <c r="K129" s="440"/>
      <c r="L129" s="440"/>
      <c r="M129" s="440"/>
      <c r="N129" s="440"/>
      <c r="O129" s="440"/>
      <c r="P129" s="440"/>
      <c r="Q129" s="440"/>
      <c r="R129" s="440"/>
      <c r="S129" s="440"/>
      <c r="T129" s="440"/>
      <c r="U129" s="440"/>
      <c r="V129" s="440"/>
      <c r="X129" s="440"/>
      <c r="Z129" s="440"/>
      <c r="AA129" s="440"/>
      <c r="AB129" s="440"/>
      <c r="AC129" s="440"/>
      <c r="AD129" s="440"/>
      <c r="AE129" s="440"/>
      <c r="AF129" s="440"/>
      <c r="AG129" s="440"/>
      <c r="AH129" s="440"/>
      <c r="AI129" s="440"/>
      <c r="AJ129" s="440"/>
      <c r="AK129" s="440"/>
      <c r="AL129" s="440"/>
      <c r="AM129" s="440"/>
      <c r="AN129" s="440"/>
      <c r="AO129" s="440"/>
      <c r="AP129" s="440"/>
      <c r="AS129" s="442">
        <v>2</v>
      </c>
      <c r="AT129" s="736" t="s">
        <v>1262</v>
      </c>
      <c r="AU129" s="692"/>
      <c r="AV129" s="692"/>
      <c r="AW129" s="441"/>
      <c r="AX129" s="441"/>
      <c r="AY129" s="650"/>
    </row>
    <row r="130" spans="1:54">
      <c r="A130" s="737"/>
      <c r="W130" s="737"/>
      <c r="AQ130" s="737"/>
      <c r="AR130" s="737"/>
      <c r="AS130" s="694">
        <v>8</v>
      </c>
      <c r="AT130" s="738" t="s">
        <v>1261</v>
      </c>
      <c r="AU130" s="692"/>
      <c r="AV130" s="692"/>
      <c r="AY130" s="650"/>
      <c r="AZ130" s="737"/>
      <c r="BA130" s="737"/>
      <c r="BB130" s="737"/>
    </row>
    <row r="131" spans="1:54">
      <c r="A131" s="737"/>
      <c r="AQ131" s="737"/>
      <c r="AR131" s="737"/>
      <c r="AS131" s="694">
        <v>9</v>
      </c>
      <c r="AT131" s="738" t="s">
        <v>1260</v>
      </c>
      <c r="AW131" s="692"/>
      <c r="AX131" s="692"/>
      <c r="AY131" s="650"/>
      <c r="AZ131" s="737"/>
      <c r="BA131" s="737"/>
      <c r="BB131" s="737"/>
    </row>
    <row r="132" spans="1:54">
      <c r="AR132" s="737"/>
      <c r="AS132" s="694"/>
      <c r="AT132" s="694"/>
      <c r="AU132" s="650"/>
      <c r="AV132" s="650"/>
      <c r="AW132" s="692"/>
      <c r="AX132" s="692"/>
      <c r="AY132" s="650"/>
      <c r="AZ132" s="737"/>
      <c r="BA132" s="737"/>
      <c r="BB132" s="737"/>
    </row>
    <row r="133" spans="1:54">
      <c r="AS133" s="694" t="str">
        <f>IF($N$6&lt;&gt;0,IF($N$4=1,VLOOKUP($N$6,$AS$85:$AV$105,2,FALSE),IF($N$4=2,VLOOKUP($N$6,$AX$85:$BA$93,2,FALSE),VLOOKUP($N$6,$BC$85:$BF$85,2,FALSE))),"")</f>
        <v>同行援護</v>
      </c>
      <c r="AT133" s="694"/>
      <c r="AU133" s="650"/>
      <c r="AV133" s="650"/>
      <c r="AW133" s="692"/>
      <c r="AX133" s="692"/>
      <c r="AY133" s="650"/>
      <c r="AZ133" s="737"/>
      <c r="BA133" s="737"/>
      <c r="BB133" s="737"/>
    </row>
    <row r="134" spans="1:54">
      <c r="AS134" s="694"/>
      <c r="AT134" s="694"/>
      <c r="AU134" s="650"/>
      <c r="AV134" s="650"/>
      <c r="AW134" s="692"/>
      <c r="AX134" s="692"/>
      <c r="AY134" s="650"/>
      <c r="AZ134" s="737"/>
      <c r="BA134" s="737"/>
      <c r="BB134" s="737"/>
    </row>
    <row r="135" spans="1:54">
      <c r="AS135" s="442" t="s">
        <v>1259</v>
      </c>
      <c r="AU135" s="650"/>
      <c r="AV135" s="650"/>
      <c r="AW135" s="692"/>
      <c r="AX135" s="692"/>
      <c r="AY135" s="650"/>
      <c r="AZ135" s="737"/>
      <c r="BA135" s="737"/>
      <c r="BB135" s="737"/>
    </row>
    <row r="136" spans="1:54">
      <c r="AS136" s="736">
        <v>1</v>
      </c>
      <c r="AT136" s="736" t="s">
        <v>1258</v>
      </c>
      <c r="AU136" s="650"/>
      <c r="AV136" s="650"/>
      <c r="AW136" s="692"/>
      <c r="AX136" s="692"/>
      <c r="AY136" s="650"/>
      <c r="AZ136" s="737"/>
      <c r="BA136" s="737"/>
      <c r="BB136" s="737"/>
    </row>
    <row r="137" spans="1:54">
      <c r="AS137" s="736">
        <v>2</v>
      </c>
      <c r="AT137" s="736" t="s">
        <v>1257</v>
      </c>
      <c r="AU137" s="650"/>
      <c r="AV137" s="650"/>
      <c r="AW137" s="692"/>
      <c r="AX137" s="692"/>
      <c r="AY137" s="650"/>
      <c r="AZ137" s="737"/>
      <c r="BA137" s="737"/>
      <c r="BB137" s="737"/>
    </row>
    <row r="138" spans="1:54">
      <c r="AS138" s="736">
        <v>3</v>
      </c>
      <c r="AT138" s="736" t="s">
        <v>1256</v>
      </c>
      <c r="AU138" s="650"/>
      <c r="AV138" s="650"/>
      <c r="AW138" s="692"/>
      <c r="AX138" s="692"/>
      <c r="AY138" s="650"/>
    </row>
    <row r="139" spans="1:54">
      <c r="AS139" s="694">
        <v>4</v>
      </c>
      <c r="AT139" s="694" t="s">
        <v>1255</v>
      </c>
      <c r="AU139" s="650"/>
      <c r="AV139" s="650"/>
      <c r="AW139" s="692"/>
      <c r="AX139" s="692"/>
    </row>
    <row r="140" spans="1:54">
      <c r="AS140" s="694">
        <v>99</v>
      </c>
      <c r="AT140" s="694" t="s">
        <v>1254</v>
      </c>
      <c r="AU140" s="650"/>
      <c r="AV140" s="650"/>
      <c r="AW140" s="692"/>
      <c r="AX140" s="692"/>
    </row>
    <row r="141" spans="1:54">
      <c r="AS141" s="694"/>
      <c r="AT141" s="694"/>
      <c r="AU141" s="650"/>
      <c r="AV141" s="650"/>
    </row>
    <row r="142" spans="1:54">
      <c r="AS142" s="694"/>
      <c r="AT142" s="694"/>
      <c r="AU142" s="650"/>
      <c r="AV142" s="650"/>
      <c r="AW142" s="650"/>
      <c r="AX142" s="650"/>
    </row>
    <row r="143" spans="1:54">
      <c r="AR143" s="729" t="s">
        <v>117</v>
      </c>
      <c r="AS143" s="735"/>
      <c r="AT143" s="734"/>
      <c r="AU143" s="733"/>
      <c r="AW143" s="650"/>
      <c r="AX143" s="650"/>
    </row>
    <row r="144" spans="1:54">
      <c r="AR144" s="729"/>
      <c r="AS144" s="732" t="s">
        <v>161</v>
      </c>
      <c r="AT144" s="731"/>
      <c r="AU144" s="731"/>
      <c r="AV144" s="731"/>
      <c r="AW144" s="730"/>
      <c r="AX144" s="650"/>
    </row>
    <row r="145" spans="44:51">
      <c r="AR145" s="729"/>
      <c r="AS145" s="675">
        <v>1</v>
      </c>
      <c r="AT145" s="726"/>
      <c r="AU145" s="673"/>
      <c r="AV145" s="687" t="s">
        <v>973</v>
      </c>
      <c r="AW145" s="671">
        <v>1</v>
      </c>
      <c r="AX145" s="650"/>
      <c r="AY145" s="441" t="s">
        <v>1253</v>
      </c>
    </row>
    <row r="146" spans="44:51">
      <c r="AR146" s="728"/>
      <c r="AS146" s="670">
        <v>2</v>
      </c>
      <c r="AT146" s="669" t="s">
        <v>1252</v>
      </c>
      <c r="AU146" s="668"/>
      <c r="AV146" s="687" t="s">
        <v>964</v>
      </c>
      <c r="AW146" s="666">
        <v>2</v>
      </c>
      <c r="AX146" s="650"/>
      <c r="AY146" s="441" t="s">
        <v>1251</v>
      </c>
    </row>
    <row r="147" spans="44:51">
      <c r="AR147" s="728"/>
      <c r="AS147" s="670">
        <v>3</v>
      </c>
      <c r="AT147" s="669" t="s">
        <v>1250</v>
      </c>
      <c r="AU147" s="668"/>
      <c r="AV147" s="687" t="s">
        <v>833</v>
      </c>
      <c r="AW147" s="666">
        <v>3</v>
      </c>
      <c r="AX147" s="650"/>
      <c r="AY147" s="441" t="s">
        <v>1249</v>
      </c>
    </row>
    <row r="148" spans="44:51">
      <c r="AR148" s="728"/>
      <c r="AS148" s="670">
        <v>4</v>
      </c>
      <c r="AT148" s="669" t="s">
        <v>1248</v>
      </c>
      <c r="AU148" s="668"/>
      <c r="AV148" s="687" t="s">
        <v>831</v>
      </c>
      <c r="AW148" s="666">
        <v>4</v>
      </c>
      <c r="AX148" s="650"/>
    </row>
    <row r="149" spans="44:51">
      <c r="AR149" s="728"/>
      <c r="AS149" s="670">
        <v>5</v>
      </c>
      <c r="AT149" s="669" t="s">
        <v>1247</v>
      </c>
      <c r="AU149" s="668"/>
      <c r="AV149" s="687" t="s">
        <v>829</v>
      </c>
      <c r="AW149" s="666">
        <v>5</v>
      </c>
      <c r="AX149" s="650"/>
    </row>
    <row r="150" spans="44:51">
      <c r="AR150" s="728"/>
      <c r="AS150" s="670">
        <v>6</v>
      </c>
      <c r="AT150" s="669" t="s">
        <v>1246</v>
      </c>
      <c r="AU150" s="668"/>
      <c r="AV150" s="687" t="s">
        <v>827</v>
      </c>
      <c r="AW150" s="666">
        <v>6</v>
      </c>
      <c r="AX150" s="650"/>
    </row>
    <row r="151" spans="44:51">
      <c r="AR151" s="728"/>
      <c r="AS151" s="670">
        <v>7</v>
      </c>
      <c r="AT151" s="669" t="s">
        <v>1245</v>
      </c>
      <c r="AU151" s="668"/>
      <c r="AV151" s="687" t="s">
        <v>848</v>
      </c>
      <c r="AW151" s="666">
        <v>7</v>
      </c>
      <c r="AX151" s="650"/>
    </row>
    <row r="152" spans="44:51">
      <c r="AR152" s="728"/>
      <c r="AS152" s="670">
        <v>8</v>
      </c>
      <c r="AT152" s="669" t="s">
        <v>1244</v>
      </c>
      <c r="AU152" s="668"/>
      <c r="AV152" s="687" t="s">
        <v>846</v>
      </c>
      <c r="AW152" s="666">
        <v>8</v>
      </c>
      <c r="AX152" s="650"/>
    </row>
    <row r="153" spans="44:51">
      <c r="AR153" s="728"/>
      <c r="AS153" s="670">
        <v>9</v>
      </c>
      <c r="AT153" s="669" t="s">
        <v>1243</v>
      </c>
      <c r="AU153" s="668"/>
      <c r="AV153" s="687" t="s">
        <v>844</v>
      </c>
      <c r="AW153" s="666">
        <v>9</v>
      </c>
      <c r="AX153" s="650"/>
    </row>
    <row r="154" spans="44:51">
      <c r="AR154" s="728"/>
      <c r="AS154" s="670">
        <v>10</v>
      </c>
      <c r="AT154" s="669" t="s">
        <v>1242</v>
      </c>
      <c r="AU154" s="668"/>
      <c r="AV154" s="687" t="s">
        <v>954</v>
      </c>
      <c r="AW154" s="666">
        <v>10</v>
      </c>
      <c r="AX154" s="650"/>
    </row>
    <row r="155" spans="44:51">
      <c r="AR155" s="728"/>
      <c r="AS155" s="685">
        <v>11</v>
      </c>
      <c r="AT155" s="684" t="s">
        <v>1241</v>
      </c>
      <c r="AU155" s="638"/>
      <c r="AV155" s="683" t="s">
        <v>1192</v>
      </c>
      <c r="AW155" s="682">
        <v>11</v>
      </c>
      <c r="AX155" s="650"/>
    </row>
    <row r="156" spans="44:51">
      <c r="AR156" s="707"/>
      <c r="AS156" s="725" t="s">
        <v>1171</v>
      </c>
      <c r="AT156" s="727"/>
      <c r="AU156" s="678"/>
      <c r="AV156" s="720"/>
      <c r="AW156" s="718"/>
      <c r="AX156" s="650"/>
    </row>
    <row r="157" spans="44:51">
      <c r="AR157" s="707"/>
      <c r="AS157" s="675">
        <v>1</v>
      </c>
      <c r="AT157" s="726"/>
      <c r="AU157" s="673"/>
      <c r="AV157" s="687" t="s">
        <v>973</v>
      </c>
      <c r="AW157" s="671">
        <v>1</v>
      </c>
      <c r="AX157" s="650"/>
    </row>
    <row r="158" spans="44:51">
      <c r="AR158" s="707"/>
      <c r="AS158" s="670">
        <v>2</v>
      </c>
      <c r="AT158" s="669" t="s">
        <v>1169</v>
      </c>
      <c r="AU158" s="668"/>
      <c r="AV158" s="687" t="s">
        <v>964</v>
      </c>
      <c r="AW158" s="666">
        <v>2</v>
      </c>
      <c r="AX158" s="650"/>
    </row>
    <row r="159" spans="44:51">
      <c r="AR159" s="707"/>
      <c r="AS159" s="670">
        <v>3</v>
      </c>
      <c r="AT159" s="669" t="s">
        <v>1167</v>
      </c>
      <c r="AU159" s="668"/>
      <c r="AV159" s="687" t="s">
        <v>833</v>
      </c>
      <c r="AW159" s="666">
        <v>3</v>
      </c>
      <c r="AX159" s="650"/>
    </row>
    <row r="160" spans="44:51">
      <c r="AR160" s="707"/>
      <c r="AS160" s="670">
        <v>4</v>
      </c>
      <c r="AT160" s="669" t="s">
        <v>1165</v>
      </c>
      <c r="AU160" s="668"/>
      <c r="AV160" s="687" t="s">
        <v>831</v>
      </c>
      <c r="AW160" s="666">
        <v>4</v>
      </c>
      <c r="AX160" s="650"/>
    </row>
    <row r="161" spans="44:51">
      <c r="AR161" s="707"/>
      <c r="AS161" s="685">
        <v>5</v>
      </c>
      <c r="AT161" s="684" t="s">
        <v>1164</v>
      </c>
      <c r="AU161" s="638"/>
      <c r="AV161" s="683" t="s">
        <v>829</v>
      </c>
      <c r="AW161" s="682">
        <v>5</v>
      </c>
      <c r="AX161" s="650"/>
    </row>
    <row r="162" spans="44:51">
      <c r="AR162" s="707"/>
      <c r="AS162" s="680" t="s">
        <v>1240</v>
      </c>
      <c r="AT162" s="679"/>
      <c r="AU162" s="678"/>
      <c r="AV162" s="681"/>
      <c r="AW162" s="676"/>
      <c r="AX162" s="650"/>
    </row>
    <row r="163" spans="44:51">
      <c r="AR163" s="707"/>
      <c r="AS163" s="680" t="s">
        <v>1154</v>
      </c>
      <c r="AT163" s="679" t="s">
        <v>1153</v>
      </c>
      <c r="AU163" s="678"/>
      <c r="AV163" s="681" t="s">
        <v>1152</v>
      </c>
      <c r="AW163" s="676" t="s">
        <v>1151</v>
      </c>
      <c r="AX163" s="650"/>
    </row>
    <row r="164" spans="44:51">
      <c r="AR164" s="707"/>
      <c r="AS164" s="675">
        <v>1</v>
      </c>
      <c r="AT164" s="674"/>
      <c r="AU164" s="673"/>
      <c r="AV164" s="688" t="s">
        <v>973</v>
      </c>
      <c r="AW164" s="671">
        <v>1</v>
      </c>
      <c r="AX164" s="650"/>
      <c r="AY164" s="441" t="s">
        <v>1239</v>
      </c>
    </row>
    <row r="165" spans="44:51">
      <c r="AR165" s="707"/>
      <c r="AS165" s="670">
        <v>2</v>
      </c>
      <c r="AT165" s="669" t="s">
        <v>1238</v>
      </c>
      <c r="AU165" s="668"/>
      <c r="AV165" s="687" t="s">
        <v>836</v>
      </c>
      <c r="AW165" s="666">
        <v>2</v>
      </c>
      <c r="AX165" s="650"/>
      <c r="AY165" s="441" t="s">
        <v>1237</v>
      </c>
    </row>
    <row r="166" spans="44:51">
      <c r="AR166" s="707"/>
      <c r="AS166" s="670">
        <v>3</v>
      </c>
      <c r="AT166" s="669" t="s">
        <v>1236</v>
      </c>
      <c r="AU166" s="668"/>
      <c r="AV166" s="687" t="s">
        <v>833</v>
      </c>
      <c r="AW166" s="666">
        <v>3</v>
      </c>
      <c r="AX166" s="650"/>
      <c r="AY166" s="441" t="s">
        <v>1235</v>
      </c>
    </row>
    <row r="167" spans="44:51">
      <c r="AR167" s="707"/>
      <c r="AS167" s="670">
        <v>4</v>
      </c>
      <c r="AT167" s="669" t="s">
        <v>1234</v>
      </c>
      <c r="AU167" s="668"/>
      <c r="AV167" s="687" t="s">
        <v>831</v>
      </c>
      <c r="AW167" s="666">
        <v>4</v>
      </c>
      <c r="AX167" s="650"/>
    </row>
    <row r="168" spans="44:51">
      <c r="AR168" s="707"/>
      <c r="AS168" s="670">
        <v>5</v>
      </c>
      <c r="AT168" s="669" t="s">
        <v>1233</v>
      </c>
      <c r="AU168" s="668"/>
      <c r="AV168" s="687" t="s">
        <v>829</v>
      </c>
      <c r="AW168" s="666">
        <v>5</v>
      </c>
      <c r="AX168" s="650"/>
    </row>
    <row r="169" spans="44:51">
      <c r="AR169" s="707"/>
      <c r="AS169" s="670">
        <v>6</v>
      </c>
      <c r="AT169" s="669" t="s">
        <v>1232</v>
      </c>
      <c r="AU169" s="668"/>
      <c r="AV169" s="687" t="s">
        <v>827</v>
      </c>
      <c r="AW169" s="666">
        <v>6</v>
      </c>
      <c r="AX169" s="650"/>
    </row>
    <row r="170" spans="44:51">
      <c r="AR170" s="707"/>
      <c r="AS170" s="670">
        <v>7</v>
      </c>
      <c r="AT170" s="669" t="s">
        <v>1231</v>
      </c>
      <c r="AU170" s="668"/>
      <c r="AV170" s="687" t="s">
        <v>848</v>
      </c>
      <c r="AW170" s="666">
        <v>7</v>
      </c>
      <c r="AX170" s="650"/>
    </row>
    <row r="171" spans="44:51">
      <c r="AR171" s="707"/>
      <c r="AS171" s="670">
        <v>8</v>
      </c>
      <c r="AT171" s="669" t="s">
        <v>1230</v>
      </c>
      <c r="AU171" s="668"/>
      <c r="AV171" s="687" t="s">
        <v>846</v>
      </c>
      <c r="AW171" s="666">
        <v>8</v>
      </c>
      <c r="AX171" s="650"/>
    </row>
    <row r="172" spans="44:51">
      <c r="AR172" s="707"/>
      <c r="AS172" s="670">
        <v>9</v>
      </c>
      <c r="AT172" s="669" t="s">
        <v>1229</v>
      </c>
      <c r="AU172" s="668"/>
      <c r="AV172" s="687" t="s">
        <v>844</v>
      </c>
      <c r="AW172" s="666">
        <v>9</v>
      </c>
      <c r="AX172" s="650"/>
    </row>
    <row r="173" spans="44:51">
      <c r="AR173" s="707"/>
      <c r="AS173" s="670">
        <v>10</v>
      </c>
      <c r="AT173" s="669" t="s">
        <v>1228</v>
      </c>
      <c r="AU173" s="668"/>
      <c r="AV173" s="687" t="s">
        <v>954</v>
      </c>
      <c r="AW173" s="666">
        <v>10</v>
      </c>
      <c r="AX173" s="650"/>
    </row>
    <row r="174" spans="44:51">
      <c r="AR174" s="707"/>
      <c r="AS174" s="685">
        <v>11</v>
      </c>
      <c r="AT174" s="684" t="s">
        <v>1227</v>
      </c>
      <c r="AU174" s="638"/>
      <c r="AV174" s="683" t="s">
        <v>1192</v>
      </c>
      <c r="AW174" s="682">
        <v>11</v>
      </c>
      <c r="AX174" s="650"/>
    </row>
    <row r="175" spans="44:51">
      <c r="AR175" s="707"/>
      <c r="AS175" s="725" t="s">
        <v>1156</v>
      </c>
      <c r="AT175" s="679"/>
      <c r="AU175" s="678"/>
      <c r="AV175" s="681"/>
      <c r="AW175" s="676"/>
      <c r="AX175" s="650"/>
    </row>
    <row r="176" spans="44:51">
      <c r="AR176" s="707"/>
      <c r="AS176" s="680" t="s">
        <v>1154</v>
      </c>
      <c r="AT176" s="679" t="s">
        <v>1153</v>
      </c>
      <c r="AU176" s="678"/>
      <c r="AV176" s="681" t="s">
        <v>1152</v>
      </c>
      <c r="AW176" s="676" t="s">
        <v>1151</v>
      </c>
      <c r="AX176" s="650"/>
    </row>
    <row r="177" spans="44:51">
      <c r="AR177" s="707"/>
      <c r="AS177" s="675">
        <v>1</v>
      </c>
      <c r="AT177" s="674"/>
      <c r="AU177" s="673"/>
      <c r="AV177" s="688" t="s">
        <v>973</v>
      </c>
      <c r="AW177" s="671">
        <v>1</v>
      </c>
      <c r="AX177" s="650"/>
    </row>
    <row r="178" spans="44:51">
      <c r="AR178" s="707"/>
      <c r="AS178" s="670">
        <v>2</v>
      </c>
      <c r="AT178" s="669" t="s">
        <v>1226</v>
      </c>
      <c r="AU178" s="668"/>
      <c r="AV178" s="687" t="s">
        <v>836</v>
      </c>
      <c r="AW178" s="666">
        <v>2</v>
      </c>
      <c r="AX178" s="650"/>
    </row>
    <row r="179" spans="44:51">
      <c r="AR179" s="707"/>
      <c r="AS179" s="685">
        <v>3</v>
      </c>
      <c r="AT179" s="684" t="s">
        <v>1225</v>
      </c>
      <c r="AU179" s="638"/>
      <c r="AV179" s="683" t="s">
        <v>833</v>
      </c>
      <c r="AW179" s="682">
        <v>3</v>
      </c>
      <c r="AX179" s="650"/>
    </row>
    <row r="180" spans="44:51">
      <c r="AS180" s="694"/>
      <c r="AT180" s="694"/>
      <c r="AU180" s="650"/>
      <c r="AV180" s="650"/>
      <c r="AW180" s="650"/>
      <c r="AX180" s="650"/>
    </row>
    <row r="181" spans="44:51">
      <c r="AR181" s="440" t="s">
        <v>1224</v>
      </c>
      <c r="AS181" s="694"/>
      <c r="AT181" s="694"/>
      <c r="AU181" s="650"/>
      <c r="AV181" s="650"/>
      <c r="AW181" s="650"/>
      <c r="AX181" s="650"/>
    </row>
    <row r="182" spans="44:51">
      <c r="AS182" s="548" t="s">
        <v>1223</v>
      </c>
      <c r="AT182" s="721"/>
      <c r="AU182" s="719"/>
      <c r="AV182" s="719"/>
      <c r="AW182" s="718"/>
    </row>
    <row r="183" spans="44:51">
      <c r="AS183" s="549" t="s">
        <v>924</v>
      </c>
      <c r="AT183" s="548" t="s">
        <v>790</v>
      </c>
      <c r="AU183" s="547"/>
      <c r="AV183" s="546" t="s">
        <v>952</v>
      </c>
      <c r="AW183" s="545" t="s">
        <v>923</v>
      </c>
      <c r="AX183" s="705"/>
    </row>
    <row r="184" spans="44:51">
      <c r="AS184" s="622">
        <v>1</v>
      </c>
      <c r="AT184" s="543"/>
      <c r="AU184" s="621"/>
      <c r="AV184" s="620" t="s">
        <v>973</v>
      </c>
      <c r="AW184" s="622">
        <v>1</v>
      </c>
      <c r="AX184" s="705"/>
      <c r="AY184" s="441" t="s">
        <v>1222</v>
      </c>
    </row>
    <row r="185" spans="44:51">
      <c r="AS185" s="554">
        <v>2</v>
      </c>
      <c r="AT185" s="557" t="s">
        <v>1205</v>
      </c>
      <c r="AU185" s="556"/>
      <c r="AV185" s="555" t="s">
        <v>964</v>
      </c>
      <c r="AW185" s="554">
        <v>2</v>
      </c>
      <c r="AX185" s="705"/>
      <c r="AY185" s="441" t="s">
        <v>1221</v>
      </c>
    </row>
    <row r="186" spans="44:51">
      <c r="AS186" s="554">
        <v>3</v>
      </c>
      <c r="AT186" s="557" t="s">
        <v>1220</v>
      </c>
      <c r="AU186" s="556"/>
      <c r="AV186" s="555" t="s">
        <v>833</v>
      </c>
      <c r="AW186" s="554">
        <v>3</v>
      </c>
      <c r="AX186" s="705"/>
      <c r="AY186" s="441" t="s">
        <v>1219</v>
      </c>
    </row>
    <row r="187" spans="44:51">
      <c r="AS187" s="600">
        <v>4</v>
      </c>
      <c r="AT187" s="553" t="s">
        <v>1218</v>
      </c>
      <c r="AU187" s="552"/>
      <c r="AV187" s="551" t="s">
        <v>831</v>
      </c>
      <c r="AW187" s="600">
        <v>4</v>
      </c>
      <c r="AX187" s="650"/>
    </row>
    <row r="188" spans="44:51">
      <c r="AS188" s="724" t="s">
        <v>1217</v>
      </c>
      <c r="AT188" s="721"/>
      <c r="AU188" s="719"/>
      <c r="AV188" s="719"/>
      <c r="AW188" s="723"/>
      <c r="AX188" s="650"/>
    </row>
    <row r="189" spans="44:51">
      <c r="AS189" s="717" t="s">
        <v>924</v>
      </c>
      <c r="AT189" s="716" t="s">
        <v>790</v>
      </c>
      <c r="AU189" s="715"/>
      <c r="AV189" s="714" t="s">
        <v>952</v>
      </c>
      <c r="AW189" s="713" t="s">
        <v>923</v>
      </c>
      <c r="AX189" s="705"/>
    </row>
    <row r="190" spans="44:51">
      <c r="AS190" s="622">
        <v>1</v>
      </c>
      <c r="AT190" s="543"/>
      <c r="AU190" s="621"/>
      <c r="AV190" s="620" t="s">
        <v>973</v>
      </c>
      <c r="AW190" s="622">
        <v>1</v>
      </c>
      <c r="AX190" s="705"/>
    </row>
    <row r="191" spans="44:51">
      <c r="AS191" s="554">
        <v>2</v>
      </c>
      <c r="AT191" s="557" t="s">
        <v>1213</v>
      </c>
      <c r="AU191" s="668"/>
      <c r="AV191" s="667" t="s">
        <v>964</v>
      </c>
      <c r="AW191" s="554">
        <v>2</v>
      </c>
      <c r="AX191" s="650"/>
    </row>
    <row r="192" spans="44:51">
      <c r="AS192" s="554">
        <v>3</v>
      </c>
      <c r="AT192" s="557" t="s">
        <v>1210</v>
      </c>
      <c r="AU192" s="668"/>
      <c r="AV192" s="667" t="s">
        <v>833</v>
      </c>
      <c r="AW192" s="554">
        <v>3</v>
      </c>
      <c r="AX192" s="650"/>
    </row>
    <row r="193" spans="45:50">
      <c r="AS193" s="554">
        <v>4</v>
      </c>
      <c r="AT193" s="557" t="s">
        <v>1216</v>
      </c>
      <c r="AU193" s="668"/>
      <c r="AV193" s="667" t="s">
        <v>831</v>
      </c>
      <c r="AW193" s="554">
        <v>4</v>
      </c>
      <c r="AX193" s="650"/>
    </row>
    <row r="194" spans="45:50">
      <c r="AS194" s="600">
        <v>5</v>
      </c>
      <c r="AT194" s="553" t="s">
        <v>1215</v>
      </c>
      <c r="AU194" s="638"/>
      <c r="AV194" s="708" t="s">
        <v>829</v>
      </c>
      <c r="AW194" s="600">
        <v>5</v>
      </c>
      <c r="AX194" s="650"/>
    </row>
    <row r="195" spans="45:50">
      <c r="AS195" s="722" t="s">
        <v>1214</v>
      </c>
      <c r="AT195" s="721"/>
      <c r="AU195" s="678"/>
      <c r="AV195" s="720"/>
      <c r="AW195" s="718"/>
      <c r="AX195" s="650"/>
    </row>
    <row r="196" spans="45:50">
      <c r="AS196" s="717" t="s">
        <v>924</v>
      </c>
      <c r="AT196" s="716" t="s">
        <v>790</v>
      </c>
      <c r="AU196" s="715"/>
      <c r="AV196" s="714" t="s">
        <v>952</v>
      </c>
      <c r="AW196" s="713" t="s">
        <v>923</v>
      </c>
      <c r="AX196" s="705"/>
    </row>
    <row r="197" spans="45:50">
      <c r="AS197" s="622">
        <v>1</v>
      </c>
      <c r="AT197" s="543"/>
      <c r="AU197" s="621"/>
      <c r="AV197" s="621" t="s">
        <v>973</v>
      </c>
      <c r="AW197" s="622">
        <v>1</v>
      </c>
      <c r="AX197" s="705"/>
    </row>
    <row r="198" spans="45:50">
      <c r="AS198" s="554">
        <v>2</v>
      </c>
      <c r="AT198" s="557" t="s">
        <v>1213</v>
      </c>
      <c r="AU198" s="711"/>
      <c r="AV198" s="667" t="s">
        <v>964</v>
      </c>
      <c r="AW198" s="558">
        <v>2</v>
      </c>
      <c r="AX198" s="650"/>
    </row>
    <row r="199" spans="45:50">
      <c r="AS199" s="554">
        <v>3</v>
      </c>
      <c r="AT199" s="557" t="s">
        <v>1210</v>
      </c>
      <c r="AU199" s="711"/>
      <c r="AV199" s="667" t="s">
        <v>833</v>
      </c>
      <c r="AW199" s="558">
        <v>3</v>
      </c>
      <c r="AX199" s="650"/>
    </row>
    <row r="200" spans="45:50">
      <c r="AS200" s="554">
        <v>4</v>
      </c>
      <c r="AT200" s="557" t="s">
        <v>1209</v>
      </c>
      <c r="AU200" s="711"/>
      <c r="AV200" s="667" t="s">
        <v>831</v>
      </c>
      <c r="AW200" s="558">
        <v>4</v>
      </c>
      <c r="AX200" s="650"/>
    </row>
    <row r="201" spans="45:50">
      <c r="AS201" s="600">
        <v>5</v>
      </c>
      <c r="AT201" s="553" t="s">
        <v>1208</v>
      </c>
      <c r="AU201" s="709"/>
      <c r="AV201" s="708" t="s">
        <v>829</v>
      </c>
      <c r="AW201" s="550">
        <v>5</v>
      </c>
      <c r="AX201" s="650"/>
    </row>
    <row r="202" spans="45:50">
      <c r="AS202" s="722" t="s">
        <v>1212</v>
      </c>
      <c r="AT202" s="721"/>
      <c r="AU202" s="720"/>
      <c r="AV202" s="719"/>
      <c r="AW202" s="718"/>
      <c r="AX202" s="650"/>
    </row>
    <row r="203" spans="45:50">
      <c r="AS203" s="717" t="s">
        <v>924</v>
      </c>
      <c r="AT203" s="716" t="s">
        <v>790</v>
      </c>
      <c r="AU203" s="715"/>
      <c r="AV203" s="714" t="s">
        <v>952</v>
      </c>
      <c r="AW203" s="713" t="s">
        <v>923</v>
      </c>
      <c r="AX203" s="705"/>
    </row>
    <row r="204" spans="45:50">
      <c r="AS204" s="622">
        <v>1</v>
      </c>
      <c r="AT204" s="543"/>
      <c r="AU204" s="621"/>
      <c r="AV204" s="621" t="s">
        <v>973</v>
      </c>
      <c r="AW204" s="622">
        <v>1</v>
      </c>
      <c r="AX204" s="705"/>
    </row>
    <row r="205" spans="45:50">
      <c r="AS205" s="554">
        <v>2</v>
      </c>
      <c r="AT205" s="712" t="s">
        <v>1211</v>
      </c>
      <c r="AU205" s="711"/>
      <c r="AV205" s="667" t="s">
        <v>964</v>
      </c>
      <c r="AW205" s="554">
        <v>2</v>
      </c>
      <c r="AX205" s="650"/>
    </row>
    <row r="206" spans="45:50">
      <c r="AS206" s="554">
        <v>3</v>
      </c>
      <c r="AT206" s="712" t="s">
        <v>1210</v>
      </c>
      <c r="AU206" s="711"/>
      <c r="AV206" s="667" t="s">
        <v>833</v>
      </c>
      <c r="AW206" s="554">
        <v>3</v>
      </c>
      <c r="AX206" s="650"/>
    </row>
    <row r="207" spans="45:50">
      <c r="AS207" s="554">
        <v>4</v>
      </c>
      <c r="AT207" s="712" t="s">
        <v>1209</v>
      </c>
      <c r="AU207" s="711"/>
      <c r="AV207" s="667" t="s">
        <v>831</v>
      </c>
      <c r="AW207" s="554">
        <v>4</v>
      </c>
      <c r="AX207" s="650"/>
    </row>
    <row r="208" spans="45:50">
      <c r="AS208" s="600">
        <v>5</v>
      </c>
      <c r="AT208" s="710" t="s">
        <v>1208</v>
      </c>
      <c r="AU208" s="709"/>
      <c r="AV208" s="708" t="s">
        <v>829</v>
      </c>
      <c r="AW208" s="600">
        <v>5</v>
      </c>
      <c r="AX208" s="650"/>
    </row>
    <row r="209" spans="44:51">
      <c r="AW209" s="650"/>
      <c r="AX209" s="650"/>
    </row>
    <row r="210" spans="44:51">
      <c r="AR210" s="704" t="s">
        <v>1207</v>
      </c>
      <c r="AW210" s="650"/>
      <c r="AX210" s="650"/>
    </row>
    <row r="211" spans="44:51">
      <c r="AS211" s="549" t="s">
        <v>924</v>
      </c>
      <c r="AT211" s="548" t="s">
        <v>790</v>
      </c>
      <c r="AU211" s="547"/>
      <c r="AV211" s="546" t="s">
        <v>952</v>
      </c>
      <c r="AW211" s="545" t="s">
        <v>923</v>
      </c>
      <c r="AX211" s="650"/>
    </row>
    <row r="212" spans="44:51">
      <c r="AS212" s="622">
        <v>1</v>
      </c>
      <c r="AT212" s="543"/>
      <c r="AU212" s="621"/>
      <c r="AV212" s="620" t="s">
        <v>980</v>
      </c>
      <c r="AW212" s="622">
        <v>1</v>
      </c>
      <c r="AX212" s="650"/>
      <c r="AY212" s="441" t="s">
        <v>1206</v>
      </c>
    </row>
    <row r="213" spans="44:51">
      <c r="AS213" s="558">
        <v>2</v>
      </c>
      <c r="AT213" s="557" t="s">
        <v>1205</v>
      </c>
      <c r="AU213" s="556"/>
      <c r="AV213" s="555" t="s">
        <v>943</v>
      </c>
      <c r="AW213" s="558">
        <v>2</v>
      </c>
      <c r="AX213" s="650"/>
      <c r="AY213" s="441" t="s">
        <v>1204</v>
      </c>
    </row>
    <row r="214" spans="44:51">
      <c r="AS214" s="558">
        <v>3</v>
      </c>
      <c r="AT214" s="557" t="s">
        <v>1203</v>
      </c>
      <c r="AU214" s="556"/>
      <c r="AV214" s="555" t="s">
        <v>940</v>
      </c>
      <c r="AW214" s="558">
        <v>3</v>
      </c>
      <c r="AX214" s="650"/>
      <c r="AY214" s="441" t="s">
        <v>1202</v>
      </c>
    </row>
    <row r="215" spans="44:51">
      <c r="AS215" s="558">
        <v>4</v>
      </c>
      <c r="AT215" s="557" t="s">
        <v>1201</v>
      </c>
      <c r="AU215" s="556"/>
      <c r="AV215" s="555" t="s">
        <v>937</v>
      </c>
      <c r="AW215" s="558">
        <v>4</v>
      </c>
      <c r="AX215" s="650"/>
    </row>
    <row r="216" spans="44:51">
      <c r="AS216" s="558">
        <v>5</v>
      </c>
      <c r="AT216" s="557" t="s">
        <v>1200</v>
      </c>
      <c r="AU216" s="556"/>
      <c r="AV216" s="555" t="s">
        <v>934</v>
      </c>
      <c r="AW216" s="558">
        <v>5</v>
      </c>
      <c r="AX216" s="650"/>
    </row>
    <row r="217" spans="44:51">
      <c r="AS217" s="558">
        <v>6</v>
      </c>
      <c r="AT217" s="557" t="s">
        <v>1199</v>
      </c>
      <c r="AU217" s="556"/>
      <c r="AV217" s="555" t="s">
        <v>1008</v>
      </c>
      <c r="AW217" s="558">
        <v>6</v>
      </c>
      <c r="AX217" s="650"/>
    </row>
    <row r="218" spans="44:51">
      <c r="AS218" s="558">
        <v>7</v>
      </c>
      <c r="AT218" s="557" t="s">
        <v>1198</v>
      </c>
      <c r="AU218" s="556"/>
      <c r="AV218" s="555" t="s">
        <v>930</v>
      </c>
      <c r="AW218" s="558">
        <v>7</v>
      </c>
    </row>
    <row r="219" spans="44:51">
      <c r="AS219" s="558">
        <v>8</v>
      </c>
      <c r="AT219" s="557" t="s">
        <v>1197</v>
      </c>
      <c r="AU219" s="556"/>
      <c r="AV219" s="555" t="s">
        <v>928</v>
      </c>
      <c r="AW219" s="558">
        <v>8</v>
      </c>
    </row>
    <row r="220" spans="44:51">
      <c r="AS220" s="558">
        <v>9</v>
      </c>
      <c r="AT220" s="557" t="s">
        <v>1196</v>
      </c>
      <c r="AU220" s="556"/>
      <c r="AV220" s="555" t="s">
        <v>926</v>
      </c>
      <c r="AW220" s="558">
        <v>9</v>
      </c>
    </row>
    <row r="221" spans="44:51">
      <c r="AS221" s="558">
        <v>10</v>
      </c>
      <c r="AT221" s="557" t="s">
        <v>1195</v>
      </c>
      <c r="AU221" s="556"/>
      <c r="AV221" s="555" t="s">
        <v>1194</v>
      </c>
      <c r="AW221" s="558">
        <v>10</v>
      </c>
    </row>
    <row r="222" spans="44:51">
      <c r="AS222" s="558">
        <v>11</v>
      </c>
      <c r="AT222" s="557" t="s">
        <v>1193</v>
      </c>
      <c r="AU222" s="556"/>
      <c r="AV222" s="555" t="s">
        <v>1192</v>
      </c>
      <c r="AW222" s="558">
        <v>11</v>
      </c>
    </row>
    <row r="223" spans="44:51">
      <c r="AS223" s="558">
        <v>12</v>
      </c>
      <c r="AT223" s="557" t="s">
        <v>1191</v>
      </c>
      <c r="AU223" s="556"/>
      <c r="AV223" s="555" t="s">
        <v>1190</v>
      </c>
      <c r="AW223" s="558">
        <v>12</v>
      </c>
    </row>
    <row r="224" spans="44:51">
      <c r="AS224" s="550">
        <v>13</v>
      </c>
      <c r="AT224" s="553" t="s">
        <v>1189</v>
      </c>
      <c r="AU224" s="552"/>
      <c r="AV224" s="551" t="s">
        <v>1116</v>
      </c>
      <c r="AW224" s="550">
        <v>13</v>
      </c>
    </row>
    <row r="225" spans="44:51">
      <c r="AR225" s="707"/>
      <c r="AS225" s="705"/>
      <c r="AT225" s="705"/>
      <c r="AU225" s="706"/>
      <c r="AV225" s="705"/>
    </row>
    <row r="226" spans="44:51">
      <c r="AR226" s="704" t="s">
        <v>1188</v>
      </c>
      <c r="AS226" s="694"/>
      <c r="AT226" s="693"/>
      <c r="AU226" s="693"/>
      <c r="AV226" s="692"/>
    </row>
    <row r="227" spans="44:51">
      <c r="AS227" s="549" t="s">
        <v>924</v>
      </c>
      <c r="AT227" s="548" t="s">
        <v>790</v>
      </c>
      <c r="AU227" s="547"/>
      <c r="AV227" s="546" t="s">
        <v>952</v>
      </c>
      <c r="AW227" s="545" t="s">
        <v>923</v>
      </c>
    </row>
    <row r="228" spans="44:51">
      <c r="AS228" s="622">
        <v>1</v>
      </c>
      <c r="AT228" s="543"/>
      <c r="AU228" s="621"/>
      <c r="AV228" s="620" t="s">
        <v>980</v>
      </c>
      <c r="AW228" s="622">
        <v>1</v>
      </c>
      <c r="AY228" s="441" t="s">
        <v>1187</v>
      </c>
    </row>
    <row r="229" spans="44:51">
      <c r="AS229" s="558">
        <v>2</v>
      </c>
      <c r="AT229" s="557" t="s">
        <v>1186</v>
      </c>
      <c r="AU229" s="556"/>
      <c r="AV229" s="691" t="s">
        <v>1036</v>
      </c>
      <c r="AW229" s="558">
        <v>2</v>
      </c>
      <c r="AY229" s="441" t="s">
        <v>1185</v>
      </c>
    </row>
    <row r="230" spans="44:51">
      <c r="AS230" s="558">
        <v>3</v>
      </c>
      <c r="AT230" s="557" t="s">
        <v>1184</v>
      </c>
      <c r="AU230" s="556"/>
      <c r="AV230" s="691" t="s">
        <v>940</v>
      </c>
      <c r="AW230" s="558">
        <v>3</v>
      </c>
      <c r="AY230" s="441" t="s">
        <v>1183</v>
      </c>
    </row>
    <row r="231" spans="44:51">
      <c r="AS231" s="558">
        <v>4</v>
      </c>
      <c r="AT231" s="557" t="s">
        <v>1182</v>
      </c>
      <c r="AU231" s="556"/>
      <c r="AV231" s="691" t="s">
        <v>937</v>
      </c>
      <c r="AW231" s="558">
        <v>4</v>
      </c>
    </row>
    <row r="232" spans="44:51">
      <c r="AS232" s="558">
        <v>5</v>
      </c>
      <c r="AT232" s="557" t="s">
        <v>1181</v>
      </c>
      <c r="AU232" s="556"/>
      <c r="AV232" s="691" t="s">
        <v>934</v>
      </c>
      <c r="AW232" s="558">
        <v>5</v>
      </c>
    </row>
    <row r="233" spans="44:51">
      <c r="AS233" s="558">
        <v>6</v>
      </c>
      <c r="AT233" s="557" t="s">
        <v>1180</v>
      </c>
      <c r="AU233" s="556"/>
      <c r="AV233" s="691" t="s">
        <v>932</v>
      </c>
      <c r="AW233" s="558">
        <v>6</v>
      </c>
    </row>
    <row r="234" spans="44:51">
      <c r="AS234" s="550">
        <v>7</v>
      </c>
      <c r="AT234" s="553" t="s">
        <v>1179</v>
      </c>
      <c r="AU234" s="552"/>
      <c r="AV234" s="703" t="s">
        <v>1178</v>
      </c>
      <c r="AW234" s="550">
        <v>7</v>
      </c>
    </row>
    <row r="236" spans="44:51">
      <c r="AR236" s="440" t="s">
        <v>1177</v>
      </c>
      <c r="AS236" s="441"/>
      <c r="AT236" s="693"/>
      <c r="AU236" s="693"/>
    </row>
    <row r="237" spans="44:51">
      <c r="AS237" s="549" t="s">
        <v>924</v>
      </c>
      <c r="AT237" s="548" t="s">
        <v>790</v>
      </c>
      <c r="AU237" s="702"/>
      <c r="AV237" s="546" t="s">
        <v>952</v>
      </c>
      <c r="AW237" s="545" t="s">
        <v>923</v>
      </c>
    </row>
    <row r="238" spans="44:51">
      <c r="AS238" s="698">
        <v>1</v>
      </c>
      <c r="AT238" s="701"/>
      <c r="AU238" s="700"/>
      <c r="AV238" s="699" t="s">
        <v>980</v>
      </c>
      <c r="AW238" s="698">
        <v>1</v>
      </c>
      <c r="AY238" s="441" t="s">
        <v>1176</v>
      </c>
    </row>
    <row r="239" spans="44:51">
      <c r="AS239" s="554">
        <v>2</v>
      </c>
      <c r="AT239" s="557" t="s">
        <v>1175</v>
      </c>
      <c r="AU239" s="697"/>
      <c r="AV239" s="555" t="s">
        <v>1044</v>
      </c>
      <c r="AW239" s="554">
        <v>2</v>
      </c>
      <c r="AY239" s="441" t="s">
        <v>1174</v>
      </c>
    </row>
    <row r="240" spans="44:51">
      <c r="AS240" s="600">
        <v>3</v>
      </c>
      <c r="AT240" s="696" t="s">
        <v>1173</v>
      </c>
      <c r="AU240" s="695"/>
      <c r="AV240" s="551" t="s">
        <v>940</v>
      </c>
      <c r="AW240" s="600">
        <v>3</v>
      </c>
      <c r="AY240" s="441" t="s">
        <v>1172</v>
      </c>
    </row>
    <row r="242" spans="44:51">
      <c r="AR242" s="651" t="s">
        <v>117</v>
      </c>
      <c r="AS242" s="694"/>
      <c r="AT242" s="693"/>
      <c r="AU242" s="693"/>
      <c r="AV242" s="692"/>
    </row>
    <row r="243" spans="44:51">
      <c r="AS243" s="549" t="s">
        <v>1171</v>
      </c>
      <c r="AT243" s="548"/>
      <c r="AU243" s="547"/>
      <c r="AV243" s="546" t="s">
        <v>952</v>
      </c>
      <c r="AW243" s="545" t="s">
        <v>923</v>
      </c>
    </row>
    <row r="244" spans="44:51">
      <c r="AS244" s="622">
        <v>1</v>
      </c>
      <c r="AT244" s="543"/>
      <c r="AU244" s="621"/>
      <c r="AV244" s="620" t="s">
        <v>858</v>
      </c>
      <c r="AW244" s="622">
        <v>1</v>
      </c>
      <c r="AY244" s="441" t="s">
        <v>1170</v>
      </c>
    </row>
    <row r="245" spans="44:51">
      <c r="AS245" s="558">
        <v>2</v>
      </c>
      <c r="AT245" s="557" t="s">
        <v>1169</v>
      </c>
      <c r="AU245" s="556"/>
      <c r="AV245" s="691" t="s">
        <v>836</v>
      </c>
      <c r="AW245" s="558">
        <v>2</v>
      </c>
      <c r="AY245" s="441" t="s">
        <v>1168</v>
      </c>
    </row>
    <row r="246" spans="44:51">
      <c r="AS246" s="558">
        <v>3</v>
      </c>
      <c r="AT246" s="557" t="s">
        <v>1167</v>
      </c>
      <c r="AU246" s="556"/>
      <c r="AV246" s="691" t="s">
        <v>833</v>
      </c>
      <c r="AW246" s="558">
        <v>3</v>
      </c>
      <c r="AY246" s="441" t="s">
        <v>1166</v>
      </c>
    </row>
    <row r="247" spans="44:51">
      <c r="AS247" s="558">
        <v>4</v>
      </c>
      <c r="AT247" s="557" t="s">
        <v>1165</v>
      </c>
      <c r="AU247" s="556"/>
      <c r="AV247" s="691" t="s">
        <v>831</v>
      </c>
      <c r="AW247" s="558">
        <v>4</v>
      </c>
    </row>
    <row r="248" spans="44:51">
      <c r="AS248" s="558">
        <v>5</v>
      </c>
      <c r="AT248" s="557" t="s">
        <v>1164</v>
      </c>
      <c r="AU248" s="556"/>
      <c r="AV248" s="691" t="s">
        <v>829</v>
      </c>
      <c r="AW248" s="558">
        <v>5</v>
      </c>
    </row>
    <row r="249" spans="44:51">
      <c r="AS249" s="563">
        <v>6</v>
      </c>
      <c r="AT249" s="573" t="s">
        <v>1163</v>
      </c>
      <c r="AU249" s="636"/>
      <c r="AV249" s="690" t="s">
        <v>1013</v>
      </c>
      <c r="AW249" s="563">
        <v>6</v>
      </c>
    </row>
    <row r="250" spans="44:51">
      <c r="AS250" s="537"/>
      <c r="AT250" s="537"/>
      <c r="AU250" s="634"/>
      <c r="AV250" s="689"/>
      <c r="AW250" s="537"/>
    </row>
    <row r="251" spans="44:51">
      <c r="AS251" s="680" t="s">
        <v>1162</v>
      </c>
      <c r="AT251" s="679"/>
      <c r="AU251" s="678"/>
      <c r="AV251" s="681"/>
      <c r="AW251" s="676"/>
      <c r="AX251" s="650"/>
    </row>
    <row r="252" spans="44:51">
      <c r="AS252" s="680" t="s">
        <v>1154</v>
      </c>
      <c r="AT252" s="679" t="s">
        <v>1153</v>
      </c>
      <c r="AU252" s="678"/>
      <c r="AV252" s="681" t="s">
        <v>1152</v>
      </c>
      <c r="AW252" s="676" t="s">
        <v>1151</v>
      </c>
      <c r="AX252" s="650"/>
    </row>
    <row r="253" spans="44:51">
      <c r="AS253" s="675">
        <v>1</v>
      </c>
      <c r="AT253" s="674"/>
      <c r="AU253" s="673"/>
      <c r="AV253" s="688" t="s">
        <v>1045</v>
      </c>
      <c r="AW253" s="671">
        <v>1</v>
      </c>
      <c r="AX253" s="650"/>
      <c r="AY253" s="441" t="s">
        <v>1161</v>
      </c>
    </row>
    <row r="254" spans="44:51">
      <c r="AS254" s="670">
        <v>2</v>
      </c>
      <c r="AT254" s="669" t="s">
        <v>1148</v>
      </c>
      <c r="AU254" s="668"/>
      <c r="AV254" s="687" t="s">
        <v>836</v>
      </c>
      <c r="AW254" s="666">
        <v>2</v>
      </c>
      <c r="AX254" s="650"/>
      <c r="AY254" s="441" t="s">
        <v>1160</v>
      </c>
    </row>
    <row r="255" spans="44:51">
      <c r="AS255" s="665">
        <v>3</v>
      </c>
      <c r="AT255" s="664" t="s">
        <v>1159</v>
      </c>
      <c r="AU255" s="639"/>
      <c r="AV255" s="686" t="s">
        <v>833</v>
      </c>
      <c r="AW255" s="662">
        <v>3</v>
      </c>
      <c r="AX255" s="650"/>
      <c r="AY255" s="441" t="s">
        <v>1158</v>
      </c>
    </row>
    <row r="256" spans="44:51">
      <c r="AS256" s="685">
        <v>4</v>
      </c>
      <c r="AT256" s="684" t="s">
        <v>1157</v>
      </c>
      <c r="AU256" s="638"/>
      <c r="AV256" s="683" t="s">
        <v>1032</v>
      </c>
      <c r="AW256" s="682">
        <v>4</v>
      </c>
    </row>
    <row r="258" spans="44:52">
      <c r="AS258" s="680" t="s">
        <v>1156</v>
      </c>
      <c r="AT258" s="679"/>
      <c r="AU258" s="678"/>
      <c r="AV258" s="681"/>
      <c r="AW258" s="676"/>
      <c r="AX258" s="441" t="s">
        <v>1155</v>
      </c>
    </row>
    <row r="259" spans="44:52">
      <c r="AS259" s="680" t="s">
        <v>1154</v>
      </c>
      <c r="AT259" s="679" t="s">
        <v>1153</v>
      </c>
      <c r="AU259" s="678"/>
      <c r="AV259" s="677" t="s">
        <v>1152</v>
      </c>
      <c r="AW259" s="676" t="s">
        <v>1151</v>
      </c>
    </row>
    <row r="260" spans="44:52">
      <c r="AS260" s="675">
        <v>1</v>
      </c>
      <c r="AT260" s="674"/>
      <c r="AU260" s="673"/>
      <c r="AV260" s="672" t="s">
        <v>973</v>
      </c>
      <c r="AW260" s="671">
        <v>1</v>
      </c>
      <c r="AY260" s="441" t="s">
        <v>1150</v>
      </c>
      <c r="AZ260" s="440" t="s">
        <v>1149</v>
      </c>
    </row>
    <row r="261" spans="44:52">
      <c r="AS261" s="670">
        <v>2</v>
      </c>
      <c r="AT261" s="669" t="s">
        <v>1148</v>
      </c>
      <c r="AU261" s="668"/>
      <c r="AV261" s="667" t="s">
        <v>1032</v>
      </c>
      <c r="AW261" s="666">
        <v>2</v>
      </c>
      <c r="AY261" s="441" t="s">
        <v>1147</v>
      </c>
      <c r="AZ261" s="440" t="s">
        <v>1146</v>
      </c>
    </row>
    <row r="262" spans="44:52">
      <c r="AS262" s="665">
        <v>3</v>
      </c>
      <c r="AT262" s="664" t="s">
        <v>1145</v>
      </c>
      <c r="AU262" s="639"/>
      <c r="AV262" s="663" t="s">
        <v>1020</v>
      </c>
      <c r="AW262" s="662">
        <v>3</v>
      </c>
      <c r="AY262" s="441" t="s">
        <v>1144</v>
      </c>
      <c r="AZ262" s="440" t="s">
        <v>1143</v>
      </c>
    </row>
    <row r="263" spans="44:52">
      <c r="AS263" s="670">
        <v>4</v>
      </c>
      <c r="AT263" s="669" t="s">
        <v>1142</v>
      </c>
      <c r="AU263" s="668"/>
      <c r="AV263" s="667" t="s">
        <v>836</v>
      </c>
      <c r="AW263" s="666">
        <v>4</v>
      </c>
    </row>
    <row r="264" spans="44:52">
      <c r="AS264" s="665">
        <v>5</v>
      </c>
      <c r="AT264" s="664" t="s">
        <v>1141</v>
      </c>
      <c r="AU264" s="639"/>
      <c r="AV264" s="663" t="s">
        <v>833</v>
      </c>
      <c r="AW264" s="662">
        <v>5</v>
      </c>
    </row>
    <row r="265" spans="44:52">
      <c r="AS265" s="661">
        <v>6</v>
      </c>
      <c r="AT265" s="660" t="s">
        <v>1140</v>
      </c>
      <c r="AU265" s="659"/>
      <c r="AV265" s="658" t="s">
        <v>967</v>
      </c>
      <c r="AW265" s="657">
        <v>6</v>
      </c>
      <c r="AX265" s="499"/>
      <c r="AY265" s="499" t="s">
        <v>1135</v>
      </c>
    </row>
    <row r="266" spans="44:52">
      <c r="AS266" s="661">
        <v>7</v>
      </c>
      <c r="AT266" s="660" t="s">
        <v>1139</v>
      </c>
      <c r="AU266" s="659"/>
      <c r="AV266" s="658" t="s">
        <v>1138</v>
      </c>
      <c r="AW266" s="657">
        <v>7</v>
      </c>
      <c r="AX266" s="499"/>
      <c r="AY266" s="499" t="s">
        <v>1135</v>
      </c>
    </row>
    <row r="267" spans="44:52">
      <c r="AS267" s="656">
        <v>8</v>
      </c>
      <c r="AT267" s="655" t="s">
        <v>1137</v>
      </c>
      <c r="AU267" s="654"/>
      <c r="AV267" s="653" t="s">
        <v>1136</v>
      </c>
      <c r="AW267" s="652">
        <v>8</v>
      </c>
      <c r="AX267" s="499"/>
      <c r="AY267" s="499" t="s">
        <v>1135</v>
      </c>
    </row>
    <row r="269" spans="44:52">
      <c r="AR269" s="651" t="s">
        <v>1134</v>
      </c>
      <c r="AW269" s="650"/>
      <c r="AX269" s="650"/>
    </row>
    <row r="270" spans="44:52">
      <c r="AS270" s="549" t="s">
        <v>924</v>
      </c>
      <c r="AT270" s="548" t="s">
        <v>790</v>
      </c>
      <c r="AU270" s="547"/>
      <c r="AV270" s="546" t="s">
        <v>952</v>
      </c>
      <c r="AW270" s="545" t="s">
        <v>923</v>
      </c>
      <c r="AX270" s="650"/>
    </row>
    <row r="271" spans="44:52">
      <c r="AS271" s="622">
        <v>1</v>
      </c>
      <c r="AT271" s="543"/>
      <c r="AU271" s="621"/>
      <c r="AV271" s="620" t="s">
        <v>1045</v>
      </c>
      <c r="AW271" s="622">
        <v>1</v>
      </c>
      <c r="AX271" s="650"/>
      <c r="AY271" s="441" t="s">
        <v>1133</v>
      </c>
    </row>
    <row r="272" spans="44:52">
      <c r="AS272" s="558">
        <v>2</v>
      </c>
      <c r="AT272" s="557" t="s">
        <v>1132</v>
      </c>
      <c r="AU272" s="556"/>
      <c r="AV272" s="555" t="s">
        <v>1131</v>
      </c>
      <c r="AW272" s="558">
        <v>2</v>
      </c>
      <c r="AX272" s="650"/>
      <c r="AY272" s="441" t="s">
        <v>1130</v>
      </c>
    </row>
    <row r="273" spans="44:51">
      <c r="AS273" s="558">
        <v>3</v>
      </c>
      <c r="AT273" s="557" t="s">
        <v>1111</v>
      </c>
      <c r="AU273" s="556"/>
      <c r="AV273" s="555" t="s">
        <v>1129</v>
      </c>
      <c r="AW273" s="558">
        <v>3</v>
      </c>
      <c r="AX273" s="650"/>
      <c r="AY273" s="441" t="s">
        <v>1128</v>
      </c>
    </row>
    <row r="274" spans="44:51">
      <c r="AS274" s="558">
        <v>4</v>
      </c>
      <c r="AT274" s="557" t="s">
        <v>1108</v>
      </c>
      <c r="AU274" s="556"/>
      <c r="AV274" s="555" t="s">
        <v>1127</v>
      </c>
      <c r="AW274" s="558">
        <v>4</v>
      </c>
      <c r="AX274" s="650"/>
    </row>
    <row r="275" spans="44:51">
      <c r="AS275" s="558">
        <v>5</v>
      </c>
      <c r="AT275" s="557" t="s">
        <v>1106</v>
      </c>
      <c r="AU275" s="556"/>
      <c r="AV275" s="555" t="s">
        <v>1126</v>
      </c>
      <c r="AW275" s="558">
        <v>5</v>
      </c>
      <c r="AX275" s="650"/>
    </row>
    <row r="276" spans="44:51">
      <c r="AS276" s="558">
        <v>6</v>
      </c>
      <c r="AT276" s="557" t="s">
        <v>1125</v>
      </c>
      <c r="AU276" s="556"/>
      <c r="AV276" s="555" t="s">
        <v>1124</v>
      </c>
      <c r="AW276" s="558">
        <v>6</v>
      </c>
      <c r="AX276" s="650"/>
    </row>
    <row r="277" spans="44:51">
      <c r="AS277" s="558">
        <v>7</v>
      </c>
      <c r="AT277" s="557" t="s">
        <v>1123</v>
      </c>
      <c r="AU277" s="556"/>
      <c r="AV277" s="555" t="s">
        <v>1122</v>
      </c>
      <c r="AW277" s="558">
        <v>7</v>
      </c>
    </row>
    <row r="278" spans="44:51">
      <c r="AS278" s="558">
        <v>8</v>
      </c>
      <c r="AT278" s="557" t="s">
        <v>1121</v>
      </c>
      <c r="AU278" s="556"/>
      <c r="AV278" s="555" t="s">
        <v>1120</v>
      </c>
      <c r="AW278" s="558">
        <v>8</v>
      </c>
    </row>
    <row r="279" spans="44:51">
      <c r="AS279" s="558">
        <v>9</v>
      </c>
      <c r="AT279" s="557" t="s">
        <v>1119</v>
      </c>
      <c r="AU279" s="556"/>
      <c r="AV279" s="555" t="s">
        <v>1118</v>
      </c>
      <c r="AW279" s="558">
        <v>9</v>
      </c>
    </row>
    <row r="280" spans="44:51">
      <c r="AS280" s="550">
        <v>10</v>
      </c>
      <c r="AT280" s="553" t="s">
        <v>1117</v>
      </c>
      <c r="AU280" s="552"/>
      <c r="AV280" s="551" t="s">
        <v>1116</v>
      </c>
      <c r="AW280" s="550">
        <v>10</v>
      </c>
    </row>
    <row r="282" spans="44:51">
      <c r="AR282" s="651" t="s">
        <v>1115</v>
      </c>
      <c r="AW282" s="650"/>
      <c r="AX282" s="650"/>
    </row>
    <row r="283" spans="44:51">
      <c r="AS283" s="549" t="s">
        <v>924</v>
      </c>
      <c r="AT283" s="548" t="s">
        <v>790</v>
      </c>
      <c r="AU283" s="547"/>
      <c r="AV283" s="546" t="s">
        <v>782</v>
      </c>
      <c r="AW283" s="545" t="s">
        <v>923</v>
      </c>
      <c r="AX283" s="650"/>
    </row>
    <row r="284" spans="44:51">
      <c r="AS284" s="622">
        <v>1</v>
      </c>
      <c r="AT284" s="543"/>
      <c r="AU284" s="621"/>
      <c r="AV284" s="620" t="s">
        <v>973</v>
      </c>
      <c r="AW284" s="622">
        <v>1</v>
      </c>
      <c r="AX284" s="650"/>
      <c r="AY284" s="441" t="s">
        <v>1114</v>
      </c>
    </row>
    <row r="285" spans="44:51">
      <c r="AS285" s="558">
        <v>2</v>
      </c>
      <c r="AT285" s="557" t="s">
        <v>1113</v>
      </c>
      <c r="AU285" s="556"/>
      <c r="AV285" s="555" t="s">
        <v>1040</v>
      </c>
      <c r="AW285" s="558">
        <v>2</v>
      </c>
      <c r="AX285" s="650"/>
      <c r="AY285" s="441" t="s">
        <v>1112</v>
      </c>
    </row>
    <row r="286" spans="44:51">
      <c r="AS286" s="558">
        <v>3</v>
      </c>
      <c r="AT286" s="557" t="s">
        <v>1111</v>
      </c>
      <c r="AU286" s="556"/>
      <c r="AV286" s="555" t="s">
        <v>1110</v>
      </c>
      <c r="AW286" s="558">
        <v>3</v>
      </c>
      <c r="AX286" s="650"/>
      <c r="AY286" s="441" t="s">
        <v>1109</v>
      </c>
    </row>
    <row r="287" spans="44:51">
      <c r="AS287" s="558">
        <v>4</v>
      </c>
      <c r="AT287" s="557" t="s">
        <v>1108</v>
      </c>
      <c r="AU287" s="556"/>
      <c r="AV287" s="555" t="s">
        <v>1107</v>
      </c>
      <c r="AW287" s="558">
        <v>4</v>
      </c>
      <c r="AX287" s="650"/>
    </row>
    <row r="288" spans="44:51">
      <c r="AS288" s="558">
        <v>5</v>
      </c>
      <c r="AT288" s="557" t="s">
        <v>1106</v>
      </c>
      <c r="AU288" s="556"/>
      <c r="AV288" s="555" t="s">
        <v>1020</v>
      </c>
      <c r="AW288" s="558">
        <v>5</v>
      </c>
      <c r="AX288" s="650"/>
    </row>
    <row r="289" spans="44:51">
      <c r="AS289" s="550">
        <v>6</v>
      </c>
      <c r="AT289" s="553" t="s">
        <v>1105</v>
      </c>
      <c r="AU289" s="552"/>
      <c r="AV289" s="551" t="s">
        <v>1013</v>
      </c>
      <c r="AW289" s="550">
        <v>6</v>
      </c>
      <c r="AX289" s="650"/>
    </row>
    <row r="291" spans="44:51">
      <c r="AR291" s="440" t="s">
        <v>1104</v>
      </c>
    </row>
    <row r="292" spans="44:51">
      <c r="AS292" s="549" t="s">
        <v>924</v>
      </c>
      <c r="AT292" s="548" t="s">
        <v>790</v>
      </c>
      <c r="AU292" s="547"/>
      <c r="AV292" s="546" t="s">
        <v>782</v>
      </c>
      <c r="AW292" s="545" t="s">
        <v>923</v>
      </c>
    </row>
    <row r="293" spans="44:51">
      <c r="AS293" s="622">
        <v>1</v>
      </c>
      <c r="AT293" s="522" t="s">
        <v>986</v>
      </c>
      <c r="AU293" s="621"/>
      <c r="AV293" s="620" t="s">
        <v>943</v>
      </c>
      <c r="AW293" s="622">
        <v>1</v>
      </c>
      <c r="AY293" s="441" t="s">
        <v>1103</v>
      </c>
    </row>
    <row r="294" spans="44:51">
      <c r="AS294" s="558">
        <v>2</v>
      </c>
      <c r="AT294" s="557" t="s">
        <v>1102</v>
      </c>
      <c r="AU294" s="556"/>
      <c r="AV294" s="555" t="s">
        <v>940</v>
      </c>
      <c r="AW294" s="558">
        <v>2</v>
      </c>
      <c r="AY294" s="441" t="s">
        <v>1101</v>
      </c>
    </row>
    <row r="295" spans="44:51">
      <c r="AS295" s="558">
        <v>3</v>
      </c>
      <c r="AT295" s="557" t="s">
        <v>1100</v>
      </c>
      <c r="AU295" s="556"/>
      <c r="AV295" s="555" t="s">
        <v>1022</v>
      </c>
      <c r="AW295" s="558">
        <v>3</v>
      </c>
      <c r="AY295" s="441" t="s">
        <v>1099</v>
      </c>
    </row>
    <row r="296" spans="44:51">
      <c r="AS296" s="558">
        <v>4</v>
      </c>
      <c r="AT296" s="557" t="s">
        <v>1098</v>
      </c>
      <c r="AU296" s="556"/>
      <c r="AV296" s="555" t="s">
        <v>1015</v>
      </c>
      <c r="AW296" s="558">
        <v>4</v>
      </c>
    </row>
    <row r="297" spans="44:51">
      <c r="AS297" s="558">
        <v>5</v>
      </c>
      <c r="AT297" s="557" t="s">
        <v>1097</v>
      </c>
      <c r="AU297" s="556"/>
      <c r="AV297" s="555" t="s">
        <v>1008</v>
      </c>
      <c r="AW297" s="558">
        <v>5</v>
      </c>
    </row>
    <row r="298" spans="44:51">
      <c r="AS298" s="550">
        <v>6</v>
      </c>
      <c r="AT298" s="553" t="s">
        <v>1096</v>
      </c>
      <c r="AU298" s="552"/>
      <c r="AV298" s="551" t="s">
        <v>930</v>
      </c>
      <c r="AW298" s="550">
        <v>6</v>
      </c>
    </row>
    <row r="300" spans="44:51">
      <c r="AR300" s="440" t="s">
        <v>1095</v>
      </c>
    </row>
    <row r="301" spans="44:51">
      <c r="AS301" s="549" t="s">
        <v>924</v>
      </c>
      <c r="AT301" s="548" t="s">
        <v>790</v>
      </c>
      <c r="AU301" s="649"/>
      <c r="AV301" s="649"/>
      <c r="AW301" s="648"/>
    </row>
    <row r="302" spans="44:51">
      <c r="AS302" s="622">
        <v>1</v>
      </c>
      <c r="AT302" s="647"/>
      <c r="AU302" s="646"/>
      <c r="AV302" s="646"/>
      <c r="AW302" s="645"/>
    </row>
    <row r="303" spans="44:51">
      <c r="AS303" s="558">
        <v>2</v>
      </c>
      <c r="AT303" s="557" t="s">
        <v>941</v>
      </c>
      <c r="AU303" s="644"/>
      <c r="AV303" s="644"/>
      <c r="AW303" s="643"/>
      <c r="AY303" s="441" t="s">
        <v>1094</v>
      </c>
    </row>
    <row r="304" spans="44:51">
      <c r="AS304" s="515">
        <v>3</v>
      </c>
      <c r="AT304" s="539" t="s">
        <v>778</v>
      </c>
      <c r="AU304" s="642"/>
      <c r="AV304" s="642"/>
      <c r="AW304" s="641"/>
    </row>
    <row r="305" spans="44:51">
      <c r="AS305" s="515">
        <v>4</v>
      </c>
      <c r="AT305" s="640" t="s">
        <v>935</v>
      </c>
      <c r="AU305" s="642"/>
      <c r="AV305" s="642"/>
      <c r="AW305" s="641"/>
    </row>
    <row r="306" spans="44:51">
      <c r="AS306" s="539">
        <v>5</v>
      </c>
      <c r="AT306" s="640" t="s">
        <v>1093</v>
      </c>
      <c r="AU306" s="642"/>
      <c r="AV306" s="642"/>
      <c r="AW306" s="641"/>
    </row>
    <row r="307" spans="44:51">
      <c r="AS307" s="640">
        <v>6</v>
      </c>
      <c r="AT307" s="640" t="s">
        <v>1092</v>
      </c>
      <c r="AU307" s="639"/>
      <c r="AV307" s="639"/>
      <c r="AW307" s="572"/>
    </row>
    <row r="308" spans="44:51">
      <c r="AS308" s="534">
        <v>7</v>
      </c>
      <c r="AT308" s="534" t="s">
        <v>1091</v>
      </c>
      <c r="AU308" s="638"/>
      <c r="AV308" s="638"/>
      <c r="AW308" s="601"/>
    </row>
    <row r="309" spans="44:51">
      <c r="AR309" s="440" t="s">
        <v>1090</v>
      </c>
    </row>
    <row r="311" spans="44:51">
      <c r="AS311" s="442" t="s">
        <v>1089</v>
      </c>
    </row>
    <row r="312" spans="44:51">
      <c r="AS312" s="549" t="s">
        <v>924</v>
      </c>
      <c r="AT312" s="548" t="s">
        <v>790</v>
      </c>
      <c r="AU312" s="547"/>
      <c r="AV312" s="546" t="s">
        <v>952</v>
      </c>
      <c r="AW312" s="545" t="s">
        <v>923</v>
      </c>
    </row>
    <row r="313" spans="44:51">
      <c r="AS313" s="544">
        <v>1</v>
      </c>
      <c r="AT313" s="564"/>
      <c r="AU313" s="542"/>
      <c r="AV313" s="637" t="s">
        <v>1045</v>
      </c>
      <c r="AW313" s="540">
        <v>1</v>
      </c>
      <c r="AY313" s="441" t="s">
        <v>1088</v>
      </c>
    </row>
    <row r="314" spans="44:51">
      <c r="AS314" s="563">
        <v>2</v>
      </c>
      <c r="AT314" s="573" t="s">
        <v>357</v>
      </c>
      <c r="AU314" s="636"/>
      <c r="AV314" s="635" t="s">
        <v>1061</v>
      </c>
      <c r="AW314" s="563">
        <v>2</v>
      </c>
      <c r="AY314" s="441" t="s">
        <v>1087</v>
      </c>
    </row>
    <row r="315" spans="44:51">
      <c r="AS315" s="537"/>
      <c r="AT315" s="537"/>
      <c r="AU315" s="634"/>
      <c r="AV315" s="634"/>
      <c r="AW315" s="537"/>
      <c r="AY315" s="441" t="s">
        <v>1086</v>
      </c>
    </row>
    <row r="316" spans="44:51">
      <c r="AS316" s="442" t="s">
        <v>1085</v>
      </c>
    </row>
    <row r="317" spans="44:51">
      <c r="AS317" s="549" t="s">
        <v>924</v>
      </c>
      <c r="AT317" s="548" t="s">
        <v>790</v>
      </c>
      <c r="AU317" s="547"/>
      <c r="AV317" s="546" t="s">
        <v>952</v>
      </c>
      <c r="AW317" s="545" t="s">
        <v>923</v>
      </c>
    </row>
    <row r="318" spans="44:51">
      <c r="AS318" s="544">
        <v>1</v>
      </c>
      <c r="AT318" s="564" t="s">
        <v>1084</v>
      </c>
      <c r="AU318" s="542"/>
      <c r="AV318" s="576" t="s">
        <v>1045</v>
      </c>
      <c r="AW318" s="540">
        <v>1</v>
      </c>
      <c r="AY318" s="441" t="s">
        <v>1083</v>
      </c>
    </row>
    <row r="319" spans="44:51">
      <c r="AS319" s="558">
        <v>2</v>
      </c>
      <c r="AT319" s="557" t="s">
        <v>1082</v>
      </c>
      <c r="AU319" s="556"/>
      <c r="AV319" s="559" t="s">
        <v>1081</v>
      </c>
      <c r="AW319" s="558">
        <v>2</v>
      </c>
      <c r="AY319" s="441" t="s">
        <v>1080</v>
      </c>
    </row>
    <row r="320" spans="44:51">
      <c r="AS320" s="563">
        <v>3</v>
      </c>
      <c r="AT320" s="573" t="s">
        <v>1062</v>
      </c>
      <c r="AU320" s="636"/>
      <c r="AV320" s="571" t="s">
        <v>1079</v>
      </c>
      <c r="AW320" s="563">
        <v>3</v>
      </c>
      <c r="AY320" s="441" t="s">
        <v>1078</v>
      </c>
    </row>
    <row r="321" spans="45:51">
      <c r="AS321" s="562">
        <v>4</v>
      </c>
      <c r="AT321" s="561" t="s">
        <v>990</v>
      </c>
      <c r="AU321" s="560"/>
      <c r="AV321" s="559" t="s">
        <v>1077</v>
      </c>
      <c r="AW321" s="554">
        <v>4</v>
      </c>
    </row>
    <row r="322" spans="45:51">
      <c r="AS322" s="562">
        <v>5</v>
      </c>
      <c r="AT322" s="557" t="s">
        <v>1076</v>
      </c>
      <c r="AU322" s="556"/>
      <c r="AV322" s="559" t="s">
        <v>1075</v>
      </c>
      <c r="AW322" s="554">
        <v>5</v>
      </c>
    </row>
    <row r="323" spans="45:51">
      <c r="AS323" s="558"/>
      <c r="AT323" s="557"/>
      <c r="AU323" s="556"/>
      <c r="AV323" s="559"/>
      <c r="AW323" s="554"/>
    </row>
    <row r="324" spans="45:51">
      <c r="AS324" s="558"/>
      <c r="AT324" s="557"/>
      <c r="AU324" s="556"/>
      <c r="AV324" s="555"/>
      <c r="AW324" s="554"/>
    </row>
    <row r="325" spans="45:51">
      <c r="AS325" s="550"/>
      <c r="AT325" s="553"/>
      <c r="AU325" s="552"/>
      <c r="AV325" s="551"/>
      <c r="AW325" s="550"/>
    </row>
    <row r="326" spans="45:51">
      <c r="AS326" s="442" t="s">
        <v>1074</v>
      </c>
    </row>
    <row r="327" spans="45:51">
      <c r="AS327" s="549" t="s">
        <v>924</v>
      </c>
      <c r="AT327" s="548" t="s">
        <v>790</v>
      </c>
      <c r="AU327" s="547"/>
      <c r="AV327" s="546" t="s">
        <v>952</v>
      </c>
      <c r="AW327" s="545" t="s">
        <v>923</v>
      </c>
    </row>
    <row r="328" spans="45:51">
      <c r="AS328" s="544">
        <v>1</v>
      </c>
      <c r="AT328" s="564"/>
      <c r="AU328" s="542"/>
      <c r="AV328" s="637" t="s">
        <v>973</v>
      </c>
      <c r="AW328" s="540">
        <v>1</v>
      </c>
      <c r="AY328" s="441" t="s">
        <v>1073</v>
      </c>
    </row>
    <row r="329" spans="45:51">
      <c r="AS329" s="563">
        <v>2</v>
      </c>
      <c r="AT329" s="573" t="s">
        <v>357</v>
      </c>
      <c r="AU329" s="636"/>
      <c r="AV329" s="635" t="s">
        <v>1061</v>
      </c>
      <c r="AW329" s="563">
        <v>2</v>
      </c>
      <c r="AY329" s="441" t="s">
        <v>1072</v>
      </c>
    </row>
    <row r="330" spans="45:51">
      <c r="AS330" s="537"/>
      <c r="AT330" s="537"/>
      <c r="AU330" s="634"/>
      <c r="AV330" s="634"/>
      <c r="AW330" s="537"/>
      <c r="AY330" s="441" t="s">
        <v>1071</v>
      </c>
    </row>
    <row r="331" spans="45:51">
      <c r="AS331" s="442" t="s">
        <v>1070</v>
      </c>
    </row>
    <row r="332" spans="45:51">
      <c r="AS332" s="549" t="s">
        <v>924</v>
      </c>
      <c r="AT332" s="548" t="s">
        <v>790</v>
      </c>
      <c r="AU332" s="547"/>
      <c r="AV332" s="546" t="s">
        <v>952</v>
      </c>
      <c r="AW332" s="545" t="s">
        <v>923</v>
      </c>
    </row>
    <row r="333" spans="45:51">
      <c r="AS333" s="544">
        <v>1</v>
      </c>
      <c r="AT333" s="564"/>
      <c r="AU333" s="542"/>
      <c r="AV333" s="637" t="s">
        <v>1069</v>
      </c>
      <c r="AW333" s="540">
        <v>1</v>
      </c>
      <c r="AY333" s="441" t="s">
        <v>1068</v>
      </c>
    </row>
    <row r="334" spans="45:51">
      <c r="AS334" s="563">
        <v>2</v>
      </c>
      <c r="AT334" s="573" t="s">
        <v>1067</v>
      </c>
      <c r="AU334" s="636"/>
      <c r="AV334" s="635" t="s">
        <v>1061</v>
      </c>
      <c r="AW334" s="563">
        <v>2</v>
      </c>
      <c r="AY334" s="441" t="s">
        <v>1066</v>
      </c>
    </row>
    <row r="335" spans="45:51">
      <c r="AS335" s="537"/>
      <c r="AT335" s="537"/>
      <c r="AU335" s="634"/>
      <c r="AV335" s="634"/>
      <c r="AW335" s="537"/>
      <c r="AY335" s="441" t="s">
        <v>1065</v>
      </c>
    </row>
    <row r="336" spans="45:51">
      <c r="AS336" s="442" t="s">
        <v>1064</v>
      </c>
    </row>
    <row r="337" spans="45:80">
      <c r="AS337" s="549" t="s">
        <v>924</v>
      </c>
      <c r="AT337" s="548" t="s">
        <v>790</v>
      </c>
      <c r="AU337" s="547"/>
      <c r="AV337" s="546" t="s">
        <v>782</v>
      </c>
      <c r="AW337" s="545" t="s">
        <v>923</v>
      </c>
    </row>
    <row r="338" spans="45:80">
      <c r="AS338" s="544">
        <v>1</v>
      </c>
      <c r="AT338" s="564"/>
      <c r="AU338" s="542"/>
      <c r="AV338" s="637" t="s">
        <v>1045</v>
      </c>
      <c r="AW338" s="540">
        <v>1</v>
      </c>
      <c r="AY338" s="441" t="s">
        <v>1063</v>
      </c>
    </row>
    <row r="339" spans="45:80">
      <c r="AS339" s="550">
        <v>2</v>
      </c>
      <c r="AT339" s="553" t="s">
        <v>1062</v>
      </c>
      <c r="AU339" s="552"/>
      <c r="AV339" s="551" t="s">
        <v>1061</v>
      </c>
      <c r="AW339" s="550">
        <v>2</v>
      </c>
      <c r="AY339" s="441" t="s">
        <v>1060</v>
      </c>
    </row>
    <row r="340" spans="45:80">
      <c r="AS340" s="566"/>
      <c r="AT340" s="566"/>
      <c r="AU340" s="565"/>
      <c r="AV340" s="565"/>
      <c r="AW340" s="566"/>
      <c r="AY340" s="441" t="s">
        <v>1059</v>
      </c>
    </row>
    <row r="341" spans="45:80">
      <c r="AS341" s="442" t="s">
        <v>1058</v>
      </c>
    </row>
    <row r="342" spans="45:80">
      <c r="AS342" s="549" t="s">
        <v>924</v>
      </c>
      <c r="AT342" s="548" t="s">
        <v>790</v>
      </c>
      <c r="AU342" s="547"/>
      <c r="AV342" s="546" t="s">
        <v>1057</v>
      </c>
      <c r="AW342" s="545" t="s">
        <v>923</v>
      </c>
    </row>
    <row r="343" spans="45:80">
      <c r="AS343" s="544">
        <v>1</v>
      </c>
      <c r="AT343" s="564"/>
      <c r="AU343" s="542"/>
      <c r="AV343" s="637" t="s">
        <v>1045</v>
      </c>
      <c r="AW343" s="540">
        <v>1</v>
      </c>
      <c r="AY343" s="441" t="s">
        <v>1056</v>
      </c>
    </row>
    <row r="344" spans="45:80">
      <c r="AS344" s="563">
        <v>2</v>
      </c>
      <c r="AT344" s="573" t="s">
        <v>1055</v>
      </c>
      <c r="AU344" s="636"/>
      <c r="AV344" s="635" t="s">
        <v>1054</v>
      </c>
      <c r="AW344" s="563">
        <v>2</v>
      </c>
      <c r="AY344" s="441" t="s">
        <v>1053</v>
      </c>
    </row>
    <row r="345" spans="45:80">
      <c r="AS345" s="537"/>
      <c r="AT345" s="537"/>
      <c r="AU345" s="634"/>
      <c r="AV345" s="634"/>
      <c r="AW345" s="537"/>
      <c r="AY345" s="441" t="s">
        <v>1052</v>
      </c>
    </row>
    <row r="346" spans="45:80">
      <c r="AS346" s="566"/>
      <c r="AT346" s="566"/>
      <c r="AU346" s="565"/>
      <c r="AV346" s="565"/>
      <c r="AW346" s="566"/>
    </row>
    <row r="349" spans="45:80">
      <c r="BK349" s="577"/>
      <c r="BL349" s="442" t="s">
        <v>1051</v>
      </c>
      <c r="BM349" s="442"/>
      <c r="BN349" s="441"/>
      <c r="BO349" s="441"/>
      <c r="BP349" s="441"/>
      <c r="BQ349" s="577"/>
      <c r="BR349" s="580" t="s">
        <v>1050</v>
      </c>
      <c r="BS349" s="580"/>
      <c r="BT349" s="577"/>
      <c r="BU349" s="577"/>
      <c r="BV349" s="577"/>
      <c r="BW349" s="577"/>
      <c r="BX349" s="577" t="s">
        <v>1049</v>
      </c>
      <c r="BY349" s="577"/>
      <c r="BZ349" s="577"/>
      <c r="CA349" s="577"/>
      <c r="CB349" s="577"/>
    </row>
    <row r="350" spans="45:80">
      <c r="AZ350" s="580" t="s">
        <v>1048</v>
      </c>
      <c r="BA350" s="580"/>
      <c r="BB350" s="577"/>
      <c r="BC350" s="577"/>
      <c r="BD350" s="577"/>
      <c r="BE350" s="577"/>
      <c r="BF350" s="580" t="s">
        <v>1047</v>
      </c>
      <c r="BG350" s="577"/>
      <c r="BH350" s="577"/>
      <c r="BI350" s="577"/>
      <c r="BJ350" s="577"/>
      <c r="BK350" s="577"/>
      <c r="BL350" s="549" t="s">
        <v>924</v>
      </c>
      <c r="BM350" s="548" t="s">
        <v>790</v>
      </c>
      <c r="BN350" s="547"/>
      <c r="BO350" s="546" t="s">
        <v>952</v>
      </c>
      <c r="BP350" s="545" t="s">
        <v>923</v>
      </c>
      <c r="BQ350" s="577"/>
      <c r="BR350" s="598" t="s">
        <v>924</v>
      </c>
      <c r="BS350" s="597" t="s">
        <v>790</v>
      </c>
      <c r="BT350" s="633"/>
      <c r="BU350" s="632" t="s">
        <v>952</v>
      </c>
      <c r="BV350" s="631" t="s">
        <v>923</v>
      </c>
      <c r="BW350" s="577"/>
      <c r="BX350" s="598" t="s">
        <v>924</v>
      </c>
      <c r="BY350" s="597" t="s">
        <v>790</v>
      </c>
      <c r="BZ350" s="633"/>
      <c r="CA350" s="632" t="s">
        <v>782</v>
      </c>
      <c r="CB350" s="631" t="s">
        <v>923</v>
      </c>
    </row>
    <row r="351" spans="45:80">
      <c r="AS351" s="442" t="s">
        <v>1046</v>
      </c>
      <c r="AY351" s="442"/>
      <c r="AZ351" s="598" t="s">
        <v>924</v>
      </c>
      <c r="BA351" s="597" t="s">
        <v>790</v>
      </c>
      <c r="BB351" s="633"/>
      <c r="BC351" s="632" t="s">
        <v>782</v>
      </c>
      <c r="BD351" s="631" t="s">
        <v>923</v>
      </c>
      <c r="BE351" s="580"/>
      <c r="BF351" s="598" t="s">
        <v>924</v>
      </c>
      <c r="BG351" s="597" t="s">
        <v>790</v>
      </c>
      <c r="BH351" s="596"/>
      <c r="BI351" s="596"/>
      <c r="BJ351" s="595"/>
      <c r="BK351" s="577"/>
      <c r="BL351" s="622">
        <v>1</v>
      </c>
      <c r="BM351" s="543"/>
      <c r="BN351" s="621"/>
      <c r="BO351" s="620" t="s">
        <v>980</v>
      </c>
      <c r="BP351" s="619">
        <v>1</v>
      </c>
      <c r="BQ351" s="577"/>
      <c r="BR351" s="594">
        <v>1</v>
      </c>
      <c r="BS351" s="626"/>
      <c r="BT351" s="625"/>
      <c r="BU351" s="624" t="s">
        <v>1045</v>
      </c>
      <c r="BV351" s="623">
        <v>1</v>
      </c>
      <c r="BW351" s="577"/>
      <c r="BX351" s="630">
        <v>1</v>
      </c>
      <c r="BY351" s="522" t="s">
        <v>944</v>
      </c>
      <c r="BZ351" s="629"/>
      <c r="CA351" s="628" t="s">
        <v>1036</v>
      </c>
      <c r="CB351" s="627">
        <v>1</v>
      </c>
    </row>
    <row r="352" spans="45:80">
      <c r="AS352" s="549" t="s">
        <v>924</v>
      </c>
      <c r="AT352" s="548" t="s">
        <v>790</v>
      </c>
      <c r="AU352" s="547"/>
      <c r="AV352" s="546" t="s">
        <v>782</v>
      </c>
      <c r="AW352" s="545" t="s">
        <v>923</v>
      </c>
      <c r="AY352" s="442"/>
      <c r="AZ352" s="594">
        <v>1</v>
      </c>
      <c r="BA352" s="626"/>
      <c r="BB352" s="625"/>
      <c r="BC352" s="624" t="s">
        <v>1045</v>
      </c>
      <c r="BD352" s="623">
        <v>1</v>
      </c>
      <c r="BE352" s="580"/>
      <c r="BF352" s="594">
        <v>1</v>
      </c>
      <c r="BG352" s="593" t="s">
        <v>944</v>
      </c>
      <c r="BH352" s="592"/>
      <c r="BI352" s="592"/>
      <c r="BJ352" s="591"/>
      <c r="BK352" s="577"/>
      <c r="BL352" s="558">
        <v>2</v>
      </c>
      <c r="BM352" s="557" t="s">
        <v>1023</v>
      </c>
      <c r="BN352" s="556"/>
      <c r="BO352" s="555" t="s">
        <v>1044</v>
      </c>
      <c r="BP352" s="558">
        <v>2</v>
      </c>
      <c r="BQ352" s="577"/>
      <c r="BR352" s="590">
        <v>2</v>
      </c>
      <c r="BS352" s="589" t="s">
        <v>1041</v>
      </c>
      <c r="BT352" s="610"/>
      <c r="BU352" s="609" t="s">
        <v>1040</v>
      </c>
      <c r="BV352" s="590">
        <v>2</v>
      </c>
      <c r="BW352" s="577"/>
      <c r="BX352" s="511">
        <v>2</v>
      </c>
      <c r="BY352" s="531" t="s">
        <v>1043</v>
      </c>
      <c r="BZ352" s="513"/>
      <c r="CA352" s="618" t="s">
        <v>1015</v>
      </c>
      <c r="CB352" s="511">
        <v>2</v>
      </c>
    </row>
    <row r="353" spans="45:80">
      <c r="AS353" s="622">
        <v>1</v>
      </c>
      <c r="AT353" s="543"/>
      <c r="AU353" s="621"/>
      <c r="AV353" s="620" t="s">
        <v>1042</v>
      </c>
      <c r="AW353" s="619">
        <v>1</v>
      </c>
      <c r="AY353" s="442"/>
      <c r="AZ353" s="590">
        <v>2</v>
      </c>
      <c r="BA353" s="589" t="s">
        <v>1041</v>
      </c>
      <c r="BB353" s="610"/>
      <c r="BC353" s="609" t="s">
        <v>1040</v>
      </c>
      <c r="BD353" s="590">
        <v>2</v>
      </c>
      <c r="BE353" s="580"/>
      <c r="BF353" s="590">
        <v>2</v>
      </c>
      <c r="BG353" s="589" t="s">
        <v>1039</v>
      </c>
      <c r="BH353" s="588"/>
      <c r="BI353" s="588"/>
      <c r="BJ353" s="587"/>
      <c r="BK353" s="577"/>
      <c r="BL353" s="558">
        <v>3</v>
      </c>
      <c r="BM353" s="557" t="s">
        <v>1016</v>
      </c>
      <c r="BN353" s="556"/>
      <c r="BO353" s="555" t="s">
        <v>1029</v>
      </c>
      <c r="BP353" s="558">
        <v>3</v>
      </c>
      <c r="BQ353" s="577"/>
      <c r="BR353" s="590">
        <v>3</v>
      </c>
      <c r="BS353" s="589" t="s">
        <v>1035</v>
      </c>
      <c r="BT353" s="610"/>
      <c r="BU353" s="609" t="s">
        <v>812</v>
      </c>
      <c r="BV353" s="590">
        <v>3</v>
      </c>
      <c r="BW353" s="577"/>
      <c r="BX353" s="511">
        <v>3</v>
      </c>
      <c r="BY353" s="531" t="s">
        <v>1038</v>
      </c>
      <c r="BZ353" s="513"/>
      <c r="CA353" s="618" t="s">
        <v>1029</v>
      </c>
      <c r="CB353" s="511">
        <v>3</v>
      </c>
    </row>
    <row r="354" spans="45:80">
      <c r="AS354" s="558">
        <v>2</v>
      </c>
      <c r="AT354" s="557" t="s">
        <v>1037</v>
      </c>
      <c r="AU354" s="556"/>
      <c r="AV354" s="555" t="s">
        <v>1036</v>
      </c>
      <c r="AW354" s="558">
        <v>2</v>
      </c>
      <c r="AY354" s="442"/>
      <c r="AZ354" s="590">
        <v>3</v>
      </c>
      <c r="BA354" s="589" t="s">
        <v>1035</v>
      </c>
      <c r="BB354" s="610"/>
      <c r="BC354" s="609" t="s">
        <v>1034</v>
      </c>
      <c r="BD354" s="590">
        <v>3</v>
      </c>
      <c r="BE354" s="577"/>
      <c r="BF354" s="611">
        <v>3</v>
      </c>
      <c r="BG354" s="614" t="s">
        <v>1033</v>
      </c>
      <c r="BH354" s="617"/>
      <c r="BI354" s="617"/>
      <c r="BJ354" s="616"/>
      <c r="BK354" s="577"/>
      <c r="BL354" s="550">
        <v>4</v>
      </c>
      <c r="BM354" s="553" t="s">
        <v>1009</v>
      </c>
      <c r="BN354" s="552"/>
      <c r="BO354" s="551" t="s">
        <v>1022</v>
      </c>
      <c r="BP354" s="550">
        <v>4</v>
      </c>
      <c r="BQ354" s="577"/>
      <c r="BR354" s="611">
        <v>4</v>
      </c>
      <c r="BS354" s="614" t="s">
        <v>1028</v>
      </c>
      <c r="BT354" s="613"/>
      <c r="BU354" s="612" t="s">
        <v>1032</v>
      </c>
      <c r="BV354" s="611">
        <v>4</v>
      </c>
      <c r="BW354" s="577"/>
      <c r="BX354" s="507">
        <v>4</v>
      </c>
      <c r="BY354" s="510" t="s">
        <v>1031</v>
      </c>
      <c r="BZ354" s="509"/>
      <c r="CA354" s="533" t="s">
        <v>1022</v>
      </c>
      <c r="CB354" s="507">
        <v>4</v>
      </c>
    </row>
    <row r="355" spans="45:80">
      <c r="AS355" s="558">
        <v>3</v>
      </c>
      <c r="AT355" s="557" t="s">
        <v>1030</v>
      </c>
      <c r="AU355" s="556"/>
      <c r="AV355" s="555" t="s">
        <v>1029</v>
      </c>
      <c r="AW355" s="558">
        <v>3</v>
      </c>
      <c r="AZ355" s="590">
        <v>4</v>
      </c>
      <c r="BA355" s="589" t="s">
        <v>1028</v>
      </c>
      <c r="BB355" s="610"/>
      <c r="BC355" s="609" t="s">
        <v>1027</v>
      </c>
      <c r="BD355" s="590">
        <v>4</v>
      </c>
      <c r="BE355" s="577"/>
      <c r="BF355" s="468">
        <v>4</v>
      </c>
      <c r="BG355" s="468" t="s">
        <v>1026</v>
      </c>
      <c r="BH355" s="615"/>
      <c r="BI355" s="615"/>
      <c r="BJ355" s="467"/>
      <c r="BK355" s="577"/>
      <c r="BL355" s="442" t="s">
        <v>1025</v>
      </c>
      <c r="BM355" s="566"/>
      <c r="BN355" s="565"/>
      <c r="BO355" s="565"/>
      <c r="BP355" s="566"/>
      <c r="BQ355" s="577"/>
      <c r="BR355" s="611">
        <v>5</v>
      </c>
      <c r="BS355" s="614" t="s">
        <v>1021</v>
      </c>
      <c r="BT355" s="613"/>
      <c r="BU355" s="612" t="s">
        <v>1020</v>
      </c>
      <c r="BV355" s="611">
        <v>5</v>
      </c>
      <c r="BW355" s="577"/>
      <c r="BX355" s="580" t="s">
        <v>1024</v>
      </c>
      <c r="BY355" s="578"/>
      <c r="BZ355" s="579"/>
      <c r="CA355" s="579"/>
      <c r="CB355" s="578"/>
    </row>
    <row r="356" spans="45:80">
      <c r="AS356" s="558">
        <v>4</v>
      </c>
      <c r="AT356" s="557" t="s">
        <v>1023</v>
      </c>
      <c r="AU356" s="556"/>
      <c r="AV356" s="555" t="s">
        <v>1022</v>
      </c>
      <c r="AW356" s="558">
        <v>4</v>
      </c>
      <c r="AZ356" s="590">
        <v>5</v>
      </c>
      <c r="BA356" s="589" t="s">
        <v>1021</v>
      </c>
      <c r="BB356" s="610"/>
      <c r="BC356" s="609" t="s">
        <v>1020</v>
      </c>
      <c r="BD356" s="590">
        <v>5</v>
      </c>
      <c r="BE356" s="577"/>
      <c r="BF356" s="580" t="s">
        <v>1019</v>
      </c>
      <c r="BG356" s="607"/>
      <c r="BH356" s="608"/>
      <c r="BI356" s="608"/>
      <c r="BJ356" s="607"/>
      <c r="BK356" s="577"/>
      <c r="BL356" s="442" t="s">
        <v>1018</v>
      </c>
      <c r="BM356" s="566"/>
      <c r="BN356" s="466"/>
      <c r="BO356" s="565"/>
      <c r="BP356" s="466"/>
      <c r="BQ356" s="577"/>
      <c r="BR356" s="586">
        <v>6</v>
      </c>
      <c r="BS356" s="585" t="s">
        <v>1014</v>
      </c>
      <c r="BT356" s="606"/>
      <c r="BU356" s="604" t="s">
        <v>1013</v>
      </c>
      <c r="BV356" s="586">
        <v>6</v>
      </c>
      <c r="BW356" s="577"/>
      <c r="BX356" s="580" t="s">
        <v>1017</v>
      </c>
      <c r="BY356" s="578"/>
      <c r="BZ356" s="599"/>
      <c r="CA356" s="579"/>
      <c r="CB356" s="599"/>
    </row>
    <row r="357" spans="45:80">
      <c r="AS357" s="558">
        <v>5</v>
      </c>
      <c r="AT357" s="557" t="s">
        <v>1016</v>
      </c>
      <c r="AU357" s="556"/>
      <c r="AV357" s="555" t="s">
        <v>1015</v>
      </c>
      <c r="AW357" s="558">
        <v>5</v>
      </c>
      <c r="AZ357" s="605">
        <v>6</v>
      </c>
      <c r="BA357" s="585" t="s">
        <v>1014</v>
      </c>
      <c r="BB357" s="467"/>
      <c r="BC357" s="604" t="s">
        <v>1013</v>
      </c>
      <c r="BD357" s="603">
        <v>6</v>
      </c>
      <c r="BE357" s="577"/>
      <c r="BF357" s="577"/>
      <c r="BG357" s="577"/>
      <c r="BH357" s="577"/>
      <c r="BI357" s="577"/>
      <c r="BJ357" s="577"/>
      <c r="BK357" s="577"/>
      <c r="BL357" s="442" t="s">
        <v>1012</v>
      </c>
      <c r="BM357" s="442"/>
      <c r="BN357" s="441"/>
      <c r="BO357" s="441"/>
      <c r="BP357" s="441"/>
      <c r="BQ357" s="577"/>
      <c r="BR357" s="580" t="s">
        <v>1011</v>
      </c>
      <c r="BS357" s="578"/>
      <c r="BT357" s="579"/>
      <c r="BU357" s="579"/>
      <c r="BV357" s="578"/>
      <c r="BW357" s="577"/>
      <c r="BX357" s="580" t="s">
        <v>1010</v>
      </c>
      <c r="BY357" s="580"/>
      <c r="BZ357" s="577"/>
      <c r="CA357" s="577"/>
      <c r="CB357" s="577"/>
    </row>
    <row r="358" spans="45:80">
      <c r="AS358" s="602">
        <v>6</v>
      </c>
      <c r="AT358" s="553" t="s">
        <v>1009</v>
      </c>
      <c r="AU358" s="601"/>
      <c r="AV358" s="551" t="s">
        <v>1008</v>
      </c>
      <c r="AW358" s="600">
        <v>6</v>
      </c>
      <c r="AZ358" s="580" t="s">
        <v>1007</v>
      </c>
      <c r="BA358" s="577"/>
      <c r="BB358" s="577"/>
      <c r="BC358" s="577"/>
      <c r="BD358" s="577"/>
      <c r="BE358" s="577"/>
      <c r="BF358" s="577"/>
      <c r="BG358" s="577"/>
      <c r="BH358" s="577"/>
      <c r="BI358" s="577"/>
      <c r="BJ358" s="577"/>
      <c r="BK358" s="577"/>
      <c r="BL358" s="442"/>
      <c r="BM358" s="442"/>
      <c r="BN358" s="441"/>
      <c r="BO358" s="441"/>
      <c r="BP358" s="441"/>
      <c r="BQ358" s="577"/>
      <c r="BR358" s="580" t="s">
        <v>1006</v>
      </c>
      <c r="BS358" s="578"/>
      <c r="BT358" s="599"/>
      <c r="BU358" s="579"/>
      <c r="BV358" s="599"/>
      <c r="BW358" s="577"/>
      <c r="BX358" s="580"/>
      <c r="BY358" s="578"/>
      <c r="BZ358" s="599"/>
      <c r="CA358" s="579"/>
      <c r="CB358" s="599"/>
    </row>
    <row r="359" spans="45:80">
      <c r="AS359" s="442" t="s">
        <v>1005</v>
      </c>
      <c r="AZ359" s="580" t="s">
        <v>1004</v>
      </c>
      <c r="BA359" s="577"/>
      <c r="BB359" s="577"/>
      <c r="BC359" s="577"/>
      <c r="BD359" s="577"/>
      <c r="BE359" s="577"/>
      <c r="BF359" s="577"/>
      <c r="BG359" s="577"/>
      <c r="BH359" s="577"/>
      <c r="BI359" s="577"/>
      <c r="BJ359" s="577"/>
      <c r="BK359" s="577"/>
      <c r="BL359" s="442"/>
      <c r="BM359" s="442"/>
      <c r="BN359" s="441"/>
      <c r="BO359" s="441"/>
      <c r="BP359" s="441"/>
      <c r="BQ359" s="577"/>
      <c r="BR359" s="580" t="s">
        <v>1003</v>
      </c>
      <c r="BS359" s="580"/>
      <c r="BT359" s="577"/>
      <c r="BU359" s="577"/>
      <c r="BV359" s="577"/>
      <c r="BW359" s="577"/>
      <c r="BX359" s="580"/>
      <c r="BY359" s="580"/>
      <c r="BZ359" s="577"/>
      <c r="CA359" s="577"/>
      <c r="CB359" s="577"/>
    </row>
    <row r="360" spans="45:80">
      <c r="AS360" s="442" t="s">
        <v>1002</v>
      </c>
      <c r="AZ360" s="580" t="s">
        <v>1001</v>
      </c>
      <c r="BA360" s="577"/>
      <c r="BB360" s="577"/>
      <c r="BC360" s="577"/>
      <c r="BD360" s="577"/>
      <c r="BE360" s="577"/>
      <c r="BF360" s="577"/>
      <c r="BG360" s="577"/>
      <c r="BH360" s="577"/>
      <c r="BI360" s="577"/>
      <c r="BJ360" s="577"/>
      <c r="BQ360" s="577"/>
      <c r="BR360" s="580"/>
      <c r="BS360" s="580"/>
      <c r="BT360" s="577"/>
      <c r="BU360" s="577"/>
      <c r="BV360" s="577"/>
      <c r="BW360" s="577"/>
      <c r="BX360" s="577"/>
      <c r="BY360" s="577"/>
      <c r="BZ360" s="577"/>
      <c r="CA360" s="577"/>
      <c r="CB360" s="577"/>
    </row>
    <row r="361" spans="45:80">
      <c r="AS361" s="442" t="s">
        <v>1000</v>
      </c>
      <c r="BF361" s="580" t="s">
        <v>999</v>
      </c>
      <c r="BG361" s="577"/>
      <c r="BH361" s="577"/>
      <c r="BI361" s="577"/>
      <c r="BJ361" s="577"/>
    </row>
    <row r="362" spans="45:80">
      <c r="BF362" s="598" t="s">
        <v>924</v>
      </c>
      <c r="BG362" s="597" t="s">
        <v>790</v>
      </c>
      <c r="BH362" s="596"/>
      <c r="BI362" s="596"/>
      <c r="BJ362" s="595"/>
    </row>
    <row r="363" spans="45:80">
      <c r="BF363" s="594">
        <v>1</v>
      </c>
      <c r="BG363" s="593" t="s">
        <v>944</v>
      </c>
      <c r="BH363" s="592"/>
      <c r="BI363" s="592"/>
      <c r="BJ363" s="591"/>
    </row>
    <row r="364" spans="45:80">
      <c r="BF364" s="590">
        <v>2</v>
      </c>
      <c r="BG364" s="589" t="s">
        <v>998</v>
      </c>
      <c r="BH364" s="588"/>
      <c r="BI364" s="588"/>
      <c r="BJ364" s="587"/>
    </row>
    <row r="365" spans="45:80">
      <c r="BF365" s="586">
        <v>3</v>
      </c>
      <c r="BG365" s="585" t="s">
        <v>997</v>
      </c>
      <c r="BH365" s="584"/>
      <c r="BI365" s="584"/>
      <c r="BJ365" s="583"/>
    </row>
    <row r="366" spans="45:80">
      <c r="BF366" s="580" t="s">
        <v>996</v>
      </c>
      <c r="BG366" s="582"/>
      <c r="BH366" s="581"/>
      <c r="BI366" s="581"/>
      <c r="BJ366" s="581"/>
    </row>
    <row r="367" spans="45:80">
      <c r="BF367" s="580"/>
      <c r="BG367" s="578"/>
      <c r="BH367" s="579"/>
      <c r="BI367" s="579"/>
      <c r="BJ367" s="578"/>
    </row>
    <row r="368" spans="45:80">
      <c r="BF368" s="577"/>
      <c r="BG368" s="577"/>
      <c r="BH368" s="577"/>
      <c r="BI368" s="577"/>
      <c r="BJ368" s="577"/>
    </row>
    <row r="369" spans="45:62">
      <c r="BF369" s="577"/>
      <c r="BG369" s="577"/>
      <c r="BH369" s="577"/>
      <c r="BI369" s="577"/>
      <c r="BJ369" s="577"/>
    </row>
    <row r="370" spans="45:62">
      <c r="BF370" s="577"/>
      <c r="BG370" s="577"/>
      <c r="BH370" s="577"/>
      <c r="BI370" s="577"/>
      <c r="BJ370" s="577"/>
    </row>
    <row r="371" spans="45:62">
      <c r="AS371" s="442" t="s">
        <v>995</v>
      </c>
      <c r="BF371" s="577"/>
      <c r="BG371" s="577"/>
      <c r="BH371" s="577"/>
      <c r="BI371" s="577"/>
      <c r="BJ371" s="577"/>
    </row>
    <row r="372" spans="45:62">
      <c r="AS372" s="549" t="s">
        <v>924</v>
      </c>
      <c r="AT372" s="548" t="s">
        <v>790</v>
      </c>
      <c r="AU372" s="547"/>
      <c r="AV372" s="546" t="s">
        <v>952</v>
      </c>
      <c r="AW372" s="545" t="s">
        <v>923</v>
      </c>
    </row>
    <row r="373" spans="45:62">
      <c r="AS373" s="544">
        <v>1</v>
      </c>
      <c r="AT373" s="564"/>
      <c r="AU373" s="542"/>
      <c r="AV373" s="576" t="s">
        <v>973</v>
      </c>
      <c r="AW373" s="540">
        <v>1</v>
      </c>
      <c r="AY373" s="441" t="s">
        <v>994</v>
      </c>
    </row>
    <row r="374" spans="45:62">
      <c r="AS374" s="558">
        <v>2</v>
      </c>
      <c r="AT374" s="561" t="s">
        <v>993</v>
      </c>
      <c r="AU374" s="560"/>
      <c r="AV374" s="559" t="s">
        <v>992</v>
      </c>
      <c r="AW374" s="558">
        <v>2</v>
      </c>
      <c r="AY374" s="441" t="s">
        <v>991</v>
      </c>
    </row>
    <row r="375" spans="45:62">
      <c r="AS375" s="563">
        <v>3</v>
      </c>
      <c r="AT375" s="561" t="s">
        <v>990</v>
      </c>
      <c r="AU375" s="560"/>
      <c r="AV375" s="559" t="s">
        <v>989</v>
      </c>
      <c r="AW375" s="563">
        <v>3</v>
      </c>
      <c r="AY375" s="441" t="s">
        <v>988</v>
      </c>
    </row>
    <row r="376" spans="45:62">
      <c r="AS376" s="562"/>
      <c r="AT376" s="561"/>
      <c r="AU376" s="560"/>
      <c r="AV376" s="559"/>
      <c r="AW376" s="554"/>
    </row>
    <row r="377" spans="45:62">
      <c r="AS377" s="562"/>
      <c r="AT377" s="561"/>
      <c r="AU377" s="560"/>
      <c r="AV377" s="559"/>
      <c r="AW377" s="554"/>
    </row>
    <row r="378" spans="45:62">
      <c r="AS378" s="558"/>
      <c r="AT378" s="557"/>
      <c r="AU378" s="556"/>
      <c r="AV378" s="559"/>
      <c r="AW378" s="554"/>
    </row>
    <row r="379" spans="45:62">
      <c r="AS379" s="558"/>
      <c r="AT379" s="557"/>
      <c r="AU379" s="556"/>
      <c r="AV379" s="555"/>
      <c r="AW379" s="554"/>
    </row>
    <row r="380" spans="45:62">
      <c r="AS380" s="550"/>
      <c r="AT380" s="553"/>
      <c r="AU380" s="552"/>
      <c r="AV380" s="551"/>
      <c r="AW380" s="550"/>
    </row>
    <row r="383" spans="45:62">
      <c r="AS383" s="442" t="s">
        <v>987</v>
      </c>
    </row>
    <row r="384" spans="45:62">
      <c r="AS384" s="549" t="s">
        <v>924</v>
      </c>
      <c r="AT384" s="548" t="s">
        <v>790</v>
      </c>
      <c r="AU384" s="547"/>
      <c r="AV384" s="546" t="s">
        <v>945</v>
      </c>
      <c r="AW384" s="545" t="s">
        <v>923</v>
      </c>
    </row>
    <row r="385" spans="45:51">
      <c r="AS385" s="544">
        <v>1</v>
      </c>
      <c r="AT385" s="564" t="s">
        <v>986</v>
      </c>
      <c r="AU385" s="542"/>
      <c r="AV385" s="576" t="s">
        <v>943</v>
      </c>
      <c r="AW385" s="540">
        <v>1</v>
      </c>
      <c r="AY385" s="441" t="s">
        <v>985</v>
      </c>
    </row>
    <row r="386" spans="45:51">
      <c r="AS386" s="558">
        <v>2</v>
      </c>
      <c r="AT386" s="557" t="s">
        <v>941</v>
      </c>
      <c r="AU386" s="560"/>
      <c r="AV386" s="559" t="s">
        <v>940</v>
      </c>
      <c r="AW386" s="558">
        <v>2</v>
      </c>
      <c r="AY386" s="441" t="s">
        <v>984</v>
      </c>
    </row>
    <row r="387" spans="45:51">
      <c r="AS387" s="563">
        <v>3</v>
      </c>
      <c r="AT387" s="575" t="s">
        <v>938</v>
      </c>
      <c r="AU387" s="560"/>
      <c r="AV387" s="559" t="s">
        <v>937</v>
      </c>
      <c r="AW387" s="563">
        <v>3</v>
      </c>
      <c r="AY387" s="441" t="s">
        <v>983</v>
      </c>
    </row>
    <row r="388" spans="45:51">
      <c r="AS388" s="574">
        <v>4</v>
      </c>
      <c r="AT388" s="573" t="s">
        <v>935</v>
      </c>
      <c r="AU388" s="572"/>
      <c r="AV388" s="571" t="s">
        <v>934</v>
      </c>
      <c r="AW388" s="570">
        <v>4</v>
      </c>
    </row>
    <row r="389" spans="45:51">
      <c r="AS389" s="569"/>
      <c r="AT389" s="537"/>
      <c r="AU389" s="536"/>
      <c r="AV389" s="568"/>
      <c r="AW389" s="536"/>
    </row>
    <row r="390" spans="45:51">
      <c r="AS390" s="566"/>
      <c r="AT390" s="566"/>
      <c r="AU390" s="565"/>
      <c r="AV390" s="567"/>
      <c r="AW390" s="466"/>
    </row>
    <row r="391" spans="45:51">
      <c r="AS391" s="566" t="s">
        <v>982</v>
      </c>
      <c r="AT391" s="566"/>
      <c r="AU391" s="565"/>
      <c r="AV391" s="565"/>
      <c r="AW391" s="466"/>
    </row>
    <row r="392" spans="45:51">
      <c r="AS392" s="549" t="s">
        <v>924</v>
      </c>
      <c r="AT392" s="548" t="s">
        <v>790</v>
      </c>
      <c r="AU392" s="547"/>
      <c r="AV392" s="546" t="s">
        <v>952</v>
      </c>
      <c r="AW392" s="545" t="s">
        <v>923</v>
      </c>
    </row>
    <row r="393" spans="45:51">
      <c r="AS393" s="544">
        <v>1</v>
      </c>
      <c r="AT393" s="564" t="s">
        <v>981</v>
      </c>
      <c r="AU393" s="542"/>
      <c r="AV393" s="541" t="s">
        <v>980</v>
      </c>
      <c r="AW393" s="540">
        <v>1</v>
      </c>
      <c r="AY393" s="441" t="s">
        <v>979</v>
      </c>
    </row>
    <row r="394" spans="45:51">
      <c r="AS394" s="558">
        <v>2</v>
      </c>
      <c r="AT394" s="561" t="s">
        <v>978</v>
      </c>
      <c r="AU394" s="560"/>
      <c r="AV394" s="559" t="s">
        <v>943</v>
      </c>
      <c r="AW394" s="558">
        <v>2</v>
      </c>
      <c r="AY394" s="441" t="s">
        <v>977</v>
      </c>
    </row>
    <row r="395" spans="45:51">
      <c r="AS395" s="563">
        <v>3</v>
      </c>
      <c r="AT395" s="561" t="s">
        <v>976</v>
      </c>
      <c r="AU395" s="560"/>
      <c r="AV395" s="559" t="s">
        <v>940</v>
      </c>
      <c r="AW395" s="563">
        <v>3</v>
      </c>
      <c r="AY395" s="441" t="s">
        <v>975</v>
      </c>
    </row>
    <row r="396" spans="45:51">
      <c r="AS396" s="562"/>
      <c r="AT396" s="561"/>
      <c r="AU396" s="560"/>
      <c r="AV396" s="559"/>
      <c r="AW396" s="554"/>
    </row>
    <row r="397" spans="45:51">
      <c r="AS397" s="562"/>
      <c r="AT397" s="561"/>
      <c r="AU397" s="560"/>
      <c r="AV397" s="559"/>
      <c r="AW397" s="554"/>
    </row>
    <row r="398" spans="45:51">
      <c r="AS398" s="558"/>
      <c r="AT398" s="557"/>
      <c r="AU398" s="556"/>
      <c r="AV398" s="559"/>
      <c r="AW398" s="554"/>
    </row>
    <row r="399" spans="45:51">
      <c r="AS399" s="558"/>
      <c r="AT399" s="557"/>
      <c r="AU399" s="556"/>
      <c r="AV399" s="555"/>
      <c r="AW399" s="554"/>
    </row>
    <row r="400" spans="45:51">
      <c r="AS400" s="550"/>
      <c r="AT400" s="553"/>
      <c r="AU400" s="552"/>
      <c r="AV400" s="551"/>
      <c r="AW400" s="550"/>
    </row>
    <row r="403" spans="45:51">
      <c r="AS403" s="442" t="s">
        <v>974</v>
      </c>
    </row>
    <row r="404" spans="45:51">
      <c r="AS404" s="549" t="s">
        <v>924</v>
      </c>
      <c r="AT404" s="548" t="s">
        <v>790</v>
      </c>
      <c r="AU404" s="547"/>
      <c r="AV404" s="546" t="s">
        <v>952</v>
      </c>
      <c r="AW404" s="545" t="s">
        <v>923</v>
      </c>
    </row>
    <row r="405" spans="45:51">
      <c r="AS405" s="544">
        <v>1</v>
      </c>
      <c r="AT405" s="543"/>
      <c r="AU405" s="542"/>
      <c r="AV405" s="541" t="s">
        <v>973</v>
      </c>
      <c r="AW405" s="540">
        <v>1</v>
      </c>
      <c r="AY405" s="441" t="s">
        <v>972</v>
      </c>
    </row>
    <row r="406" spans="45:51">
      <c r="AS406" s="511">
        <v>2</v>
      </c>
      <c r="AT406" s="519" t="s">
        <v>971</v>
      </c>
      <c r="AU406" s="517"/>
      <c r="AV406" s="518" t="s">
        <v>970</v>
      </c>
      <c r="AW406" s="511">
        <v>2</v>
      </c>
      <c r="AY406" s="441" t="s">
        <v>969</v>
      </c>
    </row>
    <row r="407" spans="45:51">
      <c r="AS407" s="515">
        <v>3</v>
      </c>
      <c r="AT407" s="514" t="s">
        <v>968</v>
      </c>
      <c r="AU407" s="517"/>
      <c r="AV407" s="516" t="s">
        <v>967</v>
      </c>
      <c r="AW407" s="515">
        <v>3</v>
      </c>
      <c r="AY407" s="441" t="s">
        <v>966</v>
      </c>
    </row>
    <row r="408" spans="45:51">
      <c r="AS408" s="511">
        <v>4</v>
      </c>
      <c r="AT408" s="519" t="s">
        <v>965</v>
      </c>
      <c r="AU408" s="517"/>
      <c r="AV408" s="518" t="s">
        <v>964</v>
      </c>
      <c r="AW408" s="511">
        <v>4</v>
      </c>
    </row>
    <row r="409" spans="45:51">
      <c r="AS409" s="515">
        <v>5</v>
      </c>
      <c r="AT409" s="514" t="s">
        <v>963</v>
      </c>
      <c r="AU409" s="517"/>
      <c r="AV409" s="516" t="s">
        <v>962</v>
      </c>
      <c r="AW409" s="515">
        <v>5</v>
      </c>
    </row>
    <row r="410" spans="45:51">
      <c r="AS410" s="511">
        <v>6</v>
      </c>
      <c r="AT410" s="514" t="s">
        <v>961</v>
      </c>
      <c r="AU410" s="517"/>
      <c r="AV410" s="512" t="s">
        <v>831</v>
      </c>
      <c r="AW410" s="511">
        <v>6</v>
      </c>
    </row>
    <row r="411" spans="45:51">
      <c r="AS411" s="515">
        <v>7</v>
      </c>
      <c r="AT411" s="514" t="s">
        <v>960</v>
      </c>
      <c r="AU411" s="517"/>
      <c r="AV411" s="516" t="s">
        <v>829</v>
      </c>
      <c r="AW411" s="515">
        <v>7</v>
      </c>
    </row>
    <row r="412" spans="45:51">
      <c r="AS412" s="511">
        <v>8</v>
      </c>
      <c r="AT412" s="514" t="s">
        <v>959</v>
      </c>
      <c r="AU412" s="513"/>
      <c r="AV412" s="512" t="s">
        <v>827</v>
      </c>
      <c r="AW412" s="511">
        <v>8</v>
      </c>
    </row>
    <row r="413" spans="45:51">
      <c r="AS413" s="515">
        <v>9</v>
      </c>
      <c r="AT413" s="531" t="s">
        <v>958</v>
      </c>
      <c r="AU413" s="513"/>
      <c r="AV413" s="516" t="s">
        <v>848</v>
      </c>
      <c r="AW413" s="515">
        <v>9</v>
      </c>
    </row>
    <row r="414" spans="45:51">
      <c r="AS414" s="515">
        <v>10</v>
      </c>
      <c r="AT414" s="531" t="s">
        <v>957</v>
      </c>
      <c r="AU414" s="513"/>
      <c r="AV414" s="512" t="s">
        <v>846</v>
      </c>
      <c r="AW414" s="511">
        <v>10</v>
      </c>
    </row>
    <row r="415" spans="45:51">
      <c r="AS415" s="515">
        <v>11</v>
      </c>
      <c r="AT415" s="531" t="s">
        <v>956</v>
      </c>
      <c r="AU415" s="513"/>
      <c r="AV415" s="516" t="s">
        <v>844</v>
      </c>
      <c r="AW415" s="515">
        <v>11</v>
      </c>
    </row>
    <row r="416" spans="45:51">
      <c r="AS416" s="507">
        <v>12</v>
      </c>
      <c r="AT416" s="539" t="s">
        <v>955</v>
      </c>
      <c r="AU416" s="538"/>
      <c r="AV416" s="512" t="s">
        <v>954</v>
      </c>
      <c r="AW416" s="507">
        <v>12</v>
      </c>
    </row>
    <row r="417" spans="45:51">
      <c r="AT417" s="537"/>
      <c r="AU417" s="536"/>
      <c r="AV417" s="536"/>
    </row>
    <row r="419" spans="45:51">
      <c r="AS419" s="500" t="s">
        <v>953</v>
      </c>
      <c r="AT419" s="500"/>
      <c r="AU419" s="499"/>
      <c r="AV419" s="499"/>
      <c r="AW419" s="499"/>
      <c r="AX419" s="499"/>
      <c r="AY419" s="499"/>
    </row>
    <row r="420" spans="45:51">
      <c r="AS420" s="528" t="s">
        <v>924</v>
      </c>
      <c r="AT420" s="527" t="s">
        <v>790</v>
      </c>
      <c r="AU420" s="526"/>
      <c r="AV420" s="525" t="s">
        <v>952</v>
      </c>
      <c r="AW420" s="524" t="s">
        <v>923</v>
      </c>
      <c r="AX420" s="499"/>
      <c r="AY420" s="499"/>
    </row>
    <row r="421" spans="45:51">
      <c r="AS421" s="523">
        <v>1</v>
      </c>
      <c r="AT421" s="522"/>
      <c r="AU421" s="521"/>
      <c r="AV421" s="512" t="s">
        <v>943</v>
      </c>
      <c r="AW421" s="520">
        <v>1</v>
      </c>
      <c r="AX421" s="499"/>
      <c r="AY421" s="500" t="s">
        <v>951</v>
      </c>
    </row>
    <row r="422" spans="45:51">
      <c r="AS422" s="511">
        <v>2</v>
      </c>
      <c r="AT422" s="531" t="s">
        <v>950</v>
      </c>
      <c r="AU422" s="517"/>
      <c r="AV422" s="518" t="s">
        <v>940</v>
      </c>
      <c r="AW422" s="511">
        <v>2</v>
      </c>
      <c r="AX422" s="499"/>
      <c r="AY422" s="500" t="s">
        <v>949</v>
      </c>
    </row>
    <row r="423" spans="45:51">
      <c r="AS423" s="535">
        <v>3</v>
      </c>
      <c r="AT423" s="534" t="s">
        <v>948</v>
      </c>
      <c r="AU423" s="530"/>
      <c r="AV423" s="533" t="s">
        <v>937</v>
      </c>
      <c r="AW423" s="532">
        <v>3</v>
      </c>
      <c r="AX423" s="499"/>
      <c r="AY423" s="500" t="s">
        <v>947</v>
      </c>
    </row>
    <row r="424" spans="45:51">
      <c r="AS424" s="500"/>
      <c r="AT424" s="500"/>
      <c r="AU424" s="499"/>
      <c r="AV424" s="499"/>
      <c r="AW424" s="499"/>
      <c r="AX424" s="499"/>
      <c r="AY424" s="499"/>
    </row>
    <row r="425" spans="45:51">
      <c r="AS425" s="500"/>
      <c r="AT425" s="500"/>
      <c r="AU425" s="499"/>
      <c r="AV425" s="499"/>
      <c r="AW425" s="499"/>
      <c r="AX425" s="499"/>
      <c r="AY425" s="499"/>
    </row>
    <row r="426" spans="45:51">
      <c r="AS426" s="500" t="s">
        <v>946</v>
      </c>
      <c r="AT426" s="500"/>
      <c r="AU426" s="499"/>
      <c r="AV426" s="499"/>
      <c r="AW426" s="499"/>
      <c r="AX426" s="499"/>
      <c r="AY426" s="499"/>
    </row>
    <row r="427" spans="45:51">
      <c r="AS427" s="528" t="s">
        <v>924</v>
      </c>
      <c r="AT427" s="527" t="s">
        <v>790</v>
      </c>
      <c r="AU427" s="526"/>
      <c r="AV427" s="525" t="s">
        <v>945</v>
      </c>
      <c r="AW427" s="524" t="s">
        <v>923</v>
      </c>
      <c r="AX427" s="499"/>
      <c r="AY427" s="499"/>
    </row>
    <row r="428" spans="45:51">
      <c r="AS428" s="523">
        <v>1</v>
      </c>
      <c r="AT428" s="522" t="s">
        <v>944</v>
      </c>
      <c r="AU428" s="521"/>
      <c r="AV428" s="512" t="s">
        <v>943</v>
      </c>
      <c r="AW428" s="520">
        <v>1</v>
      </c>
      <c r="AX428" s="499"/>
      <c r="AY428" s="500" t="s">
        <v>942</v>
      </c>
    </row>
    <row r="429" spans="45:51">
      <c r="AS429" s="511">
        <v>2</v>
      </c>
      <c r="AT429" s="531" t="s">
        <v>941</v>
      </c>
      <c r="AU429" s="517"/>
      <c r="AV429" s="518" t="s">
        <v>940</v>
      </c>
      <c r="AW429" s="511">
        <v>2</v>
      </c>
      <c r="AX429" s="499"/>
      <c r="AY429" s="500" t="s">
        <v>939</v>
      </c>
    </row>
    <row r="430" spans="45:51">
      <c r="AS430" s="511">
        <v>3</v>
      </c>
      <c r="AT430" s="531" t="s">
        <v>938</v>
      </c>
      <c r="AU430" s="517"/>
      <c r="AV430" s="518" t="s">
        <v>937</v>
      </c>
      <c r="AW430" s="511">
        <v>3</v>
      </c>
      <c r="AX430" s="499"/>
      <c r="AY430" s="500" t="s">
        <v>936</v>
      </c>
    </row>
    <row r="431" spans="45:51">
      <c r="AS431" s="511">
        <v>4</v>
      </c>
      <c r="AT431" s="531" t="s">
        <v>935</v>
      </c>
      <c r="AU431" s="517"/>
      <c r="AV431" s="518" t="s">
        <v>934</v>
      </c>
      <c r="AW431" s="511">
        <v>4</v>
      </c>
      <c r="AX431" s="499"/>
      <c r="AY431" s="499"/>
    </row>
    <row r="432" spans="45:51">
      <c r="AS432" s="511">
        <v>5</v>
      </c>
      <c r="AT432" s="531" t="s">
        <v>933</v>
      </c>
      <c r="AU432" s="517"/>
      <c r="AV432" s="518" t="s">
        <v>932</v>
      </c>
      <c r="AW432" s="511">
        <v>5</v>
      </c>
      <c r="AX432" s="499"/>
      <c r="AY432" s="499"/>
    </row>
    <row r="433" spans="45:51">
      <c r="AS433" s="511">
        <v>6</v>
      </c>
      <c r="AT433" s="531" t="s">
        <v>931</v>
      </c>
      <c r="AU433" s="517"/>
      <c r="AV433" s="518" t="s">
        <v>930</v>
      </c>
      <c r="AW433" s="511">
        <v>6</v>
      </c>
      <c r="AX433" s="499"/>
      <c r="AY433" s="499"/>
    </row>
    <row r="434" spans="45:51">
      <c r="AS434" s="511">
        <v>7</v>
      </c>
      <c r="AT434" s="531" t="s">
        <v>929</v>
      </c>
      <c r="AU434" s="517"/>
      <c r="AV434" s="518" t="s">
        <v>928</v>
      </c>
      <c r="AW434" s="511">
        <v>7</v>
      </c>
      <c r="AX434" s="499"/>
      <c r="AY434" s="499"/>
    </row>
    <row r="435" spans="45:51">
      <c r="AS435" s="507">
        <v>8</v>
      </c>
      <c r="AT435" s="510" t="s">
        <v>927</v>
      </c>
      <c r="AU435" s="530"/>
      <c r="AV435" s="529" t="s">
        <v>926</v>
      </c>
      <c r="AW435" s="507">
        <v>8</v>
      </c>
      <c r="AX435" s="499"/>
      <c r="AY435" s="499"/>
    </row>
    <row r="436" spans="45:51">
      <c r="AS436" s="500"/>
      <c r="AT436" s="500"/>
      <c r="AU436" s="499"/>
      <c r="AV436" s="499"/>
      <c r="AW436" s="499"/>
      <c r="AX436" s="499"/>
      <c r="AY436" s="499"/>
    </row>
    <row r="437" spans="45:51">
      <c r="AS437" s="500"/>
      <c r="AT437" s="500"/>
      <c r="AU437" s="499"/>
      <c r="AV437" s="499"/>
      <c r="AW437" s="499"/>
      <c r="AX437" s="499"/>
      <c r="AY437" s="499"/>
    </row>
    <row r="438" spans="45:51">
      <c r="AS438" s="500" t="s">
        <v>925</v>
      </c>
      <c r="AT438" s="500"/>
      <c r="AU438" s="499"/>
      <c r="AV438" s="499"/>
      <c r="AW438" s="499"/>
      <c r="AX438" s="499"/>
      <c r="AY438" s="499"/>
    </row>
    <row r="439" spans="45:51">
      <c r="AS439" s="528" t="s">
        <v>924</v>
      </c>
      <c r="AT439" s="527" t="s">
        <v>790</v>
      </c>
      <c r="AU439" s="526"/>
      <c r="AV439" s="525" t="s">
        <v>802</v>
      </c>
      <c r="AW439" s="524" t="s">
        <v>923</v>
      </c>
      <c r="AX439" s="499"/>
      <c r="AY439" s="499"/>
    </row>
    <row r="440" spans="45:51">
      <c r="AS440" s="523">
        <v>1</v>
      </c>
      <c r="AT440" s="522"/>
      <c r="AU440" s="521"/>
      <c r="AV440" s="512" t="s">
        <v>821</v>
      </c>
      <c r="AW440" s="520">
        <v>1</v>
      </c>
      <c r="AX440" s="499"/>
      <c r="AY440" s="499" t="s">
        <v>922</v>
      </c>
    </row>
    <row r="441" spans="45:51">
      <c r="AS441" s="511">
        <v>2</v>
      </c>
      <c r="AT441" s="519" t="s">
        <v>921</v>
      </c>
      <c r="AU441" s="517"/>
      <c r="AV441" s="518" t="s">
        <v>808</v>
      </c>
      <c r="AW441" s="511">
        <v>2</v>
      </c>
      <c r="AX441" s="499"/>
      <c r="AY441" s="499" t="s">
        <v>920</v>
      </c>
    </row>
    <row r="442" spans="45:51">
      <c r="AS442" s="515">
        <v>3</v>
      </c>
      <c r="AT442" s="514" t="s">
        <v>919</v>
      </c>
      <c r="AU442" s="517"/>
      <c r="AV442" s="516" t="s">
        <v>817</v>
      </c>
      <c r="AW442" s="515">
        <v>3</v>
      </c>
      <c r="AX442" s="499"/>
      <c r="AY442" s="499" t="s">
        <v>918</v>
      </c>
    </row>
    <row r="443" spans="45:51">
      <c r="AS443" s="511">
        <v>4</v>
      </c>
      <c r="AT443" s="514" t="s">
        <v>917</v>
      </c>
      <c r="AU443" s="517"/>
      <c r="AV443" s="518" t="s">
        <v>815</v>
      </c>
      <c r="AW443" s="511">
        <v>4</v>
      </c>
      <c r="AX443" s="499"/>
      <c r="AY443" s="499"/>
    </row>
    <row r="444" spans="45:51">
      <c r="AS444" s="515">
        <v>5</v>
      </c>
      <c r="AT444" s="514" t="s">
        <v>916</v>
      </c>
      <c r="AU444" s="517"/>
      <c r="AV444" s="516" t="s">
        <v>915</v>
      </c>
      <c r="AW444" s="515">
        <v>5</v>
      </c>
      <c r="AX444" s="499"/>
      <c r="AY444" s="499"/>
    </row>
    <row r="445" spans="45:51">
      <c r="AS445" s="511">
        <v>6</v>
      </c>
      <c r="AT445" s="514" t="s">
        <v>914</v>
      </c>
      <c r="AU445" s="517"/>
      <c r="AV445" s="512" t="s">
        <v>913</v>
      </c>
      <c r="AW445" s="511">
        <v>6</v>
      </c>
      <c r="AX445" s="499"/>
      <c r="AY445" s="499"/>
    </row>
    <row r="446" spans="45:51">
      <c r="AS446" s="515">
        <v>7</v>
      </c>
      <c r="AT446" s="514" t="s">
        <v>912</v>
      </c>
      <c r="AU446" s="517"/>
      <c r="AV446" s="516" t="s">
        <v>911</v>
      </c>
      <c r="AW446" s="515">
        <v>7</v>
      </c>
      <c r="AX446" s="499"/>
      <c r="AY446" s="499"/>
    </row>
    <row r="447" spans="45:51">
      <c r="AS447" s="511">
        <v>8</v>
      </c>
      <c r="AT447" s="514" t="s">
        <v>910</v>
      </c>
      <c r="AU447" s="513"/>
      <c r="AV447" s="512" t="s">
        <v>909</v>
      </c>
      <c r="AW447" s="511">
        <v>8</v>
      </c>
      <c r="AX447" s="499"/>
      <c r="AY447" s="499"/>
    </row>
    <row r="448" spans="45:51">
      <c r="AS448" s="515">
        <v>9</v>
      </c>
      <c r="AT448" s="514" t="s">
        <v>908</v>
      </c>
      <c r="AU448" s="513"/>
      <c r="AV448" s="516" t="s">
        <v>907</v>
      </c>
      <c r="AW448" s="515">
        <v>9</v>
      </c>
      <c r="AX448" s="499"/>
      <c r="AY448" s="499"/>
    </row>
    <row r="449" spans="45:51">
      <c r="AS449" s="515">
        <v>10</v>
      </c>
      <c r="AT449" s="514" t="s">
        <v>906</v>
      </c>
      <c r="AU449" s="513"/>
      <c r="AV449" s="512" t="s">
        <v>905</v>
      </c>
      <c r="AW449" s="511">
        <v>10</v>
      </c>
      <c r="AX449" s="499"/>
      <c r="AY449" s="499"/>
    </row>
    <row r="450" spans="45:51">
      <c r="AS450" s="507">
        <v>11</v>
      </c>
      <c r="AT450" s="510" t="s">
        <v>904</v>
      </c>
      <c r="AU450" s="509"/>
      <c r="AV450" s="508" t="s">
        <v>903</v>
      </c>
      <c r="AW450" s="507">
        <v>11</v>
      </c>
      <c r="AX450" s="499"/>
      <c r="AY450" s="499"/>
    </row>
    <row r="451" spans="45:51">
      <c r="AS451" s="500"/>
      <c r="AT451" s="500"/>
      <c r="AU451" s="499"/>
      <c r="AV451" s="499"/>
      <c r="AW451" s="499"/>
      <c r="AX451" s="499"/>
      <c r="AY451" s="499"/>
    </row>
    <row r="452" spans="45:51">
      <c r="AS452" s="499" t="s">
        <v>902</v>
      </c>
      <c r="AT452" s="500"/>
      <c r="AU452" s="499"/>
      <c r="AV452" s="499"/>
      <c r="AW452" s="499"/>
      <c r="AX452" s="499"/>
      <c r="AY452" s="499"/>
    </row>
    <row r="453" spans="45:51">
      <c r="AS453" s="442" t="s">
        <v>901</v>
      </c>
    </row>
    <row r="454" spans="45:51">
      <c r="AS454" s="493" t="s">
        <v>784</v>
      </c>
      <c r="AT454" s="492" t="s">
        <v>798</v>
      </c>
      <c r="AU454" s="490"/>
      <c r="AV454" s="491" t="s">
        <v>802</v>
      </c>
      <c r="AW454" s="490" t="s">
        <v>781</v>
      </c>
    </row>
    <row r="455" spans="45:51">
      <c r="AS455" s="479">
        <v>1</v>
      </c>
      <c r="AT455" s="489" t="s">
        <v>797</v>
      </c>
      <c r="AU455" s="488"/>
      <c r="AV455" s="485">
        <v>1</v>
      </c>
      <c r="AW455" s="498"/>
    </row>
    <row r="456" spans="45:51">
      <c r="AS456" s="484">
        <v>2</v>
      </c>
      <c r="AT456" s="487" t="s">
        <v>900</v>
      </c>
      <c r="AU456" s="486"/>
      <c r="AV456" s="485">
        <v>2</v>
      </c>
      <c r="AW456" s="497"/>
      <c r="AY456" s="441" t="s">
        <v>899</v>
      </c>
    </row>
    <row r="457" spans="45:51">
      <c r="AS457" s="481">
        <v>3</v>
      </c>
      <c r="AT457" s="468" t="s">
        <v>778</v>
      </c>
      <c r="AU457" s="467"/>
      <c r="AV457" s="482">
        <v>3</v>
      </c>
      <c r="AW457" s="496"/>
    </row>
    <row r="459" spans="45:51">
      <c r="AS459" s="442" t="s">
        <v>898</v>
      </c>
    </row>
    <row r="460" spans="45:51">
      <c r="AS460" s="493" t="s">
        <v>784</v>
      </c>
      <c r="AT460" s="492" t="s">
        <v>798</v>
      </c>
      <c r="AU460" s="490"/>
      <c r="AV460" s="491" t="s">
        <v>802</v>
      </c>
      <c r="AW460" s="490" t="s">
        <v>781</v>
      </c>
    </row>
    <row r="461" spans="45:51">
      <c r="AS461" s="479">
        <v>1</v>
      </c>
      <c r="AT461" s="489" t="s">
        <v>797</v>
      </c>
      <c r="AU461" s="488"/>
      <c r="AV461" s="485">
        <v>1</v>
      </c>
      <c r="AW461" s="498"/>
    </row>
    <row r="462" spans="45:51">
      <c r="AS462" s="484">
        <v>2</v>
      </c>
      <c r="AT462" s="487" t="s">
        <v>801</v>
      </c>
      <c r="AU462" s="486"/>
      <c r="AV462" s="485">
        <v>2</v>
      </c>
      <c r="AW462" s="497"/>
      <c r="AY462" s="441" t="s">
        <v>897</v>
      </c>
    </row>
    <row r="463" spans="45:51">
      <c r="AS463" s="481">
        <v>3</v>
      </c>
      <c r="AT463" s="468" t="s">
        <v>804</v>
      </c>
      <c r="AU463" s="467"/>
      <c r="AV463" s="482">
        <v>3</v>
      </c>
      <c r="AW463" s="496"/>
    </row>
    <row r="465" spans="45:51">
      <c r="AS465" s="442" t="s">
        <v>799</v>
      </c>
    </row>
    <row r="466" spans="45:51">
      <c r="AS466" s="493" t="s">
        <v>784</v>
      </c>
      <c r="AT466" s="492" t="s">
        <v>798</v>
      </c>
      <c r="AU466" s="490"/>
      <c r="AV466" s="491" t="s">
        <v>802</v>
      </c>
      <c r="AW466" s="490" t="s">
        <v>781</v>
      </c>
    </row>
    <row r="467" spans="45:51">
      <c r="AS467" s="479">
        <v>1</v>
      </c>
      <c r="AT467" s="489" t="s">
        <v>797</v>
      </c>
      <c r="AU467" s="488"/>
      <c r="AV467" s="485">
        <v>1</v>
      </c>
      <c r="AW467" s="498"/>
    </row>
    <row r="468" spans="45:51">
      <c r="AS468" s="484">
        <v>2</v>
      </c>
      <c r="AT468" s="487" t="s">
        <v>896</v>
      </c>
      <c r="AU468" s="486"/>
      <c r="AV468" s="485">
        <v>2</v>
      </c>
      <c r="AW468" s="497"/>
      <c r="AY468" s="441" t="s">
        <v>895</v>
      </c>
    </row>
    <row r="469" spans="45:51">
      <c r="AS469" s="481">
        <v>3</v>
      </c>
      <c r="AT469" s="468" t="s">
        <v>894</v>
      </c>
      <c r="AU469" s="467"/>
      <c r="AV469" s="482">
        <v>3</v>
      </c>
      <c r="AW469" s="496"/>
    </row>
    <row r="471" spans="45:51">
      <c r="AS471" s="442" t="s">
        <v>893</v>
      </c>
    </row>
    <row r="472" spans="45:51">
      <c r="AS472" s="493" t="s">
        <v>784</v>
      </c>
      <c r="AT472" s="492" t="s">
        <v>783</v>
      </c>
      <c r="AU472" s="490"/>
      <c r="AV472" s="491" t="s">
        <v>802</v>
      </c>
      <c r="AW472" s="490" t="s">
        <v>781</v>
      </c>
    </row>
    <row r="473" spans="45:51">
      <c r="AS473" s="479">
        <v>1</v>
      </c>
      <c r="AT473" s="489" t="s">
        <v>892</v>
      </c>
      <c r="AU473" s="488"/>
      <c r="AV473" s="485">
        <v>1</v>
      </c>
      <c r="AW473" s="498"/>
    </row>
    <row r="474" spans="45:51">
      <c r="AS474" s="484">
        <v>2</v>
      </c>
      <c r="AT474" s="487" t="s">
        <v>891</v>
      </c>
      <c r="AU474" s="486"/>
      <c r="AV474" s="485">
        <v>2</v>
      </c>
      <c r="AW474" s="497"/>
      <c r="AY474" s="441" t="s">
        <v>890</v>
      </c>
    </row>
    <row r="475" spans="45:51">
      <c r="AS475" s="481">
        <v>3</v>
      </c>
      <c r="AT475" s="468" t="s">
        <v>889</v>
      </c>
      <c r="AU475" s="467"/>
      <c r="AV475" s="482">
        <v>3</v>
      </c>
      <c r="AW475" s="496"/>
    </row>
    <row r="477" spans="45:51">
      <c r="AS477" s="442" t="s">
        <v>888</v>
      </c>
    </row>
    <row r="478" spans="45:51">
      <c r="AS478" s="493" t="s">
        <v>784</v>
      </c>
      <c r="AT478" s="492" t="s">
        <v>798</v>
      </c>
      <c r="AU478" s="490"/>
      <c r="AV478" s="491" t="s">
        <v>802</v>
      </c>
      <c r="AW478" s="490" t="s">
        <v>781</v>
      </c>
    </row>
    <row r="479" spans="45:51">
      <c r="AS479" s="479">
        <v>1</v>
      </c>
      <c r="AT479" s="489"/>
      <c r="AU479" s="488"/>
      <c r="AV479" s="485" t="s">
        <v>858</v>
      </c>
      <c r="AW479" s="498">
        <v>1</v>
      </c>
      <c r="AY479" s="441" t="s">
        <v>887</v>
      </c>
    </row>
    <row r="480" spans="45:51">
      <c r="AS480" s="484">
        <v>2</v>
      </c>
      <c r="AT480" s="495" t="s">
        <v>886</v>
      </c>
      <c r="AU480" s="486"/>
      <c r="AV480" s="485" t="s">
        <v>836</v>
      </c>
      <c r="AW480" s="497">
        <v>2</v>
      </c>
      <c r="AY480" s="441" t="s">
        <v>885</v>
      </c>
    </row>
    <row r="481" spans="45:54">
      <c r="AS481" s="484">
        <v>3</v>
      </c>
      <c r="AT481" s="495" t="s">
        <v>884</v>
      </c>
      <c r="AU481" s="486"/>
      <c r="AV481" s="485" t="s">
        <v>833</v>
      </c>
      <c r="AW481" s="497">
        <v>3</v>
      </c>
      <c r="AY481" s="441" t="s">
        <v>883</v>
      </c>
    </row>
    <row r="482" spans="45:54">
      <c r="AS482" s="484">
        <v>4</v>
      </c>
      <c r="AT482" s="495" t="s">
        <v>882</v>
      </c>
      <c r="AU482" s="486"/>
      <c r="AV482" s="485" t="s">
        <v>831</v>
      </c>
      <c r="AW482" s="497">
        <v>4</v>
      </c>
    </row>
    <row r="483" spans="45:54">
      <c r="AS483" s="484">
        <v>5</v>
      </c>
      <c r="AT483" s="495" t="s">
        <v>881</v>
      </c>
      <c r="AU483" s="486"/>
      <c r="AV483" s="485" t="s">
        <v>829</v>
      </c>
      <c r="AW483" s="497">
        <v>5</v>
      </c>
      <c r="BA483" s="506" t="s">
        <v>880</v>
      </c>
      <c r="BB483" s="505" t="s">
        <v>879</v>
      </c>
    </row>
    <row r="484" spans="45:54">
      <c r="AS484" s="484">
        <v>6</v>
      </c>
      <c r="AT484" s="495" t="s">
        <v>878</v>
      </c>
      <c r="AU484" s="486"/>
      <c r="AV484" s="485" t="s">
        <v>827</v>
      </c>
      <c r="AW484" s="497">
        <v>6</v>
      </c>
      <c r="BA484" s="504" t="s">
        <v>877</v>
      </c>
      <c r="BB484" s="503" t="s">
        <v>876</v>
      </c>
    </row>
    <row r="485" spans="45:54">
      <c r="AS485" s="484">
        <v>7</v>
      </c>
      <c r="AT485" s="495" t="s">
        <v>875</v>
      </c>
      <c r="AU485" s="486"/>
      <c r="AV485" s="485" t="s">
        <v>848</v>
      </c>
      <c r="AW485" s="497">
        <v>7</v>
      </c>
      <c r="BA485" s="502" t="s">
        <v>874</v>
      </c>
      <c r="BB485" s="501" t="s">
        <v>873</v>
      </c>
    </row>
    <row r="486" spans="45:54">
      <c r="AS486" s="484">
        <v>8</v>
      </c>
      <c r="AT486" s="495" t="s">
        <v>872</v>
      </c>
      <c r="AU486" s="486"/>
      <c r="AV486" s="485" t="s">
        <v>846</v>
      </c>
      <c r="AW486" s="497">
        <v>8</v>
      </c>
    </row>
    <row r="487" spans="45:54">
      <c r="AS487" s="481">
        <v>9</v>
      </c>
      <c r="AT487" s="468" t="s">
        <v>871</v>
      </c>
      <c r="AU487" s="467"/>
      <c r="AV487" s="482" t="s">
        <v>844</v>
      </c>
      <c r="AW487" s="481">
        <v>9</v>
      </c>
    </row>
    <row r="489" spans="45:54">
      <c r="AS489" s="442" t="s">
        <v>870</v>
      </c>
    </row>
    <row r="490" spans="45:54">
      <c r="AS490" s="493" t="s">
        <v>784</v>
      </c>
      <c r="AT490" s="492" t="s">
        <v>783</v>
      </c>
      <c r="AU490" s="490"/>
      <c r="AV490" s="491" t="s">
        <v>782</v>
      </c>
      <c r="AW490" s="490" t="s">
        <v>781</v>
      </c>
    </row>
    <row r="491" spans="45:54">
      <c r="AS491" s="479">
        <v>1</v>
      </c>
      <c r="AT491" s="489"/>
      <c r="AU491" s="488"/>
      <c r="AV491" s="485" t="s">
        <v>858</v>
      </c>
      <c r="AW491" s="498">
        <v>1</v>
      </c>
      <c r="AY491" s="441" t="s">
        <v>869</v>
      </c>
    </row>
    <row r="492" spans="45:54">
      <c r="AS492" s="484">
        <v>2</v>
      </c>
      <c r="AT492" s="495" t="s">
        <v>868</v>
      </c>
      <c r="AU492" s="486"/>
      <c r="AV492" s="485" t="s">
        <v>836</v>
      </c>
      <c r="AW492" s="497">
        <v>2</v>
      </c>
      <c r="AY492" s="441" t="s">
        <v>867</v>
      </c>
    </row>
    <row r="493" spans="45:54">
      <c r="AS493" s="484">
        <v>3</v>
      </c>
      <c r="AT493" s="495" t="s">
        <v>866</v>
      </c>
      <c r="AU493" s="486"/>
      <c r="AV493" s="485" t="s">
        <v>833</v>
      </c>
      <c r="AW493" s="497">
        <v>3</v>
      </c>
      <c r="AY493" s="441" t="s">
        <v>865</v>
      </c>
    </row>
    <row r="494" spans="45:54">
      <c r="AS494" s="484">
        <v>4</v>
      </c>
      <c r="AT494" s="495" t="s">
        <v>864</v>
      </c>
      <c r="AU494" s="486"/>
      <c r="AV494" s="485" t="s">
        <v>831</v>
      </c>
      <c r="AW494" s="497">
        <v>4</v>
      </c>
    </row>
    <row r="495" spans="45:54">
      <c r="AS495" s="484">
        <v>5</v>
      </c>
      <c r="AT495" s="495" t="s">
        <v>863</v>
      </c>
      <c r="AU495" s="486"/>
      <c r="AV495" s="485" t="s">
        <v>829</v>
      </c>
      <c r="AW495" s="497">
        <v>5</v>
      </c>
    </row>
    <row r="496" spans="45:54">
      <c r="AS496" s="484">
        <v>6</v>
      </c>
      <c r="AT496" s="495" t="s">
        <v>862</v>
      </c>
      <c r="AU496" s="486"/>
      <c r="AV496" s="485" t="s">
        <v>827</v>
      </c>
      <c r="AW496" s="497">
        <v>6</v>
      </c>
    </row>
    <row r="497" spans="45:51">
      <c r="AS497" s="484">
        <v>7</v>
      </c>
      <c r="AT497" s="495" t="s">
        <v>861</v>
      </c>
      <c r="AU497" s="486"/>
      <c r="AV497" s="485" t="s">
        <v>848</v>
      </c>
      <c r="AW497" s="497">
        <v>7</v>
      </c>
    </row>
    <row r="498" spans="45:51">
      <c r="AS498" s="484">
        <v>8</v>
      </c>
      <c r="AT498" s="495" t="s">
        <v>860</v>
      </c>
      <c r="AU498" s="486"/>
      <c r="AV498" s="485" t="s">
        <v>846</v>
      </c>
      <c r="AW498" s="497">
        <v>8</v>
      </c>
    </row>
    <row r="499" spans="45:51">
      <c r="AS499" s="481">
        <v>9</v>
      </c>
      <c r="AT499" s="468" t="s">
        <v>845</v>
      </c>
      <c r="AU499" s="467"/>
      <c r="AV499" s="482" t="s">
        <v>844</v>
      </c>
      <c r="AW499" s="481">
        <v>9</v>
      </c>
    </row>
    <row r="501" spans="45:51">
      <c r="AS501" s="442" t="s">
        <v>859</v>
      </c>
    </row>
    <row r="502" spans="45:51">
      <c r="AS502" s="493" t="s">
        <v>784</v>
      </c>
      <c r="AT502" s="492" t="s">
        <v>798</v>
      </c>
      <c r="AU502" s="490"/>
      <c r="AV502" s="491" t="s">
        <v>782</v>
      </c>
      <c r="AW502" s="490" t="s">
        <v>781</v>
      </c>
    </row>
    <row r="503" spans="45:51">
      <c r="AS503" s="479">
        <v>1</v>
      </c>
      <c r="AT503" s="489"/>
      <c r="AU503" s="488"/>
      <c r="AV503" s="485" t="s">
        <v>858</v>
      </c>
      <c r="AW503" s="498">
        <v>1</v>
      </c>
      <c r="AY503" s="441" t="s">
        <v>857</v>
      </c>
    </row>
    <row r="504" spans="45:51">
      <c r="AS504" s="484">
        <v>2</v>
      </c>
      <c r="AT504" s="495" t="s">
        <v>856</v>
      </c>
      <c r="AU504" s="486"/>
      <c r="AV504" s="485" t="s">
        <v>836</v>
      </c>
      <c r="AW504" s="497">
        <v>2</v>
      </c>
      <c r="AY504" s="441" t="s">
        <v>855</v>
      </c>
    </row>
    <row r="505" spans="45:51">
      <c r="AS505" s="484">
        <v>3</v>
      </c>
      <c r="AT505" s="495" t="s">
        <v>854</v>
      </c>
      <c r="AU505" s="486"/>
      <c r="AV505" s="485" t="s">
        <v>833</v>
      </c>
      <c r="AW505" s="497">
        <v>3</v>
      </c>
      <c r="AY505" s="441" t="s">
        <v>853</v>
      </c>
    </row>
    <row r="506" spans="45:51">
      <c r="AS506" s="484">
        <v>4</v>
      </c>
      <c r="AT506" s="495" t="s">
        <v>852</v>
      </c>
      <c r="AU506" s="486"/>
      <c r="AV506" s="485" t="s">
        <v>831</v>
      </c>
      <c r="AW506" s="497">
        <v>4</v>
      </c>
    </row>
    <row r="507" spans="45:51">
      <c r="AS507" s="484">
        <v>5</v>
      </c>
      <c r="AT507" s="495" t="s">
        <v>851</v>
      </c>
      <c r="AU507" s="486"/>
      <c r="AV507" s="485" t="s">
        <v>829</v>
      </c>
      <c r="AW507" s="497">
        <v>5</v>
      </c>
    </row>
    <row r="508" spans="45:51">
      <c r="AS508" s="484">
        <v>6</v>
      </c>
      <c r="AT508" s="495" t="s">
        <v>850</v>
      </c>
      <c r="AU508" s="486"/>
      <c r="AV508" s="485" t="s">
        <v>827</v>
      </c>
      <c r="AW508" s="497">
        <v>6</v>
      </c>
    </row>
    <row r="509" spans="45:51">
      <c r="AS509" s="484">
        <v>7</v>
      </c>
      <c r="AT509" s="495" t="s">
        <v>849</v>
      </c>
      <c r="AU509" s="486"/>
      <c r="AV509" s="485" t="s">
        <v>848</v>
      </c>
      <c r="AW509" s="497">
        <v>7</v>
      </c>
    </row>
    <row r="510" spans="45:51">
      <c r="AS510" s="484">
        <v>8</v>
      </c>
      <c r="AT510" s="495" t="s">
        <v>847</v>
      </c>
      <c r="AU510" s="486"/>
      <c r="AV510" s="485" t="s">
        <v>846</v>
      </c>
      <c r="AW510" s="497">
        <v>8</v>
      </c>
    </row>
    <row r="511" spans="45:51">
      <c r="AS511" s="481">
        <v>9</v>
      </c>
      <c r="AT511" s="468" t="s">
        <v>845</v>
      </c>
      <c r="AU511" s="467"/>
      <c r="AV511" s="482" t="s">
        <v>844</v>
      </c>
      <c r="AW511" s="481">
        <v>9</v>
      </c>
    </row>
    <row r="513" spans="45:51">
      <c r="AS513" s="499" t="s">
        <v>843</v>
      </c>
      <c r="AT513" s="500"/>
      <c r="AU513" s="499"/>
      <c r="AV513" s="499"/>
      <c r="AW513" s="499"/>
      <c r="AX513" s="499"/>
      <c r="AY513" s="499"/>
    </row>
    <row r="514" spans="45:51">
      <c r="AS514" s="442" t="s">
        <v>842</v>
      </c>
    </row>
    <row r="516" spans="45:51">
      <c r="AS516" s="442" t="s">
        <v>841</v>
      </c>
    </row>
    <row r="517" spans="45:51">
      <c r="AS517" s="493" t="s">
        <v>784</v>
      </c>
      <c r="AT517" s="492" t="s">
        <v>783</v>
      </c>
      <c r="AU517" s="490"/>
      <c r="AV517" s="491" t="s">
        <v>802</v>
      </c>
      <c r="AW517" s="490" t="s">
        <v>781</v>
      </c>
    </row>
    <row r="518" spans="45:51">
      <c r="AS518" s="479">
        <v>1</v>
      </c>
      <c r="AT518" s="489" t="s">
        <v>797</v>
      </c>
      <c r="AU518" s="488"/>
      <c r="AV518" s="485">
        <v>1</v>
      </c>
      <c r="AW518" s="498">
        <v>1</v>
      </c>
    </row>
    <row r="519" spans="45:51">
      <c r="AS519" s="484">
        <v>2</v>
      </c>
      <c r="AT519" s="487" t="s">
        <v>840</v>
      </c>
      <c r="AU519" s="486"/>
      <c r="AV519" s="485">
        <v>2</v>
      </c>
      <c r="AW519" s="497">
        <v>2</v>
      </c>
      <c r="AY519" s="441" t="s">
        <v>839</v>
      </c>
    </row>
    <row r="520" spans="45:51">
      <c r="AS520" s="481">
        <v>3</v>
      </c>
      <c r="AT520" s="468" t="s">
        <v>804</v>
      </c>
      <c r="AU520" s="467"/>
      <c r="AV520" s="482">
        <v>3</v>
      </c>
      <c r="AW520" s="496">
        <v>3</v>
      </c>
    </row>
    <row r="522" spans="45:51">
      <c r="AS522" s="442" t="s">
        <v>838</v>
      </c>
    </row>
    <row r="523" spans="45:51">
      <c r="AS523" s="493" t="s">
        <v>784</v>
      </c>
      <c r="AT523" s="492" t="s">
        <v>798</v>
      </c>
      <c r="AU523" s="490"/>
      <c r="AV523" s="491" t="s">
        <v>782</v>
      </c>
      <c r="AW523" s="490" t="s">
        <v>781</v>
      </c>
    </row>
    <row r="524" spans="45:51">
      <c r="AS524" s="479">
        <v>1</v>
      </c>
      <c r="AT524" s="495" t="s">
        <v>837</v>
      </c>
      <c r="AU524" s="486"/>
      <c r="AV524" s="485" t="s">
        <v>836</v>
      </c>
      <c r="AW524" s="479">
        <v>1</v>
      </c>
      <c r="AY524" s="441" t="s">
        <v>835</v>
      </c>
    </row>
    <row r="525" spans="45:51">
      <c r="AS525" s="484">
        <v>2</v>
      </c>
      <c r="AT525" s="495" t="s">
        <v>834</v>
      </c>
      <c r="AU525" s="486"/>
      <c r="AV525" s="485" t="s">
        <v>833</v>
      </c>
      <c r="AW525" s="494">
        <v>2</v>
      </c>
    </row>
    <row r="526" spans="45:51">
      <c r="AS526" s="484">
        <v>3</v>
      </c>
      <c r="AT526" s="495" t="s">
        <v>832</v>
      </c>
      <c r="AU526" s="486"/>
      <c r="AV526" s="485" t="s">
        <v>831</v>
      </c>
      <c r="AW526" s="494">
        <v>3</v>
      </c>
    </row>
    <row r="527" spans="45:51">
      <c r="AS527" s="484">
        <v>4</v>
      </c>
      <c r="AT527" s="495" t="s">
        <v>830</v>
      </c>
      <c r="AU527" s="486"/>
      <c r="AV527" s="485" t="s">
        <v>829</v>
      </c>
      <c r="AW527" s="494">
        <v>4</v>
      </c>
    </row>
    <row r="528" spans="45:51">
      <c r="AS528" s="484">
        <v>5</v>
      </c>
      <c r="AT528" s="495" t="s">
        <v>828</v>
      </c>
      <c r="AU528" s="486"/>
      <c r="AV528" s="485" t="s">
        <v>827</v>
      </c>
      <c r="AW528" s="494">
        <v>5</v>
      </c>
    </row>
    <row r="529" spans="45:56">
      <c r="AS529" s="484">
        <v>6</v>
      </c>
      <c r="AT529" s="495" t="s">
        <v>826</v>
      </c>
      <c r="AU529" s="486"/>
      <c r="AV529" s="485" t="s">
        <v>825</v>
      </c>
      <c r="AW529" s="494">
        <v>6</v>
      </c>
    </row>
    <row r="530" spans="45:56">
      <c r="AS530" s="481">
        <v>7</v>
      </c>
      <c r="AT530" s="468" t="s">
        <v>824</v>
      </c>
      <c r="AU530" s="467"/>
      <c r="AV530" s="482" t="s">
        <v>823</v>
      </c>
      <c r="AW530" s="481">
        <v>7</v>
      </c>
    </row>
    <row r="532" spans="45:56">
      <c r="AS532" s="442" t="s">
        <v>822</v>
      </c>
    </row>
    <row r="533" spans="45:56">
      <c r="AS533" s="493" t="s">
        <v>784</v>
      </c>
      <c r="AT533" s="492" t="s">
        <v>783</v>
      </c>
      <c r="AU533" s="490"/>
      <c r="AV533" s="491" t="s">
        <v>782</v>
      </c>
      <c r="AW533" s="490" t="s">
        <v>781</v>
      </c>
    </row>
    <row r="534" spans="45:56">
      <c r="AS534" s="479">
        <v>1</v>
      </c>
      <c r="AT534" s="489"/>
      <c r="AU534" s="488"/>
      <c r="AV534" s="485" t="s">
        <v>821</v>
      </c>
      <c r="AW534" s="479">
        <v>1</v>
      </c>
      <c r="AY534" s="441" t="s">
        <v>820</v>
      </c>
    </row>
    <row r="535" spans="45:56">
      <c r="AS535" s="484">
        <v>2</v>
      </c>
      <c r="AT535" s="487" t="s">
        <v>819</v>
      </c>
      <c r="AU535" s="486"/>
      <c r="AV535" s="485" t="s">
        <v>808</v>
      </c>
      <c r="AW535" s="494">
        <v>2</v>
      </c>
    </row>
    <row r="536" spans="45:56">
      <c r="AS536" s="484">
        <v>3</v>
      </c>
      <c r="AT536" s="487" t="s">
        <v>818</v>
      </c>
      <c r="AU536" s="486"/>
      <c r="AV536" s="485" t="s">
        <v>817</v>
      </c>
      <c r="AW536" s="494">
        <v>3</v>
      </c>
    </row>
    <row r="537" spans="45:56">
      <c r="AS537" s="481">
        <v>4</v>
      </c>
      <c r="AT537" s="468" t="s">
        <v>816</v>
      </c>
      <c r="AU537" s="467"/>
      <c r="AV537" s="482" t="s">
        <v>815</v>
      </c>
      <c r="AW537" s="481">
        <v>4</v>
      </c>
    </row>
    <row r="539" spans="45:56">
      <c r="AS539" s="442" t="s">
        <v>814</v>
      </c>
    </row>
    <row r="540" spans="45:56">
      <c r="AS540" s="493" t="s">
        <v>784</v>
      </c>
      <c r="AT540" s="492" t="s">
        <v>783</v>
      </c>
      <c r="AU540" s="490"/>
      <c r="AV540" s="491" t="s">
        <v>782</v>
      </c>
      <c r="AW540" s="490" t="s">
        <v>781</v>
      </c>
    </row>
    <row r="541" spans="45:56">
      <c r="AS541" s="479">
        <v>1</v>
      </c>
      <c r="AT541" s="489" t="s">
        <v>813</v>
      </c>
      <c r="AU541" s="488"/>
      <c r="AV541" s="485" t="s">
        <v>812</v>
      </c>
      <c r="AW541" s="485" t="s">
        <v>811</v>
      </c>
      <c r="AY541" s="441" t="s">
        <v>810</v>
      </c>
    </row>
    <row r="542" spans="45:56">
      <c r="AS542" s="469">
        <v>2</v>
      </c>
      <c r="AT542" s="468" t="s">
        <v>809</v>
      </c>
      <c r="AU542" s="467"/>
      <c r="AV542" s="482" t="s">
        <v>808</v>
      </c>
      <c r="AW542" s="482" t="s">
        <v>807</v>
      </c>
    </row>
    <row r="543" spans="45:56">
      <c r="AS543" s="465"/>
    </row>
    <row r="544" spans="45:56">
      <c r="AS544" s="442" t="s">
        <v>806</v>
      </c>
      <c r="BC544" s="480"/>
      <c r="BD544" s="480"/>
    </row>
    <row r="545" spans="45:56">
      <c r="AS545" s="493" t="s">
        <v>784</v>
      </c>
      <c r="AT545" s="492" t="s">
        <v>798</v>
      </c>
      <c r="AU545" s="490"/>
      <c r="AV545" s="491" t="s">
        <v>782</v>
      </c>
      <c r="AW545" s="490" t="s">
        <v>781</v>
      </c>
      <c r="BC545" s="480"/>
      <c r="BD545" s="480"/>
    </row>
    <row r="546" spans="45:56">
      <c r="AS546" s="479">
        <v>1</v>
      </c>
      <c r="AT546" s="489" t="s">
        <v>797</v>
      </c>
      <c r="AU546" s="488"/>
      <c r="AV546" s="485">
        <v>1</v>
      </c>
      <c r="AW546" s="485">
        <v>1</v>
      </c>
      <c r="BC546" s="480"/>
      <c r="BD546" s="480"/>
    </row>
    <row r="547" spans="45:56">
      <c r="AS547" s="484">
        <v>2</v>
      </c>
      <c r="AT547" s="487" t="s">
        <v>780</v>
      </c>
      <c r="AU547" s="486"/>
      <c r="AV547" s="485">
        <v>2</v>
      </c>
      <c r="AW547" s="485">
        <v>2</v>
      </c>
      <c r="AY547" s="441" t="s">
        <v>805</v>
      </c>
      <c r="BC547" s="480"/>
      <c r="BD547" s="480"/>
    </row>
    <row r="548" spans="45:56">
      <c r="AS548" s="481">
        <v>3</v>
      </c>
      <c r="AT548" s="468" t="s">
        <v>804</v>
      </c>
      <c r="AU548" s="467"/>
      <c r="AV548" s="482">
        <v>3</v>
      </c>
      <c r="AW548" s="482">
        <v>3</v>
      </c>
      <c r="BC548" s="480"/>
      <c r="BD548" s="480"/>
    </row>
    <row r="549" spans="45:56">
      <c r="BC549" s="480"/>
      <c r="BD549" s="480"/>
    </row>
    <row r="550" spans="45:56">
      <c r="AS550" s="442" t="s">
        <v>803</v>
      </c>
      <c r="BC550" s="480"/>
      <c r="BD550" s="480"/>
    </row>
    <row r="551" spans="45:56">
      <c r="AS551" s="493" t="s">
        <v>784</v>
      </c>
      <c r="AT551" s="492" t="s">
        <v>783</v>
      </c>
      <c r="AU551" s="490"/>
      <c r="AV551" s="491" t="s">
        <v>802</v>
      </c>
      <c r="AW551" s="490" t="s">
        <v>781</v>
      </c>
      <c r="BC551" s="480"/>
      <c r="BD551" s="480"/>
    </row>
    <row r="552" spans="45:56">
      <c r="AS552" s="479">
        <v>1</v>
      </c>
      <c r="AT552" s="489" t="s">
        <v>797</v>
      </c>
      <c r="AU552" s="488"/>
      <c r="AV552" s="485">
        <v>1</v>
      </c>
      <c r="AW552" s="485">
        <v>1</v>
      </c>
      <c r="BC552" s="480"/>
      <c r="BD552" s="480"/>
    </row>
    <row r="553" spans="45:56">
      <c r="AS553" s="484">
        <v>2</v>
      </c>
      <c r="AT553" s="487" t="s">
        <v>801</v>
      </c>
      <c r="AU553" s="486"/>
      <c r="AV553" s="485">
        <v>2</v>
      </c>
      <c r="AW553" s="485">
        <v>2</v>
      </c>
      <c r="AY553" s="441" t="s">
        <v>800</v>
      </c>
      <c r="BC553" s="480"/>
      <c r="BD553" s="480"/>
    </row>
    <row r="554" spans="45:56">
      <c r="AS554" s="481">
        <v>3</v>
      </c>
      <c r="AT554" s="468" t="s">
        <v>778</v>
      </c>
      <c r="AU554" s="467"/>
      <c r="AV554" s="482">
        <v>3</v>
      </c>
      <c r="AW554" s="482">
        <v>3</v>
      </c>
      <c r="BC554" s="480"/>
      <c r="BD554" s="480"/>
    </row>
    <row r="555" spans="45:56">
      <c r="AS555" s="465" t="s">
        <v>793</v>
      </c>
    </row>
    <row r="556" spans="45:56">
      <c r="AS556" s="442" t="s">
        <v>799</v>
      </c>
      <c r="BC556" s="480"/>
      <c r="BD556" s="480"/>
    </row>
    <row r="557" spans="45:56">
      <c r="AS557" s="493" t="s">
        <v>784</v>
      </c>
      <c r="AT557" s="492" t="s">
        <v>798</v>
      </c>
      <c r="AU557" s="490"/>
      <c r="AV557" s="491" t="s">
        <v>782</v>
      </c>
      <c r="AW557" s="490" t="s">
        <v>781</v>
      </c>
      <c r="BC557" s="480"/>
      <c r="BD557" s="480"/>
    </row>
    <row r="558" spans="45:56">
      <c r="AS558" s="479">
        <v>1</v>
      </c>
      <c r="AT558" s="489" t="s">
        <v>797</v>
      </c>
      <c r="AU558" s="488"/>
      <c r="AV558" s="485">
        <v>1</v>
      </c>
      <c r="AW558" s="479">
        <v>1</v>
      </c>
      <c r="BC558" s="480"/>
      <c r="BD558" s="480"/>
    </row>
    <row r="559" spans="45:56">
      <c r="AS559" s="484">
        <v>2</v>
      </c>
      <c r="AT559" s="487" t="s">
        <v>796</v>
      </c>
      <c r="AU559" s="486"/>
      <c r="AV559" s="485">
        <v>2</v>
      </c>
      <c r="AW559" s="484">
        <v>2</v>
      </c>
      <c r="AX559" s="483"/>
      <c r="AY559" s="441" t="s">
        <v>795</v>
      </c>
      <c r="BC559" s="480"/>
      <c r="BD559" s="480"/>
    </row>
    <row r="560" spans="45:56">
      <c r="AS560" s="481">
        <v>3</v>
      </c>
      <c r="AT560" s="468" t="s">
        <v>794</v>
      </c>
      <c r="AU560" s="467"/>
      <c r="AV560" s="482">
        <v>3</v>
      </c>
      <c r="AW560" s="481">
        <v>3</v>
      </c>
      <c r="BC560" s="480"/>
      <c r="BD560" s="480"/>
    </row>
    <row r="561" spans="45:54">
      <c r="AS561" s="465" t="s">
        <v>793</v>
      </c>
    </row>
    <row r="563" spans="45:54">
      <c r="AS563" s="465" t="s">
        <v>792</v>
      </c>
    </row>
    <row r="564" spans="45:54">
      <c r="AS564" s="442" t="s">
        <v>791</v>
      </c>
    </row>
    <row r="565" spans="45:54">
      <c r="AS565" s="479" t="s">
        <v>784</v>
      </c>
      <c r="AT565" s="478" t="s">
        <v>790</v>
      </c>
      <c r="AU565" s="477"/>
      <c r="AV565" s="476"/>
      <c r="AW565" s="475"/>
    </row>
    <row r="566" spans="45:54">
      <c r="AS566" s="474">
        <v>1</v>
      </c>
      <c r="AT566" s="473" t="s">
        <v>789</v>
      </c>
      <c r="AU566" s="472"/>
      <c r="AV566" s="471"/>
      <c r="AW566" s="470"/>
    </row>
    <row r="567" spans="45:54">
      <c r="AS567" s="469">
        <v>2</v>
      </c>
      <c r="AT567" s="468" t="s">
        <v>788</v>
      </c>
      <c r="AU567" s="467"/>
      <c r="AV567" s="466"/>
      <c r="AW567" s="466"/>
    </row>
    <row r="568" spans="45:54">
      <c r="AS568" s="465" t="s">
        <v>787</v>
      </c>
    </row>
    <row r="569" spans="45:54">
      <c r="AS569" s="446" t="s">
        <v>786</v>
      </c>
      <c r="AT569" s="445"/>
      <c r="AU569" s="444"/>
      <c r="AV569" s="444"/>
      <c r="AW569" s="444"/>
      <c r="AX569" s="444"/>
      <c r="AY569" s="444"/>
      <c r="AZ569" s="443"/>
      <c r="BA569" s="443"/>
      <c r="BB569" s="443"/>
    </row>
    <row r="570" spans="45:54">
      <c r="AS570" s="445" t="s">
        <v>785</v>
      </c>
      <c r="AT570" s="445"/>
      <c r="AU570" s="444"/>
      <c r="AV570" s="444"/>
      <c r="AW570" s="444"/>
      <c r="AX570" s="444"/>
      <c r="AY570" s="444"/>
      <c r="AZ570" s="443"/>
      <c r="BA570" s="443"/>
      <c r="BB570" s="443"/>
    </row>
    <row r="571" spans="45:54">
      <c r="AS571" s="464" t="s">
        <v>784</v>
      </c>
      <c r="AT571" s="463" t="s">
        <v>783</v>
      </c>
      <c r="AU571" s="461"/>
      <c r="AV571" s="462" t="s">
        <v>782</v>
      </c>
      <c r="AW571" s="461" t="s">
        <v>781</v>
      </c>
      <c r="AX571" s="444"/>
      <c r="AY571" s="444"/>
      <c r="AZ571" s="443"/>
      <c r="BA571" s="443"/>
      <c r="BB571" s="443"/>
    </row>
    <row r="572" spans="45:54">
      <c r="AS572" s="460">
        <v>1</v>
      </c>
      <c r="AT572" s="459"/>
      <c r="AU572" s="458"/>
      <c r="AV572" s="453"/>
      <c r="AW572" s="457"/>
      <c r="AX572" s="444"/>
      <c r="AY572" s="444"/>
      <c r="AZ572" s="443"/>
      <c r="BA572" s="443"/>
      <c r="BB572" s="443"/>
    </row>
    <row r="573" spans="45:54">
      <c r="AS573" s="456">
        <v>2</v>
      </c>
      <c r="AT573" s="455" t="s">
        <v>780</v>
      </c>
      <c r="AU573" s="454"/>
      <c r="AV573" s="453"/>
      <c r="AW573" s="452"/>
      <c r="AX573" s="444"/>
      <c r="AY573" s="444" t="s">
        <v>779</v>
      </c>
      <c r="AZ573" s="443"/>
      <c r="BA573" s="443"/>
      <c r="BB573" s="443"/>
    </row>
    <row r="574" spans="45:54">
      <c r="AS574" s="451">
        <v>3</v>
      </c>
      <c r="AT574" s="450" t="s">
        <v>778</v>
      </c>
      <c r="AU574" s="449"/>
      <c r="AV574" s="448"/>
      <c r="AW574" s="447"/>
      <c r="AX574" s="444"/>
      <c r="AY574" s="444"/>
      <c r="AZ574" s="443"/>
      <c r="BA574" s="443"/>
      <c r="BB574" s="443"/>
    </row>
    <row r="575" spans="45:54">
      <c r="AS575" s="446" t="s">
        <v>777</v>
      </c>
      <c r="AT575" s="445"/>
      <c r="AU575" s="444"/>
      <c r="AV575" s="444"/>
      <c r="AW575" s="444"/>
      <c r="AX575" s="444"/>
      <c r="AY575" s="444"/>
      <c r="AZ575" s="443"/>
      <c r="BA575" s="443"/>
      <c r="BB575" s="443"/>
    </row>
    <row r="576" spans="45:54">
      <c r="AS576" s="445"/>
      <c r="AT576" s="445"/>
      <c r="AU576" s="444"/>
      <c r="AV576" s="444"/>
      <c r="AW576" s="444"/>
      <c r="AX576" s="444"/>
      <c r="AY576" s="444"/>
      <c r="AZ576" s="443"/>
      <c r="BA576" s="443"/>
      <c r="BB576" s="443"/>
    </row>
  </sheetData>
  <sheetProtection sheet="1" objects="1" scenarios="1" selectLockedCells="1" selectUnlockedCells="1"/>
  <protectedRanges>
    <protectedRange sqref="AV81" name="範囲1"/>
  </protectedRanges>
  <dataConsolidate/>
  <mergeCells count="97">
    <mergeCell ref="B4:G4"/>
    <mergeCell ref="B5:G5"/>
    <mergeCell ref="B6:G6"/>
    <mergeCell ref="Q10:S10"/>
    <mergeCell ref="T10:V10"/>
    <mergeCell ref="G27:V27"/>
    <mergeCell ref="T11:V11"/>
    <mergeCell ref="E12:L12"/>
    <mergeCell ref="Q13:U13"/>
    <mergeCell ref="B23:B34"/>
    <mergeCell ref="C23:F23"/>
    <mergeCell ref="G23:V23"/>
    <mergeCell ref="C24:F24"/>
    <mergeCell ref="G24:V24"/>
    <mergeCell ref="C28:F28"/>
    <mergeCell ref="G28:I28"/>
    <mergeCell ref="B15:F15"/>
    <mergeCell ref="I15:K16"/>
    <mergeCell ref="L15:V15"/>
    <mergeCell ref="L16:V16"/>
    <mergeCell ref="Q11:S11"/>
    <mergeCell ref="C29:F29"/>
    <mergeCell ref="I17:K17"/>
    <mergeCell ref="L17:T17"/>
    <mergeCell ref="U17:V18"/>
    <mergeCell ref="I18:K18"/>
    <mergeCell ref="L18:T18"/>
    <mergeCell ref="G29:N29"/>
    <mergeCell ref="O29:Q29"/>
    <mergeCell ref="R29:V29"/>
    <mergeCell ref="J28:N28"/>
    <mergeCell ref="O28:Q28"/>
    <mergeCell ref="R28:V28"/>
    <mergeCell ref="C25:F27"/>
    <mergeCell ref="H25:K25"/>
    <mergeCell ref="L25:V25"/>
    <mergeCell ref="G26:V26"/>
    <mergeCell ref="B35:B42"/>
    <mergeCell ref="C35:F35"/>
    <mergeCell ref="G35:V35"/>
    <mergeCell ref="C30:D34"/>
    <mergeCell ref="E30:F30"/>
    <mergeCell ref="G30:V30"/>
    <mergeCell ref="E31:F31"/>
    <mergeCell ref="G31:V31"/>
    <mergeCell ref="E32:F34"/>
    <mergeCell ref="H32:K32"/>
    <mergeCell ref="L32:V32"/>
    <mergeCell ref="G33:V33"/>
    <mergeCell ref="G34:V34"/>
    <mergeCell ref="C36:F36"/>
    <mergeCell ref="G36:V36"/>
    <mergeCell ref="C37:F39"/>
    <mergeCell ref="G39:V39"/>
    <mergeCell ref="H37:K37"/>
    <mergeCell ref="L37:P37"/>
    <mergeCell ref="Q37:S37"/>
    <mergeCell ref="T37:U37"/>
    <mergeCell ref="G38:V38"/>
    <mergeCell ref="C40:F42"/>
    <mergeCell ref="G40:V40"/>
    <mergeCell ref="B44:F45"/>
    <mergeCell ref="G44:I44"/>
    <mergeCell ref="J44:O44"/>
    <mergeCell ref="P44:R44"/>
    <mergeCell ref="S44:V44"/>
    <mergeCell ref="G45:I45"/>
    <mergeCell ref="J45:V45"/>
    <mergeCell ref="G41:L42"/>
    <mergeCell ref="M41:R41"/>
    <mergeCell ref="T41:V41"/>
    <mergeCell ref="M42:R42"/>
    <mergeCell ref="T42:V42"/>
    <mergeCell ref="B43:F43"/>
    <mergeCell ref="G43:V43"/>
    <mergeCell ref="B46:F46"/>
    <mergeCell ref="G46:K46"/>
    <mergeCell ref="L46:P46"/>
    <mergeCell ref="Q46:V46"/>
    <mergeCell ref="B47:F47"/>
    <mergeCell ref="G47:K47"/>
    <mergeCell ref="L47:P47"/>
    <mergeCell ref="Q47:V47"/>
    <mergeCell ref="B48:F48"/>
    <mergeCell ref="G48:K48"/>
    <mergeCell ref="L48:P48"/>
    <mergeCell ref="Q48:V48"/>
    <mergeCell ref="B49:F49"/>
    <mergeCell ref="G49:K49"/>
    <mergeCell ref="L49:P49"/>
    <mergeCell ref="Q49:V49"/>
    <mergeCell ref="G50:K50"/>
    <mergeCell ref="L50:V50"/>
    <mergeCell ref="B51:V51"/>
    <mergeCell ref="B52:V52"/>
    <mergeCell ref="B53:V53"/>
    <mergeCell ref="B50:F50"/>
  </mergeCells>
  <phoneticPr fontId="3"/>
  <dataValidations count="3">
    <dataValidation type="whole" imeMode="off" allowBlank="1" showInputMessage="1" showErrorMessage="1" sqref="AA4">
      <formula1>0</formula1>
      <formula2>9999999999</formula2>
    </dataValidation>
    <dataValidation imeMode="off" allowBlank="1" showInputMessage="1" showErrorMessage="1" sqref="J28:N28 Q13:U13 AA8 M42:R42 R28:V28 V37 Q37:S37 H32:K32 H25:K25 Q46 Q48:V48 G49:G50 H37:K37 G46:K48"/>
    <dataValidation imeMode="halfKatakana" allowBlank="1" showInputMessage="1" showErrorMessage="1" sqref="G35:V35 G23:V23"/>
  </dataValidations>
  <printOptions horizontalCentered="1"/>
  <pageMargins left="0.59055118110236227" right="0.59055118110236227" top="0.19685039370078741" bottom="0" header="0.51181102362204722" footer="0.19685039370078741"/>
  <pageSetup paperSize="9" scale="74" orientation="portrait" r:id="rId1"/>
  <headerFooter alignWithMargins="0">
    <oddFooter>&amp;C&amp;P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41" r:id="rId4" name="cmbShisetu">
              <controlPr defaultSize="0" print="0" autoLine="0" autoPict="0" macro="[2]!Sheet1.S_lstShisetu_Changed">
                <anchor moveWithCells="1">
                  <from>
                    <xdr:col>7</xdr:col>
                    <xdr:colOff>0</xdr:colOff>
                    <xdr:row>3</xdr:row>
                    <xdr:rowOff>0</xdr:rowOff>
                  </from>
                  <to>
                    <xdr:col>15</xdr:col>
                    <xdr:colOff>0</xdr:colOff>
                    <xdr:row>4</xdr:row>
                    <xdr:rowOff>0</xdr:rowOff>
                  </to>
                </anchor>
              </controlPr>
            </control>
          </mc:Choice>
        </mc:AlternateContent>
        <mc:AlternateContent xmlns:mc="http://schemas.openxmlformats.org/markup-compatibility/2006">
          <mc:Choice Requires="x14">
            <control shapeId="112642" r:id="rId5" name="Drop Down 2">
              <controlPr defaultSize="0" autoLine="0" autoPict="0">
                <anchor moveWithCells="1">
                  <from>
                    <xdr:col>7</xdr:col>
                    <xdr:colOff>0</xdr:colOff>
                    <xdr:row>4</xdr:row>
                    <xdr:rowOff>0</xdr:rowOff>
                  </from>
                  <to>
                    <xdr:col>15</xdr:col>
                    <xdr:colOff>0</xdr:colOff>
                    <xdr:row>5</xdr:row>
                    <xdr:rowOff>0</xdr:rowOff>
                  </to>
                </anchor>
              </controlPr>
            </control>
          </mc:Choice>
        </mc:AlternateContent>
        <mc:AlternateContent xmlns:mc="http://schemas.openxmlformats.org/markup-compatibility/2006">
          <mc:Choice Requires="x14">
            <control shapeId="112643" r:id="rId6" name="ComboJigyo">
              <controlPr defaultSize="0" autoLine="0" autoPict="0" macro="[2]!Sheet1.S_lstService_Changed">
                <anchor moveWithCells="1">
                  <from>
                    <xdr:col>7</xdr:col>
                    <xdr:colOff>0</xdr:colOff>
                    <xdr:row>5</xdr:row>
                    <xdr:rowOff>0</xdr:rowOff>
                  </from>
                  <to>
                    <xdr:col>15</xdr:col>
                    <xdr:colOff>0</xdr:colOff>
                    <xdr:row>6</xdr:row>
                    <xdr:rowOff>0</xdr:rowOff>
                  </to>
                </anchor>
              </controlPr>
            </control>
          </mc:Choice>
        </mc:AlternateContent>
        <mc:AlternateContent xmlns:mc="http://schemas.openxmlformats.org/markup-compatibility/2006">
          <mc:Choice Requires="x14">
            <control shapeId="112644" r:id="rId7" name="Drop Down 4">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112645" r:id="rId8" name="Drop Down 5">
              <controlPr defaultSize="0" print="0" autoLine="0" autoPict="0">
                <anchor moveWithCells="1">
                  <from>
                    <xdr:col>26</xdr:col>
                    <xdr:colOff>0</xdr:colOff>
                    <xdr:row>8</xdr:row>
                    <xdr:rowOff>175260</xdr:rowOff>
                  </from>
                  <to>
                    <xdr:col>27</xdr:col>
                    <xdr:colOff>0</xdr:colOff>
                    <xdr:row>9</xdr:row>
                    <xdr:rowOff>182880</xdr:rowOff>
                  </to>
                </anchor>
              </controlPr>
            </control>
          </mc:Choice>
        </mc:AlternateContent>
        <mc:AlternateContent xmlns:mc="http://schemas.openxmlformats.org/markup-compatibility/2006">
          <mc:Choice Requires="x14">
            <control shapeId="112646" r:id="rId9" name="Button 6">
              <controlPr defaultSize="0" print="0" autoFill="0" autoPict="0" macro="[2]!Sheet1.S_btnCSVOutput_Click">
                <anchor moveWithCells="1" sizeWithCells="1">
                  <from>
                    <xdr:col>28</xdr:col>
                    <xdr:colOff>137160</xdr:colOff>
                    <xdr:row>3</xdr:row>
                    <xdr:rowOff>60960</xdr:rowOff>
                  </from>
                  <to>
                    <xdr:col>32</xdr:col>
                    <xdr:colOff>106680</xdr:colOff>
                    <xdr:row>4</xdr:row>
                    <xdr:rowOff>144780</xdr:rowOff>
                  </to>
                </anchor>
              </controlPr>
            </control>
          </mc:Choice>
        </mc:AlternateContent>
        <mc:AlternateContent xmlns:mc="http://schemas.openxmlformats.org/markup-compatibility/2006">
          <mc:Choice Requires="x14">
            <control shapeId="112647" r:id="rId10" name="Check Box 7">
              <controlPr locked="0" defaultSize="0" autoFill="0" autoLine="0" autoPict="0">
                <anchor moveWithCells="1" sizeWithCells="1">
                  <from>
                    <xdr:col>26</xdr:col>
                    <xdr:colOff>22860</xdr:colOff>
                    <xdr:row>9</xdr:row>
                    <xdr:rowOff>182880</xdr:rowOff>
                  </from>
                  <to>
                    <xdr:col>26</xdr:col>
                    <xdr:colOff>1211580</xdr:colOff>
                    <xdr:row>11</xdr:row>
                    <xdr:rowOff>7620</xdr:rowOff>
                  </to>
                </anchor>
              </controlPr>
            </control>
          </mc:Choice>
        </mc:AlternateContent>
        <mc:AlternateContent xmlns:mc="http://schemas.openxmlformats.org/markup-compatibility/2006">
          <mc:Choice Requires="x14">
            <control shapeId="112648" r:id="rId11" name="Button 8">
              <controlPr defaultSize="0" print="0" autoFill="0" autoPict="0" macro="[2]!S_btnCSVInput_Click">
                <anchor moveWithCells="1" sizeWithCells="1">
                  <from>
                    <xdr:col>28</xdr:col>
                    <xdr:colOff>137160</xdr:colOff>
                    <xdr:row>5</xdr:row>
                    <xdr:rowOff>182880</xdr:rowOff>
                  </from>
                  <to>
                    <xdr:col>32</xdr:col>
                    <xdr:colOff>106680</xdr:colOff>
                    <xdr:row>7</xdr:row>
                    <xdr:rowOff>76200</xdr:rowOff>
                  </to>
                </anchor>
              </controlPr>
            </control>
          </mc:Choice>
        </mc:AlternateContent>
        <mc:AlternateContent xmlns:mc="http://schemas.openxmlformats.org/markup-compatibility/2006">
          <mc:Choice Requires="x14">
            <control shapeId="112649" r:id="rId12" name="Group Box 9">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112650" r:id="rId13" name="Option Button 10">
              <controlPr defaultSize="0" autoFill="0" autoLine="0" autoPict="0">
                <anchor moveWithCells="1">
                  <from>
                    <xdr:col>6</xdr:col>
                    <xdr:colOff>137160</xdr:colOff>
                    <xdr:row>46</xdr:row>
                    <xdr:rowOff>0</xdr:rowOff>
                  </from>
                  <to>
                    <xdr:col>8</xdr:col>
                    <xdr:colOff>0</xdr:colOff>
                    <xdr:row>47</xdr:row>
                    <xdr:rowOff>0</xdr:rowOff>
                  </to>
                </anchor>
              </controlPr>
            </control>
          </mc:Choice>
        </mc:AlternateContent>
        <mc:AlternateContent xmlns:mc="http://schemas.openxmlformats.org/markup-compatibility/2006">
          <mc:Choice Requires="x14">
            <control shapeId="112651" r:id="rId14" name="Option Button 11">
              <controlPr defaultSize="0" autoFill="0" autoLine="0" autoPict="0">
                <anchor moveWithCells="1">
                  <from>
                    <xdr:col>8</xdr:col>
                    <xdr:colOff>114300</xdr:colOff>
                    <xdr:row>46</xdr:row>
                    <xdr:rowOff>0</xdr:rowOff>
                  </from>
                  <to>
                    <xdr:col>10</xdr:col>
                    <xdr:colOff>22860</xdr:colOff>
                    <xdr:row>47</xdr:row>
                    <xdr:rowOff>0</xdr:rowOff>
                  </to>
                </anchor>
              </controlPr>
            </control>
          </mc:Choice>
        </mc:AlternateContent>
        <mc:AlternateContent xmlns:mc="http://schemas.openxmlformats.org/markup-compatibility/2006">
          <mc:Choice Requires="x14">
            <control shapeId="112652" r:id="rId15" name="Group Box 12">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112653" r:id="rId16" name="Option Button 13">
              <controlPr defaultSize="0" autoFill="0" autoLine="0" autoPict="0">
                <anchor moveWithCells="1">
                  <from>
                    <xdr:col>6</xdr:col>
                    <xdr:colOff>137160</xdr:colOff>
                    <xdr:row>48</xdr:row>
                    <xdr:rowOff>60960</xdr:rowOff>
                  </from>
                  <to>
                    <xdr:col>8</xdr:col>
                    <xdr:colOff>144780</xdr:colOff>
                    <xdr:row>48</xdr:row>
                    <xdr:rowOff>251460</xdr:rowOff>
                  </to>
                </anchor>
              </controlPr>
            </control>
          </mc:Choice>
        </mc:AlternateContent>
        <mc:AlternateContent xmlns:mc="http://schemas.openxmlformats.org/markup-compatibility/2006">
          <mc:Choice Requires="x14">
            <control shapeId="112654" r:id="rId17" name="Option Button 14">
              <controlPr defaultSize="0" autoFill="0" autoLine="0" autoPict="0">
                <anchor moveWithCells="1">
                  <from>
                    <xdr:col>8</xdr:col>
                    <xdr:colOff>121920</xdr:colOff>
                    <xdr:row>48</xdr:row>
                    <xdr:rowOff>60960</xdr:rowOff>
                  </from>
                  <to>
                    <xdr:col>10</xdr:col>
                    <xdr:colOff>144780</xdr:colOff>
                    <xdr:row>48</xdr:row>
                    <xdr:rowOff>251460</xdr:rowOff>
                  </to>
                </anchor>
              </controlPr>
            </control>
          </mc:Choice>
        </mc:AlternateContent>
        <mc:AlternateContent xmlns:mc="http://schemas.openxmlformats.org/markup-compatibility/2006">
          <mc:Choice Requires="x14">
            <control shapeId="112655" r:id="rId18" name="Group Box 15">
              <controlPr defaultSize="0" autoFill="0" autoPict="0">
                <anchor moveWithCells="1">
                  <from>
                    <xdr:col>16</xdr:col>
                    <xdr:colOff>0</xdr:colOff>
                    <xdr:row>45</xdr:row>
                    <xdr:rowOff>342900</xdr:rowOff>
                  </from>
                  <to>
                    <xdr:col>22</xdr:col>
                    <xdr:colOff>0</xdr:colOff>
                    <xdr:row>47</xdr:row>
                    <xdr:rowOff>0</xdr:rowOff>
                  </to>
                </anchor>
              </controlPr>
            </control>
          </mc:Choice>
        </mc:AlternateContent>
        <mc:AlternateContent xmlns:mc="http://schemas.openxmlformats.org/markup-compatibility/2006">
          <mc:Choice Requires="x14">
            <control shapeId="112656" r:id="rId19" name="Option Button 16">
              <controlPr defaultSize="0" autoFill="0" autoLine="0" autoPict="0">
                <anchor moveWithCells="1">
                  <from>
                    <xdr:col>16</xdr:col>
                    <xdr:colOff>266700</xdr:colOff>
                    <xdr:row>46</xdr:row>
                    <xdr:rowOff>45720</xdr:rowOff>
                  </from>
                  <to>
                    <xdr:col>19</xdr:col>
                    <xdr:colOff>0</xdr:colOff>
                    <xdr:row>46</xdr:row>
                    <xdr:rowOff>251460</xdr:rowOff>
                  </to>
                </anchor>
              </controlPr>
            </control>
          </mc:Choice>
        </mc:AlternateContent>
        <mc:AlternateContent xmlns:mc="http://schemas.openxmlformats.org/markup-compatibility/2006">
          <mc:Choice Requires="x14">
            <control shapeId="112657" r:id="rId20" name="Option Button 17">
              <controlPr defaultSize="0" autoFill="0" autoLine="0" autoPict="0">
                <anchor moveWithCells="1">
                  <from>
                    <xdr:col>19</xdr:col>
                    <xdr:colOff>22860</xdr:colOff>
                    <xdr:row>46</xdr:row>
                    <xdr:rowOff>45720</xdr:rowOff>
                  </from>
                  <to>
                    <xdr:col>21</xdr:col>
                    <xdr:colOff>38100</xdr:colOff>
                    <xdr:row>46</xdr:row>
                    <xdr:rowOff>236220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D64"/>
  <sheetViews>
    <sheetView showGridLines="0" showRowColHeaders="0" view="pageBreakPreview" zoomScaleNormal="100" zoomScaleSheetLayoutView="100" workbookViewId="0">
      <selection activeCell="M2" sqref="M2"/>
    </sheetView>
  </sheetViews>
  <sheetFormatPr defaultColWidth="2.44140625" defaultRowHeight="15" customHeight="1"/>
  <cols>
    <col min="1" max="36" width="2.44140625" style="3" customWidth="1"/>
    <col min="37" max="37" width="2.44140625" style="328" customWidth="1"/>
    <col min="38" max="44" width="3.21875" style="329" customWidth="1"/>
    <col min="45" max="51" width="2.44140625" style="328"/>
    <col min="52" max="16384" width="2.44140625" style="3"/>
  </cols>
  <sheetData>
    <row r="1" spans="1:37" ht="15" customHeight="1">
      <c r="A1" s="43" t="s">
        <v>471</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7" ht="15" customHeight="1" thickBot="1">
      <c r="A2" s="35"/>
      <c r="B2" s="35"/>
      <c r="C2" s="35"/>
      <c r="D2" s="35"/>
      <c r="E2" s="35"/>
      <c r="F2" s="35"/>
      <c r="G2" s="35"/>
      <c r="H2" s="35"/>
      <c r="I2" s="35"/>
      <c r="J2" s="35"/>
      <c r="K2" s="35"/>
      <c r="L2" s="35"/>
      <c r="M2" s="35"/>
      <c r="N2" s="35"/>
      <c r="O2" s="35"/>
      <c r="P2" s="35"/>
      <c r="Q2" s="35"/>
      <c r="R2" s="35"/>
      <c r="S2" s="35"/>
      <c r="T2" s="35"/>
      <c r="U2" s="35"/>
      <c r="V2" s="35"/>
      <c r="W2" s="35"/>
      <c r="X2" s="35"/>
      <c r="Y2" s="35"/>
      <c r="Z2" s="35"/>
      <c r="AA2" s="999" t="s">
        <v>291</v>
      </c>
      <c r="AB2" s="1000"/>
      <c r="AC2" s="1000"/>
      <c r="AD2" s="1001"/>
      <c r="AE2" s="996" t="s">
        <v>114</v>
      </c>
      <c r="AF2" s="997"/>
      <c r="AG2" s="997"/>
      <c r="AH2" s="997"/>
      <c r="AI2" s="997"/>
      <c r="AJ2" s="998"/>
    </row>
    <row r="3" spans="1:37" ht="15" hidden="1" customHeight="1" thickBot="1">
      <c r="A3" s="35"/>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row>
    <row r="4" spans="1:37" ht="15" customHeight="1">
      <c r="A4" s="1036" t="s">
        <v>183</v>
      </c>
      <c r="B4" s="1037"/>
      <c r="C4" s="1040" t="s">
        <v>348</v>
      </c>
      <c r="D4" s="1040"/>
      <c r="E4" s="1040"/>
      <c r="F4" s="1040"/>
      <c r="G4" s="1040"/>
      <c r="H4" s="1040"/>
      <c r="I4" s="1042" t="s">
        <v>670</v>
      </c>
      <c r="J4" s="1043"/>
      <c r="K4" s="1043"/>
      <c r="L4" s="1043"/>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4"/>
    </row>
    <row r="5" spans="1:37" ht="15" customHeight="1">
      <c r="A5" s="1038"/>
      <c r="B5" s="1039"/>
      <c r="C5" s="1041" t="s">
        <v>184</v>
      </c>
      <c r="D5" s="1041"/>
      <c r="E5" s="1041"/>
      <c r="F5" s="1041"/>
      <c r="G5" s="1041"/>
      <c r="H5" s="1041"/>
      <c r="I5" s="1004" t="s">
        <v>671</v>
      </c>
      <c r="J5" s="1005"/>
      <c r="K5" s="1005"/>
      <c r="L5" s="1005"/>
      <c r="M5" s="1005"/>
      <c r="N5" s="1005"/>
      <c r="O5" s="1005"/>
      <c r="P5" s="1005"/>
      <c r="Q5" s="1005"/>
      <c r="R5" s="1005"/>
      <c r="S5" s="1005"/>
      <c r="T5" s="1005"/>
      <c r="U5" s="1005"/>
      <c r="V5" s="1005"/>
      <c r="W5" s="1005"/>
      <c r="X5" s="1005"/>
      <c r="Y5" s="1005"/>
      <c r="Z5" s="1005"/>
      <c r="AA5" s="1005"/>
      <c r="AB5" s="1005"/>
      <c r="AC5" s="1005"/>
      <c r="AD5" s="1005"/>
      <c r="AE5" s="1005"/>
      <c r="AF5" s="1005"/>
      <c r="AG5" s="1005"/>
      <c r="AH5" s="1005"/>
      <c r="AI5" s="1005"/>
      <c r="AJ5" s="1006"/>
    </row>
    <row r="6" spans="1:37" ht="15" customHeight="1">
      <c r="A6" s="1038"/>
      <c r="B6" s="1039"/>
      <c r="C6" s="1003" t="s">
        <v>185</v>
      </c>
      <c r="D6" s="1003"/>
      <c r="E6" s="1003"/>
      <c r="F6" s="1003"/>
      <c r="G6" s="1003"/>
      <c r="H6" s="1003"/>
      <c r="I6" s="1051" t="s">
        <v>77</v>
      </c>
      <c r="J6" s="1052"/>
      <c r="K6" s="1053" t="s">
        <v>689</v>
      </c>
      <c r="L6" s="1053"/>
      <c r="M6" s="1053"/>
      <c r="N6" s="1053"/>
      <c r="O6" s="1053"/>
      <c r="P6" s="1054"/>
      <c r="Q6" s="926" t="s">
        <v>275</v>
      </c>
      <c r="R6" s="927"/>
      <c r="S6" s="927"/>
      <c r="T6" s="927"/>
      <c r="U6" s="927"/>
      <c r="V6" s="927"/>
      <c r="W6" s="927"/>
      <c r="X6" s="927"/>
      <c r="Y6" s="927"/>
      <c r="Z6" s="927"/>
      <c r="AA6" s="927"/>
      <c r="AB6" s="927"/>
      <c r="AC6" s="927"/>
      <c r="AD6" s="927"/>
      <c r="AE6" s="927"/>
      <c r="AF6" s="927"/>
      <c r="AG6" s="927"/>
      <c r="AH6" s="927"/>
      <c r="AI6" s="927"/>
      <c r="AJ6" s="928"/>
    </row>
    <row r="7" spans="1:37" ht="15" customHeight="1">
      <c r="A7" s="1038"/>
      <c r="B7" s="1039"/>
      <c r="C7" s="1003"/>
      <c r="D7" s="1003"/>
      <c r="E7" s="1003"/>
      <c r="F7" s="1003"/>
      <c r="G7" s="1003"/>
      <c r="H7" s="1003"/>
      <c r="I7" s="1007" t="s">
        <v>672</v>
      </c>
      <c r="J7" s="1007"/>
      <c r="K7" s="1007"/>
      <c r="L7" s="1007"/>
      <c r="M7" s="1007"/>
      <c r="N7" s="1007"/>
      <c r="O7" s="1007"/>
      <c r="P7" s="1007"/>
      <c r="Q7" s="1007"/>
      <c r="R7" s="1007"/>
      <c r="S7" s="1007"/>
      <c r="T7" s="1007"/>
      <c r="U7" s="1007"/>
      <c r="V7" s="1007"/>
      <c r="W7" s="1007"/>
      <c r="X7" s="1007"/>
      <c r="Y7" s="1007"/>
      <c r="Z7" s="1007"/>
      <c r="AA7" s="1007"/>
      <c r="AB7" s="1007"/>
      <c r="AC7" s="1007"/>
      <c r="AD7" s="1007"/>
      <c r="AE7" s="1007"/>
      <c r="AF7" s="1007"/>
      <c r="AG7" s="1007"/>
      <c r="AH7" s="1007"/>
      <c r="AI7" s="1007"/>
      <c r="AJ7" s="1008"/>
    </row>
    <row r="8" spans="1:37" ht="15" customHeight="1">
      <c r="A8" s="1038"/>
      <c r="B8" s="1039"/>
      <c r="C8" s="1003"/>
      <c r="D8" s="1003"/>
      <c r="E8" s="1003"/>
      <c r="F8" s="1003"/>
      <c r="G8" s="1003"/>
      <c r="H8" s="1003"/>
      <c r="I8" s="1009"/>
      <c r="J8" s="1009"/>
      <c r="K8" s="1009"/>
      <c r="L8" s="1009"/>
      <c r="M8" s="1009"/>
      <c r="N8" s="1009"/>
      <c r="O8" s="1009"/>
      <c r="P8" s="1009"/>
      <c r="Q8" s="1009"/>
      <c r="R8" s="1009"/>
      <c r="S8" s="1009"/>
      <c r="T8" s="1009"/>
      <c r="U8" s="1009"/>
      <c r="V8" s="1009"/>
      <c r="W8" s="1009"/>
      <c r="X8" s="1009"/>
      <c r="Y8" s="1009"/>
      <c r="Z8" s="1009"/>
      <c r="AA8" s="1009"/>
      <c r="AB8" s="1009"/>
      <c r="AC8" s="1009"/>
      <c r="AD8" s="1009"/>
      <c r="AE8" s="1009"/>
      <c r="AF8" s="1009"/>
      <c r="AG8" s="1009"/>
      <c r="AH8" s="1009"/>
      <c r="AI8" s="1009"/>
      <c r="AJ8" s="1010"/>
    </row>
    <row r="9" spans="1:37" ht="15" customHeight="1">
      <c r="A9" s="1038"/>
      <c r="B9" s="1039"/>
      <c r="C9" s="1003" t="s">
        <v>186</v>
      </c>
      <c r="D9" s="1003"/>
      <c r="E9" s="1003"/>
      <c r="F9" s="1003"/>
      <c r="G9" s="1003"/>
      <c r="H9" s="1003"/>
      <c r="I9" s="1003" t="s">
        <v>187</v>
      </c>
      <c r="J9" s="1003"/>
      <c r="K9" s="1003"/>
      <c r="L9" s="1003"/>
      <c r="M9" s="1011" t="s">
        <v>673</v>
      </c>
      <c r="N9" s="1011"/>
      <c r="O9" s="1011"/>
      <c r="P9" s="1011"/>
      <c r="Q9" s="1011"/>
      <c r="R9" s="1011"/>
      <c r="S9" s="1011"/>
      <c r="T9" s="1011"/>
      <c r="U9" s="1011"/>
      <c r="V9" s="1011"/>
      <c r="W9" s="1003" t="s">
        <v>188</v>
      </c>
      <c r="X9" s="1003"/>
      <c r="Y9" s="1003"/>
      <c r="Z9" s="1003"/>
      <c r="AA9" s="1011" t="s">
        <v>673</v>
      </c>
      <c r="AB9" s="1011"/>
      <c r="AC9" s="1011"/>
      <c r="AD9" s="1011"/>
      <c r="AE9" s="1011"/>
      <c r="AF9" s="1011"/>
      <c r="AG9" s="1011"/>
      <c r="AH9" s="1011"/>
      <c r="AI9" s="1011"/>
      <c r="AJ9" s="1045"/>
      <c r="AK9" s="436"/>
    </row>
    <row r="10" spans="1:37" ht="15" customHeight="1">
      <c r="A10" s="1055" t="s">
        <v>189</v>
      </c>
      <c r="B10" s="1025"/>
      <c r="C10" s="1025"/>
      <c r="D10" s="1025"/>
      <c r="E10" s="1025"/>
      <c r="F10" s="1025"/>
      <c r="G10" s="1025"/>
      <c r="H10" s="1025"/>
      <c r="I10" s="1025"/>
      <c r="J10" s="1025"/>
      <c r="K10" s="1025"/>
      <c r="L10" s="1025"/>
      <c r="M10" s="1025"/>
      <c r="N10" s="1025"/>
      <c r="O10" s="1025"/>
      <c r="P10" s="1025"/>
      <c r="Q10" s="1025"/>
      <c r="R10" s="1025"/>
      <c r="S10" s="1025"/>
      <c r="T10" s="1025"/>
      <c r="U10" s="1025"/>
      <c r="V10" s="1025"/>
      <c r="W10" s="1033" t="s">
        <v>674</v>
      </c>
      <c r="X10" s="1034"/>
      <c r="Y10" s="1034"/>
      <c r="Z10" s="1034"/>
      <c r="AA10" s="1034"/>
      <c r="AB10" s="1034"/>
      <c r="AC10" s="1034"/>
      <c r="AD10" s="1034"/>
      <c r="AE10" s="1034"/>
      <c r="AF10" s="1034"/>
      <c r="AG10" s="1034"/>
      <c r="AH10" s="1034"/>
      <c r="AI10" s="1034"/>
      <c r="AJ10" s="1035"/>
    </row>
    <row r="11" spans="1:37" ht="15" customHeight="1">
      <c r="A11" s="1088" t="s">
        <v>190</v>
      </c>
      <c r="B11" s="1089"/>
      <c r="C11" s="1075" t="s">
        <v>231</v>
      </c>
      <c r="D11" s="1075"/>
      <c r="E11" s="1075"/>
      <c r="F11" s="1075"/>
      <c r="G11" s="1075"/>
      <c r="H11" s="1075"/>
      <c r="I11" s="1076" t="s">
        <v>676</v>
      </c>
      <c r="J11" s="1077"/>
      <c r="K11" s="1077"/>
      <c r="L11" s="1077"/>
      <c r="M11" s="1077"/>
      <c r="N11" s="1077"/>
      <c r="O11" s="1077"/>
      <c r="P11" s="1077"/>
      <c r="Q11" s="1077"/>
      <c r="R11" s="1077"/>
      <c r="S11" s="1077"/>
      <c r="T11" s="1077"/>
      <c r="U11" s="1077"/>
      <c r="V11" s="1077"/>
      <c r="W11" s="1077"/>
      <c r="X11" s="1077"/>
      <c r="Y11" s="1077"/>
      <c r="Z11" s="1077"/>
      <c r="AA11" s="1077"/>
      <c r="AB11" s="1077"/>
      <c r="AC11" s="1077"/>
      <c r="AD11" s="1077"/>
      <c r="AE11" s="1077"/>
      <c r="AF11" s="1077"/>
      <c r="AG11" s="1077"/>
      <c r="AH11" s="1077"/>
      <c r="AI11" s="1077"/>
      <c r="AJ11" s="1078"/>
    </row>
    <row r="12" spans="1:37" ht="15" customHeight="1">
      <c r="A12" s="1090"/>
      <c r="B12" s="1091"/>
      <c r="C12" s="1041" t="s">
        <v>329</v>
      </c>
      <c r="D12" s="1041"/>
      <c r="E12" s="1041"/>
      <c r="F12" s="1041"/>
      <c r="G12" s="1041"/>
      <c r="H12" s="1041"/>
      <c r="I12" s="1046" t="s">
        <v>675</v>
      </c>
      <c r="J12" s="1047"/>
      <c r="K12" s="1047"/>
      <c r="L12" s="1047"/>
      <c r="M12" s="1047"/>
      <c r="N12" s="1047"/>
      <c r="O12" s="1047"/>
      <c r="P12" s="1047"/>
      <c r="Q12" s="1047"/>
      <c r="R12" s="1047"/>
      <c r="S12" s="1047"/>
      <c r="T12" s="1047"/>
      <c r="U12" s="1047"/>
      <c r="V12" s="1047"/>
      <c r="W12" s="1047"/>
      <c r="X12" s="1047"/>
      <c r="Y12" s="1047"/>
      <c r="Z12" s="1047"/>
      <c r="AA12" s="1047"/>
      <c r="AB12" s="1047"/>
      <c r="AC12" s="1047"/>
      <c r="AD12" s="1047"/>
      <c r="AE12" s="1047"/>
      <c r="AF12" s="1047"/>
      <c r="AG12" s="1047"/>
      <c r="AH12" s="1047"/>
      <c r="AI12" s="1047"/>
      <c r="AJ12" s="1048"/>
    </row>
    <row r="13" spans="1:37" ht="15" customHeight="1">
      <c r="A13" s="1090"/>
      <c r="B13" s="1091"/>
      <c r="C13" s="1003" t="s">
        <v>332</v>
      </c>
      <c r="D13" s="1003"/>
      <c r="E13" s="1003"/>
      <c r="F13" s="1003"/>
      <c r="G13" s="1003"/>
      <c r="H13" s="1003"/>
      <c r="I13" s="1051" t="s">
        <v>328</v>
      </c>
      <c r="J13" s="1052"/>
      <c r="K13" s="1056" t="s">
        <v>677</v>
      </c>
      <c r="L13" s="1056"/>
      <c r="M13" s="1056"/>
      <c r="N13" s="1056"/>
      <c r="O13" s="1056"/>
      <c r="P13" s="1057"/>
      <c r="Q13" s="926" t="s">
        <v>275</v>
      </c>
      <c r="R13" s="927"/>
      <c r="S13" s="927"/>
      <c r="T13" s="927"/>
      <c r="U13" s="927"/>
      <c r="V13" s="927"/>
      <c r="W13" s="927"/>
      <c r="X13" s="927"/>
      <c r="Y13" s="927"/>
      <c r="Z13" s="927"/>
      <c r="AA13" s="927"/>
      <c r="AB13" s="927"/>
      <c r="AC13" s="927"/>
      <c r="AD13" s="927"/>
      <c r="AE13" s="927"/>
      <c r="AF13" s="927"/>
      <c r="AG13" s="927"/>
      <c r="AH13" s="927"/>
      <c r="AI13" s="927"/>
      <c r="AJ13" s="928"/>
    </row>
    <row r="14" spans="1:37" ht="15" customHeight="1">
      <c r="A14" s="1090"/>
      <c r="B14" s="1091"/>
      <c r="C14" s="1003"/>
      <c r="D14" s="1003"/>
      <c r="E14" s="1003"/>
      <c r="F14" s="1003"/>
      <c r="G14" s="1003"/>
      <c r="H14" s="1003"/>
      <c r="I14" s="1058" t="s">
        <v>678</v>
      </c>
      <c r="J14" s="1059"/>
      <c r="K14" s="1059"/>
      <c r="L14" s="1059"/>
      <c r="M14" s="1059"/>
      <c r="N14" s="1059"/>
      <c r="O14" s="1059"/>
      <c r="P14" s="1059"/>
      <c r="Q14" s="1059"/>
      <c r="R14" s="1059"/>
      <c r="S14" s="1059"/>
      <c r="T14" s="1059"/>
      <c r="U14" s="1059"/>
      <c r="V14" s="1059"/>
      <c r="W14" s="1059"/>
      <c r="X14" s="1059"/>
      <c r="Y14" s="1059"/>
      <c r="Z14" s="1059"/>
      <c r="AA14" s="1059"/>
      <c r="AB14" s="1059"/>
      <c r="AC14" s="1059"/>
      <c r="AD14" s="1059"/>
      <c r="AE14" s="1059"/>
      <c r="AF14" s="1059"/>
      <c r="AG14" s="1059"/>
      <c r="AH14" s="1059"/>
      <c r="AI14" s="1059"/>
      <c r="AJ14" s="1060"/>
    </row>
    <row r="15" spans="1:37" ht="15" customHeight="1">
      <c r="A15" s="1090"/>
      <c r="B15" s="1091"/>
      <c r="C15" s="1003"/>
      <c r="D15" s="1003"/>
      <c r="E15" s="1003"/>
      <c r="F15" s="1003"/>
      <c r="G15" s="1003"/>
      <c r="H15" s="1003"/>
      <c r="I15" s="1061" t="s">
        <v>114</v>
      </c>
      <c r="J15" s="1061"/>
      <c r="K15" s="1061"/>
      <c r="L15" s="1061"/>
      <c r="M15" s="1061"/>
      <c r="N15" s="1061"/>
      <c r="O15" s="1061"/>
      <c r="P15" s="1061"/>
      <c r="Q15" s="1061"/>
      <c r="R15" s="1061"/>
      <c r="S15" s="1061"/>
      <c r="T15" s="1061"/>
      <c r="U15" s="1061"/>
      <c r="V15" s="1061"/>
      <c r="W15" s="1061"/>
      <c r="X15" s="1061"/>
      <c r="Y15" s="1061"/>
      <c r="Z15" s="1061"/>
      <c r="AA15" s="1061"/>
      <c r="AB15" s="1061"/>
      <c r="AC15" s="1061"/>
      <c r="AD15" s="1061"/>
      <c r="AE15" s="1061"/>
      <c r="AF15" s="1061"/>
      <c r="AG15" s="1061"/>
      <c r="AH15" s="1061"/>
      <c r="AI15" s="1061"/>
      <c r="AJ15" s="1062"/>
    </row>
    <row r="16" spans="1:37" ht="18" customHeight="1">
      <c r="A16" s="1090"/>
      <c r="B16" s="1091"/>
      <c r="C16" s="1026" t="s">
        <v>191</v>
      </c>
      <c r="D16" s="1049"/>
      <c r="E16" s="1049"/>
      <c r="F16" s="1049"/>
      <c r="G16" s="1049"/>
      <c r="H16" s="1049"/>
      <c r="I16" s="1049"/>
      <c r="J16" s="1049"/>
      <c r="K16" s="1049"/>
      <c r="L16" s="1049"/>
      <c r="M16" s="1049"/>
      <c r="N16" s="1049"/>
      <c r="O16" s="1049"/>
      <c r="P16" s="1049"/>
      <c r="Q16" s="1049"/>
      <c r="R16" s="1049"/>
      <c r="S16" s="1049"/>
      <c r="T16" s="1049"/>
      <c r="U16" s="1049"/>
      <c r="V16" s="1050"/>
      <c r="W16" s="1030">
        <v>1</v>
      </c>
      <c r="X16" s="1031"/>
      <c r="Y16" s="1031"/>
      <c r="Z16" s="1031"/>
      <c r="AA16" s="1031"/>
      <c r="AB16" s="1031"/>
      <c r="AC16" s="1031"/>
      <c r="AD16" s="1031"/>
      <c r="AE16" s="1031"/>
      <c r="AF16" s="1031"/>
      <c r="AG16" s="1031"/>
      <c r="AH16" s="1031"/>
      <c r="AI16" s="1031"/>
      <c r="AJ16" s="1032"/>
    </row>
    <row r="17" spans="1:44" ht="15" customHeight="1">
      <c r="A17" s="1090"/>
      <c r="B17" s="1091"/>
      <c r="C17" s="1063" t="s">
        <v>32</v>
      </c>
      <c r="D17" s="1064"/>
      <c r="E17" s="1064"/>
      <c r="F17" s="1064"/>
      <c r="G17" s="1064"/>
      <c r="H17" s="1064"/>
      <c r="I17" s="1064"/>
      <c r="J17" s="1064"/>
      <c r="K17" s="1064"/>
      <c r="L17" s="1064"/>
      <c r="M17" s="1064"/>
      <c r="N17" s="1065"/>
      <c r="O17" s="1003" t="s">
        <v>127</v>
      </c>
      <c r="P17" s="1003"/>
      <c r="Q17" s="1003"/>
      <c r="R17" s="1003"/>
      <c r="S17" s="1003"/>
      <c r="T17" s="1003"/>
      <c r="U17" s="1003"/>
      <c r="V17" s="1003"/>
      <c r="W17" s="1033" t="s">
        <v>679</v>
      </c>
      <c r="X17" s="1034"/>
      <c r="Y17" s="1034"/>
      <c r="Z17" s="1034"/>
      <c r="AA17" s="1034"/>
      <c r="AB17" s="1034"/>
      <c r="AC17" s="1034"/>
      <c r="AD17" s="1034"/>
      <c r="AE17" s="1034"/>
      <c r="AF17" s="1034"/>
      <c r="AG17" s="1034"/>
      <c r="AH17" s="1034"/>
      <c r="AI17" s="1034"/>
      <c r="AJ17" s="1035"/>
    </row>
    <row r="18" spans="1:44" ht="15" customHeight="1">
      <c r="A18" s="1090"/>
      <c r="B18" s="1091"/>
      <c r="C18" s="1066"/>
      <c r="D18" s="1067"/>
      <c r="E18" s="1067"/>
      <c r="F18" s="1067"/>
      <c r="G18" s="1067"/>
      <c r="H18" s="1067"/>
      <c r="I18" s="1067"/>
      <c r="J18" s="1067"/>
      <c r="K18" s="1067"/>
      <c r="L18" s="1067"/>
      <c r="M18" s="1067"/>
      <c r="N18" s="1068"/>
      <c r="O18" s="1099" t="s">
        <v>276</v>
      </c>
      <c r="P18" s="1100"/>
      <c r="Q18" s="1100"/>
      <c r="R18" s="1100"/>
      <c r="S18" s="1100"/>
      <c r="T18" s="1100"/>
      <c r="U18" s="1100"/>
      <c r="V18" s="1101"/>
      <c r="W18" s="1079" t="s">
        <v>680</v>
      </c>
      <c r="X18" s="1080"/>
      <c r="Y18" s="1080"/>
      <c r="Z18" s="1080"/>
      <c r="AA18" s="1080"/>
      <c r="AB18" s="1080"/>
      <c r="AC18" s="1080"/>
      <c r="AD18" s="1080"/>
      <c r="AE18" s="1080"/>
      <c r="AF18" s="1080"/>
      <c r="AG18" s="1080"/>
      <c r="AH18" s="1080"/>
      <c r="AI18" s="1080"/>
      <c r="AJ18" s="1081"/>
    </row>
    <row r="19" spans="1:44" ht="15" customHeight="1">
      <c r="A19" s="1092"/>
      <c r="B19" s="1093"/>
      <c r="C19" s="1069"/>
      <c r="D19" s="1070"/>
      <c r="E19" s="1070"/>
      <c r="F19" s="1070"/>
      <c r="G19" s="1070"/>
      <c r="H19" s="1070"/>
      <c r="I19" s="1070"/>
      <c r="J19" s="1070"/>
      <c r="K19" s="1070"/>
      <c r="L19" s="1070"/>
      <c r="M19" s="1070"/>
      <c r="N19" s="1071"/>
      <c r="O19" s="1072" t="s">
        <v>277</v>
      </c>
      <c r="P19" s="1073"/>
      <c r="Q19" s="1073"/>
      <c r="R19" s="1073"/>
      <c r="S19" s="1073"/>
      <c r="T19" s="1073"/>
      <c r="U19" s="1073"/>
      <c r="V19" s="1074"/>
      <c r="W19" s="1046" t="s">
        <v>681</v>
      </c>
      <c r="X19" s="1047"/>
      <c r="Y19" s="1047"/>
      <c r="Z19" s="1047"/>
      <c r="AA19" s="1047"/>
      <c r="AB19" s="1047"/>
      <c r="AC19" s="1047"/>
      <c r="AD19" s="1047"/>
      <c r="AE19" s="1047"/>
      <c r="AF19" s="1047"/>
      <c r="AG19" s="1047"/>
      <c r="AH19" s="1047"/>
      <c r="AI19" s="1047"/>
      <c r="AJ19" s="1048"/>
    </row>
    <row r="20" spans="1:44" ht="15" customHeight="1">
      <c r="A20" s="1082" t="s">
        <v>330</v>
      </c>
      <c r="B20" s="1083"/>
      <c r="C20" s="1075" t="s">
        <v>331</v>
      </c>
      <c r="D20" s="1075"/>
      <c r="E20" s="1075"/>
      <c r="F20" s="1075"/>
      <c r="G20" s="1075"/>
      <c r="H20" s="1075"/>
      <c r="I20" s="1076" t="s">
        <v>687</v>
      </c>
      <c r="J20" s="1077"/>
      <c r="K20" s="1077"/>
      <c r="L20" s="1077"/>
      <c r="M20" s="1077"/>
      <c r="N20" s="1077"/>
      <c r="O20" s="1077"/>
      <c r="P20" s="1077"/>
      <c r="Q20" s="1077"/>
      <c r="R20" s="1077"/>
      <c r="S20" s="1077"/>
      <c r="T20" s="1077"/>
      <c r="U20" s="1077"/>
      <c r="V20" s="1077"/>
      <c r="W20" s="1077"/>
      <c r="X20" s="1077"/>
      <c r="Y20" s="1077"/>
      <c r="Z20" s="1077"/>
      <c r="AA20" s="1077"/>
      <c r="AB20" s="1077"/>
      <c r="AC20" s="1077"/>
      <c r="AD20" s="1077"/>
      <c r="AE20" s="1077"/>
      <c r="AF20" s="1077"/>
      <c r="AG20" s="1077"/>
      <c r="AH20" s="1077"/>
      <c r="AI20" s="1077"/>
      <c r="AJ20" s="1078"/>
    </row>
    <row r="21" spans="1:44" ht="15" customHeight="1">
      <c r="A21" s="1084"/>
      <c r="B21" s="1085"/>
      <c r="C21" s="1041" t="s">
        <v>329</v>
      </c>
      <c r="D21" s="1041"/>
      <c r="E21" s="1041"/>
      <c r="F21" s="1041"/>
      <c r="G21" s="1041"/>
      <c r="H21" s="1041"/>
      <c r="I21" s="1046" t="s">
        <v>688</v>
      </c>
      <c r="J21" s="1047"/>
      <c r="K21" s="1047"/>
      <c r="L21" s="1047"/>
      <c r="M21" s="1047"/>
      <c r="N21" s="1047"/>
      <c r="O21" s="1047"/>
      <c r="P21" s="1047"/>
      <c r="Q21" s="1047"/>
      <c r="R21" s="1047"/>
      <c r="S21" s="1047"/>
      <c r="T21" s="1047"/>
      <c r="U21" s="1047"/>
      <c r="V21" s="1047"/>
      <c r="W21" s="1047"/>
      <c r="X21" s="1047"/>
      <c r="Y21" s="1047"/>
      <c r="Z21" s="1047"/>
      <c r="AA21" s="1047"/>
      <c r="AB21" s="1047"/>
      <c r="AC21" s="1047"/>
      <c r="AD21" s="1047"/>
      <c r="AE21" s="1047"/>
      <c r="AF21" s="1047"/>
      <c r="AG21" s="1047"/>
      <c r="AH21" s="1047"/>
      <c r="AI21" s="1047"/>
      <c r="AJ21" s="1048"/>
    </row>
    <row r="22" spans="1:44" ht="15" customHeight="1">
      <c r="A22" s="1084"/>
      <c r="B22" s="1085"/>
      <c r="C22" s="1003" t="s">
        <v>332</v>
      </c>
      <c r="D22" s="1003"/>
      <c r="E22" s="1003"/>
      <c r="F22" s="1003"/>
      <c r="G22" s="1003"/>
      <c r="H22" s="1003"/>
      <c r="I22" s="1051" t="s">
        <v>328</v>
      </c>
      <c r="J22" s="1052"/>
      <c r="K22" s="1056" t="s">
        <v>773</v>
      </c>
      <c r="L22" s="1056"/>
      <c r="M22" s="1056"/>
      <c r="N22" s="1056"/>
      <c r="O22" s="1056"/>
      <c r="P22" s="1057"/>
      <c r="Q22" s="926" t="s">
        <v>275</v>
      </c>
      <c r="R22" s="927"/>
      <c r="S22" s="927"/>
      <c r="T22" s="927"/>
      <c r="U22" s="927"/>
      <c r="V22" s="927"/>
      <c r="W22" s="927"/>
      <c r="X22" s="927"/>
      <c r="Y22" s="927"/>
      <c r="Z22" s="927"/>
      <c r="AA22" s="927"/>
      <c r="AB22" s="927"/>
      <c r="AC22" s="927"/>
      <c r="AD22" s="927"/>
      <c r="AE22" s="927"/>
      <c r="AF22" s="927"/>
      <c r="AG22" s="927"/>
      <c r="AH22" s="927"/>
      <c r="AI22" s="927"/>
      <c r="AJ22" s="928"/>
    </row>
    <row r="23" spans="1:44" ht="15" customHeight="1">
      <c r="A23" s="1084"/>
      <c r="B23" s="1085"/>
      <c r="C23" s="1003"/>
      <c r="D23" s="1003"/>
      <c r="E23" s="1003"/>
      <c r="F23" s="1003"/>
      <c r="G23" s="1003"/>
      <c r="H23" s="1003"/>
      <c r="I23" s="1058" t="s">
        <v>1386</v>
      </c>
      <c r="J23" s="1059"/>
      <c r="K23" s="1059"/>
      <c r="L23" s="1059"/>
      <c r="M23" s="1059"/>
      <c r="N23" s="1059"/>
      <c r="O23" s="1059"/>
      <c r="P23" s="1059"/>
      <c r="Q23" s="1059"/>
      <c r="R23" s="1059"/>
      <c r="S23" s="1059"/>
      <c r="T23" s="1059"/>
      <c r="U23" s="1059"/>
      <c r="V23" s="1059"/>
      <c r="W23" s="1059"/>
      <c r="X23" s="1059"/>
      <c r="Y23" s="1059"/>
      <c r="Z23" s="1059"/>
      <c r="AA23" s="1059"/>
      <c r="AB23" s="1059"/>
      <c r="AC23" s="1059"/>
      <c r="AD23" s="1059"/>
      <c r="AE23" s="1059"/>
      <c r="AF23" s="1059"/>
      <c r="AG23" s="1059"/>
      <c r="AH23" s="1059"/>
      <c r="AI23" s="1059"/>
      <c r="AJ23" s="1060"/>
    </row>
    <row r="24" spans="1:44" ht="15" customHeight="1">
      <c r="A24" s="1086"/>
      <c r="B24" s="1087"/>
      <c r="C24" s="1003"/>
      <c r="D24" s="1003"/>
      <c r="E24" s="1003"/>
      <c r="F24" s="1003"/>
      <c r="G24" s="1003"/>
      <c r="H24" s="1003"/>
      <c r="I24" s="1061" t="s">
        <v>114</v>
      </c>
      <c r="J24" s="1061"/>
      <c r="K24" s="1061"/>
      <c r="L24" s="1061"/>
      <c r="M24" s="1061"/>
      <c r="N24" s="1061"/>
      <c r="O24" s="1061"/>
      <c r="P24" s="1061"/>
      <c r="Q24" s="1061"/>
      <c r="R24" s="1061"/>
      <c r="S24" s="1061"/>
      <c r="T24" s="1061"/>
      <c r="U24" s="1061"/>
      <c r="V24" s="1061"/>
      <c r="W24" s="1061"/>
      <c r="X24" s="1061"/>
      <c r="Y24" s="1061"/>
      <c r="Z24" s="1061"/>
      <c r="AA24" s="1061"/>
      <c r="AB24" s="1061"/>
      <c r="AC24" s="1061"/>
      <c r="AD24" s="1061"/>
      <c r="AE24" s="1061"/>
      <c r="AF24" s="1061"/>
      <c r="AG24" s="1061"/>
      <c r="AH24" s="1061"/>
      <c r="AI24" s="1061"/>
      <c r="AJ24" s="1062"/>
    </row>
    <row r="25" spans="1:44" ht="15" customHeight="1">
      <c r="A25" s="1038" t="s">
        <v>333</v>
      </c>
      <c r="B25" s="1039"/>
      <c r="C25" s="1104" t="s">
        <v>242</v>
      </c>
      <c r="D25" s="1105"/>
      <c r="E25" s="1105"/>
      <c r="F25" s="1105"/>
      <c r="G25" s="1105"/>
      <c r="H25" s="1106"/>
      <c r="I25" s="1025" t="s">
        <v>248</v>
      </c>
      <c r="J25" s="1025"/>
      <c r="K25" s="1025"/>
      <c r="L25" s="1025"/>
      <c r="M25" s="1025"/>
      <c r="N25" s="1025"/>
      <c r="O25" s="1025" t="s">
        <v>249</v>
      </c>
      <c r="P25" s="1025"/>
      <c r="Q25" s="1025"/>
      <c r="R25" s="1025"/>
      <c r="S25" s="1025"/>
      <c r="T25" s="1025"/>
      <c r="U25" s="1143"/>
      <c r="V25" s="1144"/>
      <c r="W25" s="1144"/>
      <c r="X25" s="1144"/>
      <c r="Y25" s="1144"/>
      <c r="Z25" s="1144"/>
      <c r="AA25" s="1144"/>
      <c r="AB25" s="1144"/>
      <c r="AC25" s="1144"/>
      <c r="AD25" s="1144"/>
      <c r="AE25" s="1144"/>
      <c r="AF25" s="1144"/>
      <c r="AG25" s="1144"/>
      <c r="AH25" s="1144"/>
      <c r="AI25" s="1144"/>
      <c r="AJ25" s="1145"/>
    </row>
    <row r="26" spans="1:44" ht="15" customHeight="1">
      <c r="A26" s="1038"/>
      <c r="B26" s="1039"/>
      <c r="C26" s="1107"/>
      <c r="D26" s="1108"/>
      <c r="E26" s="1108"/>
      <c r="F26" s="1108"/>
      <c r="G26" s="1108"/>
      <c r="H26" s="1109"/>
      <c r="I26" s="1025" t="s">
        <v>250</v>
      </c>
      <c r="J26" s="1025"/>
      <c r="K26" s="1025"/>
      <c r="L26" s="1025" t="s">
        <v>251</v>
      </c>
      <c r="M26" s="1025"/>
      <c r="N26" s="1025"/>
      <c r="O26" s="1025" t="s">
        <v>250</v>
      </c>
      <c r="P26" s="1025"/>
      <c r="Q26" s="1025"/>
      <c r="R26" s="1025" t="s">
        <v>251</v>
      </c>
      <c r="S26" s="1025"/>
      <c r="T26" s="1025"/>
      <c r="U26" s="1146"/>
      <c r="V26" s="1147"/>
      <c r="W26" s="1147"/>
      <c r="X26" s="1147"/>
      <c r="Y26" s="1147"/>
      <c r="Z26" s="1147"/>
      <c r="AA26" s="1147"/>
      <c r="AB26" s="1147"/>
      <c r="AC26" s="1147"/>
      <c r="AD26" s="1147"/>
      <c r="AE26" s="1147"/>
      <c r="AF26" s="1147"/>
      <c r="AG26" s="1147"/>
      <c r="AH26" s="1147"/>
      <c r="AI26" s="1147"/>
      <c r="AJ26" s="1148"/>
    </row>
    <row r="27" spans="1:44" ht="15" customHeight="1">
      <c r="A27" s="1038"/>
      <c r="B27" s="1039"/>
      <c r="C27" s="1025" t="s">
        <v>128</v>
      </c>
      <c r="D27" s="1025"/>
      <c r="E27" s="1025"/>
      <c r="F27" s="1025" t="s">
        <v>158</v>
      </c>
      <c r="G27" s="1025"/>
      <c r="H27" s="1025"/>
      <c r="I27" s="1094"/>
      <c r="J27" s="1095"/>
      <c r="K27" s="1096"/>
      <c r="L27" s="1094">
        <v>3</v>
      </c>
      <c r="M27" s="1095"/>
      <c r="N27" s="1096"/>
      <c r="O27" s="1094"/>
      <c r="P27" s="1095"/>
      <c r="Q27" s="1096"/>
      <c r="R27" s="1094"/>
      <c r="S27" s="1095"/>
      <c r="T27" s="1096"/>
      <c r="U27" s="1146"/>
      <c r="V27" s="1147"/>
      <c r="W27" s="1147"/>
      <c r="X27" s="1147"/>
      <c r="Y27" s="1147"/>
      <c r="Z27" s="1147"/>
      <c r="AA27" s="1147"/>
      <c r="AB27" s="1147"/>
      <c r="AC27" s="1147"/>
      <c r="AD27" s="1147"/>
      <c r="AE27" s="1147"/>
      <c r="AF27" s="1147"/>
      <c r="AG27" s="1147"/>
      <c r="AH27" s="1147"/>
      <c r="AI27" s="1147"/>
      <c r="AJ27" s="1148"/>
    </row>
    <row r="28" spans="1:44" ht="15" customHeight="1">
      <c r="A28" s="1038"/>
      <c r="B28" s="1039"/>
      <c r="C28" s="1025"/>
      <c r="D28" s="1025"/>
      <c r="E28" s="1025"/>
      <c r="F28" s="1025" t="s">
        <v>159</v>
      </c>
      <c r="G28" s="1025"/>
      <c r="H28" s="1025"/>
      <c r="I28" s="1094"/>
      <c r="J28" s="1095"/>
      <c r="K28" s="1096"/>
      <c r="L28" s="1094">
        <v>6</v>
      </c>
      <c r="M28" s="1095"/>
      <c r="N28" s="1096"/>
      <c r="O28" s="1094"/>
      <c r="P28" s="1095"/>
      <c r="Q28" s="1096"/>
      <c r="R28" s="1094"/>
      <c r="S28" s="1095"/>
      <c r="T28" s="1096"/>
      <c r="U28" s="1146"/>
      <c r="V28" s="1147"/>
      <c r="W28" s="1147"/>
      <c r="X28" s="1147"/>
      <c r="Y28" s="1147"/>
      <c r="Z28" s="1147"/>
      <c r="AA28" s="1147"/>
      <c r="AB28" s="1147"/>
      <c r="AC28" s="1147"/>
      <c r="AD28" s="1147"/>
      <c r="AE28" s="1147"/>
      <c r="AF28" s="1147"/>
      <c r="AG28" s="1147"/>
      <c r="AH28" s="1147"/>
      <c r="AI28" s="1147"/>
      <c r="AJ28" s="1148"/>
    </row>
    <row r="29" spans="1:44" ht="15" customHeight="1">
      <c r="A29" s="1038"/>
      <c r="B29" s="1039"/>
      <c r="C29" s="1025" t="s">
        <v>160</v>
      </c>
      <c r="D29" s="1025"/>
      <c r="E29" s="1025"/>
      <c r="F29" s="1025"/>
      <c r="G29" s="1025"/>
      <c r="H29" s="1025"/>
      <c r="I29" s="1097">
        <v>4.2</v>
      </c>
      <c r="J29" s="1097"/>
      <c r="K29" s="1097"/>
      <c r="L29" s="1097"/>
      <c r="M29" s="1097"/>
      <c r="N29" s="1097"/>
      <c r="O29" s="1097"/>
      <c r="P29" s="1097"/>
      <c r="Q29" s="1097"/>
      <c r="R29" s="1097"/>
      <c r="S29" s="1097"/>
      <c r="T29" s="1097"/>
      <c r="U29" s="1146"/>
      <c r="V29" s="1147"/>
      <c r="W29" s="1147"/>
      <c r="X29" s="1147"/>
      <c r="Y29" s="1147"/>
      <c r="Z29" s="1147"/>
      <c r="AA29" s="1147"/>
      <c r="AB29" s="1147"/>
      <c r="AC29" s="1147"/>
      <c r="AD29" s="1147"/>
      <c r="AE29" s="1147"/>
      <c r="AF29" s="1147"/>
      <c r="AG29" s="1147"/>
      <c r="AH29" s="1147"/>
      <c r="AI29" s="1147"/>
      <c r="AJ29" s="1148"/>
    </row>
    <row r="30" spans="1:44" ht="15" customHeight="1">
      <c r="A30" s="1038"/>
      <c r="B30" s="1039"/>
      <c r="C30" s="1103" t="s">
        <v>290</v>
      </c>
      <c r="D30" s="1103"/>
      <c r="E30" s="1103"/>
      <c r="F30" s="1103"/>
      <c r="G30" s="1103"/>
      <c r="H30" s="1103"/>
      <c r="I30" s="1098"/>
      <c r="J30" s="1098"/>
      <c r="K30" s="1098"/>
      <c r="L30" s="1098"/>
      <c r="M30" s="1098"/>
      <c r="N30" s="1098"/>
      <c r="O30" s="1098"/>
      <c r="P30" s="1098"/>
      <c r="Q30" s="1098"/>
      <c r="R30" s="1098"/>
      <c r="S30" s="1098"/>
      <c r="T30" s="1098"/>
      <c r="U30" s="1149"/>
      <c r="V30" s="1150"/>
      <c r="W30" s="1150"/>
      <c r="X30" s="1150"/>
      <c r="Y30" s="1150"/>
      <c r="Z30" s="1150"/>
      <c r="AA30" s="1150"/>
      <c r="AB30" s="1150"/>
      <c r="AC30" s="1150"/>
      <c r="AD30" s="1150"/>
      <c r="AE30" s="1150"/>
      <c r="AF30" s="1150"/>
      <c r="AG30" s="1150"/>
      <c r="AH30" s="1150"/>
      <c r="AI30" s="1150"/>
      <c r="AJ30" s="1151"/>
    </row>
    <row r="31" spans="1:44" ht="18" customHeight="1">
      <c r="A31" s="1115" t="s">
        <v>78</v>
      </c>
      <c r="B31" s="1116"/>
      <c r="C31" s="1003" t="s">
        <v>129</v>
      </c>
      <c r="D31" s="1003"/>
      <c r="E31" s="1003"/>
      <c r="F31" s="1003"/>
      <c r="G31" s="1003"/>
      <c r="H31" s="1003"/>
      <c r="I31" s="1152"/>
      <c r="J31" s="1153"/>
      <c r="K31" s="1153"/>
      <c r="L31" s="1153"/>
      <c r="M31" s="1153"/>
      <c r="N31" s="1153"/>
      <c r="O31" s="1153"/>
      <c r="P31" s="1153"/>
      <c r="Q31" s="1153"/>
      <c r="R31" s="1153"/>
      <c r="S31" s="1153"/>
      <c r="T31" s="1153"/>
      <c r="U31" s="1153"/>
      <c r="V31" s="1153"/>
      <c r="W31" s="1153"/>
      <c r="X31" s="1153"/>
      <c r="Y31" s="1153"/>
      <c r="Z31" s="1153"/>
      <c r="AA31" s="1153"/>
      <c r="AB31" s="1153"/>
      <c r="AC31" s="1153"/>
      <c r="AD31" s="1153"/>
      <c r="AE31" s="1153"/>
      <c r="AF31" s="1153"/>
      <c r="AG31" s="1153"/>
      <c r="AH31" s="1153"/>
      <c r="AI31" s="1153"/>
      <c r="AJ31" s="1154"/>
      <c r="AL31" s="347" t="b">
        <v>1</v>
      </c>
      <c r="AM31" s="347" t="b">
        <v>1</v>
      </c>
      <c r="AN31" s="347" t="b">
        <v>1</v>
      </c>
      <c r="AO31" s="347" t="b">
        <v>1</v>
      </c>
      <c r="AP31" s="347" t="b">
        <v>1</v>
      </c>
      <c r="AQ31" s="347" t="b">
        <v>0</v>
      </c>
      <c r="AR31" s="347" t="b">
        <v>0</v>
      </c>
    </row>
    <row r="32" spans="1:44" ht="15" customHeight="1">
      <c r="A32" s="1115"/>
      <c r="B32" s="1116"/>
      <c r="C32" s="1003" t="s">
        <v>130</v>
      </c>
      <c r="D32" s="1003"/>
      <c r="E32" s="1003"/>
      <c r="F32" s="1003"/>
      <c r="G32" s="1003"/>
      <c r="H32" s="1003"/>
      <c r="I32" s="1050" t="s">
        <v>131</v>
      </c>
      <c r="J32" s="1003"/>
      <c r="K32" s="1003"/>
      <c r="L32" s="1011" t="s">
        <v>682</v>
      </c>
      <c r="M32" s="1011"/>
      <c r="N32" s="1045"/>
      <c r="O32" s="1050" t="s">
        <v>192</v>
      </c>
      <c r="P32" s="1026"/>
      <c r="Q32" s="1102" t="s">
        <v>1387</v>
      </c>
      <c r="R32" s="1011"/>
      <c r="S32" s="1011"/>
      <c r="T32" s="1003" t="s">
        <v>132</v>
      </c>
      <c r="U32" s="1003"/>
      <c r="V32" s="1003"/>
      <c r="W32" s="1011" t="s">
        <v>114</v>
      </c>
      <c r="X32" s="1011"/>
      <c r="Y32" s="1045"/>
      <c r="Z32" s="1050" t="s">
        <v>193</v>
      </c>
      <c r="AA32" s="1026"/>
      <c r="AB32" s="1102" t="s">
        <v>114</v>
      </c>
      <c r="AC32" s="1011"/>
      <c r="AD32" s="1011"/>
      <c r="AE32" s="1003" t="s">
        <v>27</v>
      </c>
      <c r="AF32" s="1003"/>
      <c r="AG32" s="1003"/>
      <c r="AH32" s="1003"/>
      <c r="AI32" s="1003"/>
      <c r="AJ32" s="1168"/>
    </row>
    <row r="33" spans="1:42" ht="15" customHeight="1">
      <c r="A33" s="1115"/>
      <c r="B33" s="1116"/>
      <c r="C33" s="1003"/>
      <c r="D33" s="1003"/>
      <c r="E33" s="1003"/>
      <c r="F33" s="1003"/>
      <c r="G33" s="1003"/>
      <c r="H33" s="1003"/>
      <c r="I33" s="1050" t="s">
        <v>25</v>
      </c>
      <c r="J33" s="1003"/>
      <c r="K33" s="1003"/>
      <c r="L33" s="1011" t="s">
        <v>114</v>
      </c>
      <c r="M33" s="1011"/>
      <c r="N33" s="1045"/>
      <c r="O33" s="1050" t="s">
        <v>133</v>
      </c>
      <c r="P33" s="1026"/>
      <c r="Q33" s="1102" t="s">
        <v>114</v>
      </c>
      <c r="R33" s="1011"/>
      <c r="S33" s="1011"/>
      <c r="T33" s="1003" t="s">
        <v>26</v>
      </c>
      <c r="U33" s="1003"/>
      <c r="V33" s="1003"/>
      <c r="W33" s="1011" t="s">
        <v>682</v>
      </c>
      <c r="X33" s="1011"/>
      <c r="Y33" s="1045"/>
      <c r="Z33" s="1050" t="s">
        <v>134</v>
      </c>
      <c r="AA33" s="1026"/>
      <c r="AB33" s="1102" t="s">
        <v>1387</v>
      </c>
      <c r="AC33" s="1011"/>
      <c r="AD33" s="1011"/>
      <c r="AE33" s="1169"/>
      <c r="AF33" s="1170"/>
      <c r="AG33" s="1170"/>
      <c r="AH33" s="1170"/>
      <c r="AI33" s="1170"/>
      <c r="AJ33" s="1171"/>
    </row>
    <row r="34" spans="1:42" ht="18" customHeight="1">
      <c r="A34" s="1115"/>
      <c r="B34" s="1116"/>
      <c r="C34" s="1012" t="s">
        <v>259</v>
      </c>
      <c r="D34" s="1013"/>
      <c r="E34" s="1013"/>
      <c r="F34" s="1013"/>
      <c r="G34" s="1013"/>
      <c r="H34" s="1014"/>
      <c r="I34" s="1003" t="s">
        <v>262</v>
      </c>
      <c r="J34" s="1003"/>
      <c r="K34" s="1003"/>
      <c r="L34" s="1003"/>
      <c r="M34" s="1003"/>
      <c r="N34" s="1024"/>
      <c r="O34" s="1024"/>
      <c r="P34" s="1024"/>
      <c r="Q34" s="1024"/>
      <c r="R34" s="1024"/>
      <c r="S34" s="1024"/>
      <c r="T34" s="1024"/>
      <c r="U34" s="1024"/>
      <c r="V34" s="1024"/>
      <c r="W34" s="1024"/>
      <c r="X34" s="1024"/>
      <c r="Y34" s="1024"/>
      <c r="Z34" s="1024"/>
      <c r="AA34" s="1024"/>
      <c r="AB34" s="1024"/>
      <c r="AC34" s="1024"/>
      <c r="AD34" s="1024"/>
      <c r="AE34" s="1024"/>
      <c r="AF34" s="1024"/>
      <c r="AG34" s="1024"/>
      <c r="AH34" s="1024"/>
      <c r="AI34" s="1024"/>
      <c r="AJ34" s="1029"/>
      <c r="AL34" s="347" t="b">
        <v>1</v>
      </c>
      <c r="AM34" s="347" t="b">
        <v>1</v>
      </c>
      <c r="AN34" s="347" t="b">
        <v>1</v>
      </c>
    </row>
    <row r="35" spans="1:42" ht="18" customHeight="1">
      <c r="A35" s="1115"/>
      <c r="B35" s="1116"/>
      <c r="C35" s="1015"/>
      <c r="D35" s="1016"/>
      <c r="E35" s="1016"/>
      <c r="F35" s="1016"/>
      <c r="G35" s="1016"/>
      <c r="H35" s="1017"/>
      <c r="I35" s="1025" t="s">
        <v>260</v>
      </c>
      <c r="J35" s="1025"/>
      <c r="K35" s="1025"/>
      <c r="L35" s="1025"/>
      <c r="M35" s="1025"/>
      <c r="N35" s="1172" t="s">
        <v>683</v>
      </c>
      <c r="O35" s="1173"/>
      <c r="P35" s="1173"/>
      <c r="Q35" s="1173"/>
      <c r="R35" s="1173"/>
      <c r="S35" s="1173"/>
      <c r="T35" s="1173"/>
      <c r="U35" s="1173"/>
      <c r="V35" s="1174"/>
      <c r="W35" s="1003" t="s">
        <v>261</v>
      </c>
      <c r="X35" s="1003"/>
      <c r="Y35" s="1003"/>
      <c r="Z35" s="1003"/>
      <c r="AA35" s="1003"/>
      <c r="AB35" s="1024"/>
      <c r="AC35" s="1024"/>
      <c r="AD35" s="1024"/>
      <c r="AE35" s="1024"/>
      <c r="AF35" s="1024"/>
      <c r="AG35" s="1024"/>
      <c r="AH35" s="1024"/>
      <c r="AI35" s="1024"/>
      <c r="AJ35" s="1029"/>
      <c r="AL35" s="347" t="b">
        <v>1</v>
      </c>
      <c r="AM35" s="347" t="b">
        <v>0</v>
      </c>
    </row>
    <row r="36" spans="1:42" ht="18" customHeight="1">
      <c r="A36" s="1115"/>
      <c r="B36" s="1116"/>
      <c r="C36" s="1018"/>
      <c r="D36" s="1019"/>
      <c r="E36" s="1019"/>
      <c r="F36" s="1019"/>
      <c r="G36" s="1019"/>
      <c r="H36" s="1020"/>
      <c r="I36" s="1025" t="s">
        <v>108</v>
      </c>
      <c r="J36" s="1025"/>
      <c r="K36" s="1025"/>
      <c r="L36" s="1025"/>
      <c r="M36" s="1025"/>
      <c r="N36" s="1024"/>
      <c r="O36" s="1024"/>
      <c r="P36" s="1024"/>
      <c r="Q36" s="1024"/>
      <c r="R36" s="1024"/>
      <c r="S36" s="1024"/>
      <c r="T36" s="1024"/>
      <c r="U36" s="1024"/>
      <c r="V36" s="1024"/>
      <c r="W36" s="1021"/>
      <c r="X36" s="1022"/>
      <c r="Y36" s="1022"/>
      <c r="Z36" s="1022"/>
      <c r="AA36" s="1022"/>
      <c r="AB36" s="1022"/>
      <c r="AC36" s="1022"/>
      <c r="AD36" s="1022"/>
      <c r="AE36" s="1022"/>
      <c r="AF36" s="1022"/>
      <c r="AG36" s="1022"/>
      <c r="AH36" s="1022"/>
      <c r="AI36" s="1022"/>
      <c r="AJ36" s="1023"/>
      <c r="AL36" s="347" t="b">
        <v>0</v>
      </c>
      <c r="AM36" s="347"/>
    </row>
    <row r="37" spans="1:42" ht="18" customHeight="1">
      <c r="A37" s="1115"/>
      <c r="B37" s="1116"/>
      <c r="C37" s="1012" t="s">
        <v>334</v>
      </c>
      <c r="D37" s="1013"/>
      <c r="E37" s="1013"/>
      <c r="F37" s="1013"/>
      <c r="G37" s="1013"/>
      <c r="H37" s="1014"/>
      <c r="I37" s="1161" t="s">
        <v>262</v>
      </c>
      <c r="J37" s="1161"/>
      <c r="K37" s="1161"/>
      <c r="L37" s="1161"/>
      <c r="M37" s="1162"/>
      <c r="N37" s="1155"/>
      <c r="O37" s="1156"/>
      <c r="P37" s="1156"/>
      <c r="Q37" s="1156"/>
      <c r="R37" s="1156"/>
      <c r="S37" s="1156"/>
      <c r="T37" s="1156"/>
      <c r="U37" s="1156"/>
      <c r="V37" s="1156"/>
      <c r="W37" s="1156"/>
      <c r="X37" s="1156"/>
      <c r="Y37" s="1156"/>
      <c r="Z37" s="1156"/>
      <c r="AA37" s="1156"/>
      <c r="AB37" s="1156"/>
      <c r="AC37" s="1156"/>
      <c r="AD37" s="1156"/>
      <c r="AE37" s="1156"/>
      <c r="AF37" s="1156"/>
      <c r="AG37" s="1156"/>
      <c r="AH37" s="1156"/>
      <c r="AI37" s="1156"/>
      <c r="AJ37" s="1157"/>
      <c r="AL37" s="347" t="b">
        <v>1</v>
      </c>
      <c r="AM37" s="347" t="b">
        <v>0</v>
      </c>
      <c r="AN37" s="347" t="b">
        <v>0</v>
      </c>
      <c r="AO37" s="347" t="b">
        <v>0</v>
      </c>
      <c r="AP37" s="347" t="b">
        <v>0</v>
      </c>
    </row>
    <row r="38" spans="1:42" ht="18" customHeight="1">
      <c r="A38" s="1115"/>
      <c r="B38" s="1116"/>
      <c r="C38" s="1015"/>
      <c r="D38" s="1016"/>
      <c r="E38" s="1016"/>
      <c r="F38" s="1016"/>
      <c r="G38" s="1016"/>
      <c r="H38" s="1017"/>
      <c r="I38" s="1161" t="s">
        <v>487</v>
      </c>
      <c r="J38" s="1161"/>
      <c r="K38" s="1161"/>
      <c r="L38" s="1161"/>
      <c r="M38" s="1162"/>
      <c r="N38" s="1155"/>
      <c r="O38" s="1156"/>
      <c r="P38" s="1156"/>
      <c r="Q38" s="1156"/>
      <c r="R38" s="1156"/>
      <c r="S38" s="1156"/>
      <c r="T38" s="1156"/>
      <c r="U38" s="1156"/>
      <c r="V38" s="1156"/>
      <c r="W38" s="1156"/>
      <c r="X38" s="1156"/>
      <c r="Y38" s="1156"/>
      <c r="Z38" s="1156"/>
      <c r="AA38" s="1156"/>
      <c r="AB38" s="1156"/>
      <c r="AC38" s="1156"/>
      <c r="AD38" s="1156"/>
      <c r="AE38" s="1156"/>
      <c r="AF38" s="1156"/>
      <c r="AG38" s="1156"/>
      <c r="AH38" s="1156"/>
      <c r="AI38" s="1156"/>
      <c r="AJ38" s="1157"/>
      <c r="AL38" s="347" t="b">
        <v>1</v>
      </c>
      <c r="AM38" s="347" t="b">
        <v>0</v>
      </c>
      <c r="AN38" s="347" t="b">
        <v>0</v>
      </c>
      <c r="AO38" s="347"/>
      <c r="AP38" s="347"/>
    </row>
    <row r="39" spans="1:42" ht="18" customHeight="1">
      <c r="A39" s="1115"/>
      <c r="B39" s="1116"/>
      <c r="C39" s="1015"/>
      <c r="D39" s="1016"/>
      <c r="E39" s="1016"/>
      <c r="F39" s="1016"/>
      <c r="G39" s="1016"/>
      <c r="H39" s="1017"/>
      <c r="I39" s="1013" t="s">
        <v>261</v>
      </c>
      <c r="J39" s="1013"/>
      <c r="K39" s="1013"/>
      <c r="L39" s="1013"/>
      <c r="M39" s="1014"/>
      <c r="N39" s="1158"/>
      <c r="O39" s="1159"/>
      <c r="P39" s="1159"/>
      <c r="Q39" s="1159"/>
      <c r="R39" s="1159"/>
      <c r="S39" s="1159"/>
      <c r="T39" s="1159"/>
      <c r="U39" s="1159"/>
      <c r="V39" s="1159"/>
      <c r="W39" s="1159"/>
      <c r="X39" s="1159"/>
      <c r="Y39" s="1159"/>
      <c r="Z39" s="1159"/>
      <c r="AA39" s="1159"/>
      <c r="AB39" s="1159"/>
      <c r="AC39" s="1159"/>
      <c r="AD39" s="1159"/>
      <c r="AE39" s="1159"/>
      <c r="AF39" s="1159"/>
      <c r="AG39" s="1159"/>
      <c r="AH39" s="1159"/>
      <c r="AI39" s="1159"/>
      <c r="AJ39" s="1160"/>
      <c r="AL39" s="347" t="b">
        <v>0</v>
      </c>
      <c r="AM39" s="347" t="b">
        <v>0</v>
      </c>
      <c r="AN39" s="347" t="b">
        <v>0</v>
      </c>
      <c r="AO39" s="347" t="b">
        <v>0</v>
      </c>
    </row>
    <row r="40" spans="1:42" ht="18" customHeight="1">
      <c r="A40" s="1115"/>
      <c r="B40" s="1116"/>
      <c r="C40" s="1018"/>
      <c r="D40" s="1019"/>
      <c r="E40" s="1019"/>
      <c r="F40" s="1019"/>
      <c r="G40" s="1019"/>
      <c r="H40" s="1020"/>
      <c r="I40" s="1026" t="s">
        <v>108</v>
      </c>
      <c r="J40" s="1027"/>
      <c r="K40" s="1027"/>
      <c r="L40" s="1027"/>
      <c r="M40" s="1028"/>
      <c r="N40" s="1024"/>
      <c r="O40" s="1024"/>
      <c r="P40" s="1024"/>
      <c r="Q40" s="1024"/>
      <c r="R40" s="1024"/>
      <c r="S40" s="1024"/>
      <c r="T40" s="1024"/>
      <c r="U40" s="1024"/>
      <c r="V40" s="1024"/>
      <c r="W40" s="1024"/>
      <c r="X40" s="1024"/>
      <c r="Y40" s="1024"/>
      <c r="Z40" s="1024"/>
      <c r="AA40" s="1024"/>
      <c r="AB40" s="1024"/>
      <c r="AC40" s="1024"/>
      <c r="AD40" s="1024"/>
      <c r="AE40" s="1024"/>
      <c r="AF40" s="1024"/>
      <c r="AG40" s="1024"/>
      <c r="AH40" s="1024"/>
      <c r="AI40" s="1024"/>
      <c r="AJ40" s="1029"/>
      <c r="AL40" s="347" t="b">
        <v>0</v>
      </c>
      <c r="AM40" s="347" t="b">
        <v>0</v>
      </c>
      <c r="AN40" s="347"/>
      <c r="AO40" s="347"/>
    </row>
    <row r="41" spans="1:42" ht="15" customHeight="1">
      <c r="A41" s="1115"/>
      <c r="B41" s="1116"/>
      <c r="C41" s="1003" t="s">
        <v>263</v>
      </c>
      <c r="D41" s="1003"/>
      <c r="E41" s="1003"/>
      <c r="F41" s="1003"/>
      <c r="G41" s="1003"/>
      <c r="H41" s="1003"/>
      <c r="I41" s="1169" t="s">
        <v>690</v>
      </c>
      <c r="J41" s="1170"/>
      <c r="K41" s="1170"/>
      <c r="L41" s="1170"/>
      <c r="M41" s="1170"/>
      <c r="N41" s="1170"/>
      <c r="O41" s="1170"/>
      <c r="P41" s="1170"/>
      <c r="Q41" s="1170"/>
      <c r="R41" s="1170"/>
      <c r="S41" s="1170"/>
      <c r="T41" s="1170"/>
      <c r="U41" s="1170"/>
      <c r="V41" s="1170"/>
      <c r="W41" s="1170"/>
      <c r="X41" s="1170"/>
      <c r="Y41" s="1170"/>
      <c r="Z41" s="1170"/>
      <c r="AA41" s="1170"/>
      <c r="AB41" s="1170"/>
      <c r="AC41" s="1170"/>
      <c r="AD41" s="1170"/>
      <c r="AE41" s="1170"/>
      <c r="AF41" s="1170"/>
      <c r="AG41" s="1170"/>
      <c r="AH41" s="1170"/>
      <c r="AI41" s="1170"/>
      <c r="AJ41" s="1171"/>
    </row>
    <row r="42" spans="1:42" ht="15" customHeight="1">
      <c r="A42" s="1115"/>
      <c r="B42" s="1116"/>
      <c r="C42" s="1003" t="s">
        <v>156</v>
      </c>
      <c r="D42" s="1003"/>
      <c r="E42" s="1003"/>
      <c r="F42" s="1003"/>
      <c r="G42" s="1003"/>
      <c r="H42" s="1003"/>
      <c r="I42" s="1169" t="s">
        <v>690</v>
      </c>
      <c r="J42" s="1170"/>
      <c r="K42" s="1170"/>
      <c r="L42" s="1170"/>
      <c r="M42" s="1170"/>
      <c r="N42" s="1170"/>
      <c r="O42" s="1170"/>
      <c r="P42" s="1170"/>
      <c r="Q42" s="1170"/>
      <c r="R42" s="1170"/>
      <c r="S42" s="1170"/>
      <c r="T42" s="1170"/>
      <c r="U42" s="1170"/>
      <c r="V42" s="1170"/>
      <c r="W42" s="1170"/>
      <c r="X42" s="1170"/>
      <c r="Y42" s="1170"/>
      <c r="Z42" s="1170"/>
      <c r="AA42" s="1170"/>
      <c r="AB42" s="1170"/>
      <c r="AC42" s="1170"/>
      <c r="AD42" s="1170"/>
      <c r="AE42" s="1170"/>
      <c r="AF42" s="1170"/>
      <c r="AG42" s="1170"/>
      <c r="AH42" s="1170"/>
      <c r="AI42" s="1170"/>
      <c r="AJ42" s="1171"/>
    </row>
    <row r="43" spans="1:42" ht="15" customHeight="1">
      <c r="A43" s="1115"/>
      <c r="B43" s="1116"/>
      <c r="C43" s="1002" t="s">
        <v>135</v>
      </c>
      <c r="D43" s="1003"/>
      <c r="E43" s="1003"/>
      <c r="F43" s="1003"/>
      <c r="G43" s="1003"/>
      <c r="H43" s="1003"/>
      <c r="I43" s="1128"/>
      <c r="J43" s="1128"/>
      <c r="K43" s="1128"/>
      <c r="L43" s="1128"/>
      <c r="M43" s="1129"/>
      <c r="N43" s="1130"/>
      <c r="O43" s="1131"/>
      <c r="P43" s="1127"/>
      <c r="Q43" s="1128"/>
      <c r="R43" s="1128"/>
      <c r="S43" s="1128"/>
      <c r="T43" s="1129"/>
      <c r="U43" s="1130"/>
      <c r="V43" s="1131"/>
      <c r="W43" s="1127"/>
      <c r="X43" s="1128"/>
      <c r="Y43" s="1128"/>
      <c r="Z43" s="1128"/>
      <c r="AA43" s="1129"/>
      <c r="AB43" s="1130"/>
      <c r="AC43" s="1131"/>
      <c r="AD43" s="1127"/>
      <c r="AE43" s="1128"/>
      <c r="AF43" s="1128"/>
      <c r="AG43" s="1128"/>
      <c r="AH43" s="1129"/>
      <c r="AI43" s="1130"/>
      <c r="AJ43" s="1133"/>
    </row>
    <row r="44" spans="1:42" ht="15" customHeight="1">
      <c r="A44" s="1115"/>
      <c r="B44" s="1116"/>
      <c r="C44" s="1003"/>
      <c r="D44" s="1003"/>
      <c r="E44" s="1003"/>
      <c r="F44" s="1003"/>
      <c r="G44" s="1003"/>
      <c r="H44" s="1003"/>
      <c r="I44" s="1125" t="s">
        <v>1395</v>
      </c>
      <c r="J44" s="1125"/>
      <c r="K44" s="1125"/>
      <c r="L44" s="1125"/>
      <c r="M44" s="1125"/>
      <c r="N44" s="1125"/>
      <c r="O44" s="1132"/>
      <c r="P44" s="1124" t="s">
        <v>1451</v>
      </c>
      <c r="Q44" s="1125"/>
      <c r="R44" s="1125"/>
      <c r="S44" s="1125"/>
      <c r="T44" s="1125"/>
      <c r="U44" s="1125"/>
      <c r="V44" s="1132"/>
      <c r="W44" s="1124" t="s">
        <v>1452</v>
      </c>
      <c r="X44" s="1125"/>
      <c r="Y44" s="1125"/>
      <c r="Z44" s="1125"/>
      <c r="AA44" s="1125"/>
      <c r="AB44" s="1125"/>
      <c r="AC44" s="1132"/>
      <c r="AD44" s="1124"/>
      <c r="AE44" s="1125"/>
      <c r="AF44" s="1125"/>
      <c r="AG44" s="1125"/>
      <c r="AH44" s="1125"/>
      <c r="AI44" s="1125"/>
      <c r="AJ44" s="1126"/>
    </row>
    <row r="45" spans="1:42" ht="15" customHeight="1">
      <c r="A45" s="1115"/>
      <c r="B45" s="1116"/>
      <c r="C45" s="1003"/>
      <c r="D45" s="1003"/>
      <c r="E45" s="1003"/>
      <c r="F45" s="1003"/>
      <c r="G45" s="1003"/>
      <c r="H45" s="1003"/>
      <c r="I45" s="1128"/>
      <c r="J45" s="1128"/>
      <c r="K45" s="1128"/>
      <c r="L45" s="1128"/>
      <c r="M45" s="1129"/>
      <c r="N45" s="1130"/>
      <c r="O45" s="1131"/>
      <c r="P45" s="1127"/>
      <c r="Q45" s="1128"/>
      <c r="R45" s="1128"/>
      <c r="S45" s="1128"/>
      <c r="T45" s="1129"/>
      <c r="U45" s="1130"/>
      <c r="V45" s="1131"/>
      <c r="W45" s="1127"/>
      <c r="X45" s="1128"/>
      <c r="Y45" s="1128"/>
      <c r="Z45" s="1128"/>
      <c r="AA45" s="1129"/>
      <c r="AB45" s="1130"/>
      <c r="AC45" s="1131"/>
      <c r="AD45" s="1127"/>
      <c r="AE45" s="1128"/>
      <c r="AF45" s="1128"/>
      <c r="AG45" s="1128"/>
      <c r="AH45" s="1129"/>
      <c r="AI45" s="1130"/>
      <c r="AJ45" s="1133"/>
    </row>
    <row r="46" spans="1:42" ht="15" customHeight="1">
      <c r="A46" s="1115"/>
      <c r="B46" s="1116"/>
      <c r="C46" s="1003"/>
      <c r="D46" s="1003"/>
      <c r="E46" s="1003"/>
      <c r="F46" s="1003"/>
      <c r="G46" s="1003"/>
      <c r="H46" s="1003"/>
      <c r="I46" s="1125"/>
      <c r="J46" s="1125"/>
      <c r="K46" s="1125"/>
      <c r="L46" s="1125"/>
      <c r="M46" s="1125"/>
      <c r="N46" s="1125"/>
      <c r="O46" s="1132"/>
      <c r="P46" s="1124"/>
      <c r="Q46" s="1125"/>
      <c r="R46" s="1125"/>
      <c r="S46" s="1125"/>
      <c r="T46" s="1125"/>
      <c r="U46" s="1125"/>
      <c r="V46" s="1132"/>
      <c r="W46" s="1124"/>
      <c r="X46" s="1125"/>
      <c r="Y46" s="1125"/>
      <c r="Z46" s="1125"/>
      <c r="AA46" s="1125"/>
      <c r="AB46" s="1125"/>
      <c r="AC46" s="1132"/>
      <c r="AD46" s="1124"/>
      <c r="AE46" s="1125"/>
      <c r="AF46" s="1125"/>
      <c r="AG46" s="1125"/>
      <c r="AH46" s="1125"/>
      <c r="AI46" s="1125"/>
      <c r="AJ46" s="1126"/>
    </row>
    <row r="47" spans="1:42" ht="18" customHeight="1">
      <c r="A47" s="1115"/>
      <c r="B47" s="1116"/>
      <c r="C47" s="1002" t="s">
        <v>157</v>
      </c>
      <c r="D47" s="1003"/>
      <c r="E47" s="1003"/>
      <c r="F47" s="1003"/>
      <c r="G47" s="1003"/>
      <c r="H47" s="1003"/>
      <c r="I47" s="1003" t="s">
        <v>60</v>
      </c>
      <c r="J47" s="1003"/>
      <c r="K47" s="1003"/>
      <c r="L47" s="1003"/>
      <c r="M47" s="1003"/>
      <c r="N47" s="1003"/>
      <c r="O47" s="1003"/>
      <c r="P47" s="1003"/>
      <c r="Q47" s="1003"/>
      <c r="R47" s="1163">
        <v>2</v>
      </c>
      <c r="S47" s="1163"/>
      <c r="T47" s="1163"/>
      <c r="U47" s="1163"/>
      <c r="V47" s="1163"/>
      <c r="W47" s="1163"/>
      <c r="X47" s="1163"/>
      <c r="Y47" s="1163"/>
      <c r="Z47" s="1163"/>
      <c r="AA47" s="1163"/>
      <c r="AB47" s="1163"/>
      <c r="AC47" s="1163"/>
      <c r="AD47" s="1163"/>
      <c r="AE47" s="1163"/>
      <c r="AF47" s="1163"/>
      <c r="AG47" s="1163"/>
      <c r="AH47" s="1163"/>
      <c r="AI47" s="1163"/>
      <c r="AJ47" s="1164"/>
    </row>
    <row r="48" spans="1:42" ht="15" customHeight="1">
      <c r="A48" s="1115"/>
      <c r="B48" s="1116"/>
      <c r="C48" s="1003"/>
      <c r="D48" s="1003"/>
      <c r="E48" s="1003"/>
      <c r="F48" s="1003"/>
      <c r="G48" s="1003"/>
      <c r="H48" s="1003"/>
      <c r="I48" s="1003" t="s">
        <v>61</v>
      </c>
      <c r="J48" s="1003"/>
      <c r="K48" s="1003"/>
      <c r="L48" s="1003"/>
      <c r="M48" s="1003"/>
      <c r="N48" s="1003"/>
      <c r="O48" s="1003"/>
      <c r="P48" s="1003"/>
      <c r="Q48" s="1003"/>
      <c r="R48" s="1025" t="s">
        <v>62</v>
      </c>
      <c r="S48" s="1025"/>
      <c r="T48" s="1025"/>
      <c r="U48" s="1025"/>
      <c r="V48" s="1025"/>
      <c r="W48" s="1134" t="s">
        <v>685</v>
      </c>
      <c r="X48" s="1134"/>
      <c r="Y48" s="1134"/>
      <c r="Z48" s="1134"/>
      <c r="AA48" s="1134"/>
      <c r="AB48" s="1134"/>
      <c r="AC48" s="1134"/>
      <c r="AD48" s="1134"/>
      <c r="AE48" s="1134"/>
      <c r="AF48" s="1134"/>
      <c r="AG48" s="1134"/>
      <c r="AH48" s="1134"/>
      <c r="AI48" s="1134"/>
      <c r="AJ48" s="1135"/>
    </row>
    <row r="49" spans="1:56" ht="15" customHeight="1">
      <c r="A49" s="1115"/>
      <c r="B49" s="1116"/>
      <c r="C49" s="1003"/>
      <c r="D49" s="1003"/>
      <c r="E49" s="1003"/>
      <c r="F49" s="1003"/>
      <c r="G49" s="1003"/>
      <c r="H49" s="1003"/>
      <c r="I49" s="1003"/>
      <c r="J49" s="1003"/>
      <c r="K49" s="1003"/>
      <c r="L49" s="1003"/>
      <c r="M49" s="1003"/>
      <c r="N49" s="1003"/>
      <c r="O49" s="1003"/>
      <c r="P49" s="1003"/>
      <c r="Q49" s="1003"/>
      <c r="R49" s="1025" t="s">
        <v>63</v>
      </c>
      <c r="S49" s="1025"/>
      <c r="T49" s="1025"/>
      <c r="U49" s="1025"/>
      <c r="V49" s="1025"/>
      <c r="W49" s="1134" t="s">
        <v>686</v>
      </c>
      <c r="X49" s="1134"/>
      <c r="Y49" s="1134"/>
      <c r="Z49" s="1134"/>
      <c r="AA49" s="1134"/>
      <c r="AB49" s="1134"/>
      <c r="AC49" s="1134"/>
      <c r="AD49" s="1134"/>
      <c r="AE49" s="1134"/>
      <c r="AF49" s="1134"/>
      <c r="AG49" s="1134"/>
      <c r="AH49" s="1134"/>
      <c r="AI49" s="1134"/>
      <c r="AJ49" s="1135"/>
    </row>
    <row r="50" spans="1:56" ht="15" customHeight="1">
      <c r="A50" s="1117"/>
      <c r="B50" s="1118"/>
      <c r="C50" s="1075"/>
      <c r="D50" s="1075"/>
      <c r="E50" s="1075"/>
      <c r="F50" s="1075"/>
      <c r="G50" s="1075"/>
      <c r="H50" s="1075"/>
      <c r="I50" s="1075" t="s">
        <v>238</v>
      </c>
      <c r="J50" s="1075"/>
      <c r="K50" s="1075"/>
      <c r="L50" s="1075"/>
      <c r="M50" s="1075"/>
      <c r="N50" s="1075"/>
      <c r="O50" s="1075"/>
      <c r="P50" s="1075"/>
      <c r="Q50" s="1075"/>
      <c r="R50" s="1165"/>
      <c r="S50" s="1166"/>
      <c r="T50" s="1166"/>
      <c r="U50" s="1166"/>
      <c r="V50" s="1166"/>
      <c r="W50" s="1166"/>
      <c r="X50" s="1166"/>
      <c r="Y50" s="1166"/>
      <c r="Z50" s="1166"/>
      <c r="AA50" s="1166"/>
      <c r="AB50" s="1166"/>
      <c r="AC50" s="1166"/>
      <c r="AD50" s="1166"/>
      <c r="AE50" s="1166"/>
      <c r="AF50" s="1166"/>
      <c r="AG50" s="1166"/>
      <c r="AH50" s="1166"/>
      <c r="AI50" s="1166"/>
      <c r="AJ50" s="1167"/>
    </row>
    <row r="51" spans="1:56" s="21" customFormat="1" ht="18" customHeight="1">
      <c r="A51" s="985" t="s">
        <v>226</v>
      </c>
      <c r="B51" s="986"/>
      <c r="C51" s="1119" t="s">
        <v>339</v>
      </c>
      <c r="D51" s="1120"/>
      <c r="E51" s="1120"/>
      <c r="F51" s="1120"/>
      <c r="G51" s="1120"/>
      <c r="H51" s="1121"/>
      <c r="I51" s="1122">
        <v>4</v>
      </c>
      <c r="J51" s="1123"/>
      <c r="K51" s="1123"/>
      <c r="L51" s="1123"/>
      <c r="M51" s="1123"/>
      <c r="N51" s="1123"/>
      <c r="O51" s="1123"/>
      <c r="P51" s="1123"/>
      <c r="Q51" s="1123"/>
      <c r="R51" s="1123"/>
      <c r="S51" s="1123"/>
      <c r="T51" s="1123"/>
      <c r="U51" s="1123"/>
      <c r="V51" s="1142"/>
      <c r="W51" s="1139"/>
      <c r="X51" s="1140"/>
      <c r="Y51" s="1140"/>
      <c r="Z51" s="1140"/>
      <c r="AA51" s="1140"/>
      <c r="AB51" s="1140"/>
      <c r="AC51" s="1140"/>
      <c r="AD51" s="1140"/>
      <c r="AE51" s="1140"/>
      <c r="AF51" s="1140"/>
      <c r="AG51" s="1140"/>
      <c r="AH51" s="1140"/>
      <c r="AI51" s="1140"/>
      <c r="AJ51" s="1141"/>
      <c r="AK51" s="351"/>
      <c r="AL51" s="350"/>
      <c r="AM51" s="350"/>
      <c r="AN51" s="350"/>
      <c r="AO51" s="350"/>
      <c r="AP51" s="350"/>
      <c r="AQ51" s="350"/>
      <c r="AR51" s="350"/>
      <c r="AS51" s="351"/>
      <c r="AT51" s="351"/>
      <c r="AU51" s="351"/>
      <c r="AV51" s="351"/>
      <c r="AW51" s="351"/>
      <c r="AX51" s="351"/>
      <c r="AY51" s="351"/>
    </row>
    <row r="52" spans="1:56" s="21" customFormat="1" ht="24.75" customHeight="1">
      <c r="A52" s="987"/>
      <c r="B52" s="988"/>
      <c r="C52" s="1119" t="s">
        <v>405</v>
      </c>
      <c r="D52" s="1120"/>
      <c r="E52" s="1120"/>
      <c r="F52" s="1120"/>
      <c r="G52" s="1120"/>
      <c r="H52" s="1121"/>
      <c r="I52" s="1122">
        <v>2</v>
      </c>
      <c r="J52" s="1123"/>
      <c r="K52" s="1123"/>
      <c r="L52" s="1123"/>
      <c r="M52" s="1123"/>
      <c r="N52" s="1123"/>
      <c r="O52" s="1123"/>
      <c r="P52" s="1123"/>
      <c r="Q52" s="1123"/>
      <c r="R52" s="1136" t="s">
        <v>559</v>
      </c>
      <c r="S52" s="1137"/>
      <c r="T52" s="1137"/>
      <c r="U52" s="1137"/>
      <c r="V52" s="1137"/>
      <c r="W52" s="1137"/>
      <c r="X52" s="1137"/>
      <c r="Y52" s="1138"/>
      <c r="Z52" s="131">
        <v>1</v>
      </c>
      <c r="AA52" s="165"/>
      <c r="AB52" s="165"/>
      <c r="AC52" s="165"/>
      <c r="AD52" s="165"/>
      <c r="AE52" s="165"/>
      <c r="AF52" s="165"/>
      <c r="AG52" s="165"/>
      <c r="AH52" s="165"/>
      <c r="AI52" s="165"/>
      <c r="AJ52" s="166"/>
      <c r="AK52" s="351"/>
      <c r="AL52" s="995"/>
      <c r="AM52" s="995"/>
      <c r="AN52" s="995"/>
      <c r="AO52" s="995"/>
      <c r="AP52" s="995"/>
      <c r="AQ52" s="995"/>
      <c r="AR52" s="995"/>
      <c r="AS52" s="995"/>
      <c r="AT52" s="995"/>
      <c r="AU52" s="995"/>
      <c r="AV52" s="995"/>
      <c r="AW52" s="995"/>
      <c r="AX52" s="995"/>
      <c r="AY52" s="995"/>
      <c r="AZ52" s="995"/>
      <c r="BA52" s="995"/>
      <c r="BB52" s="995"/>
      <c r="BC52" s="995"/>
      <c r="BD52" s="995"/>
    </row>
    <row r="53" spans="1:56" s="21" customFormat="1" ht="24.6" customHeight="1">
      <c r="A53" s="987"/>
      <c r="B53" s="988"/>
      <c r="C53" s="974" t="s">
        <v>646</v>
      </c>
      <c r="D53" s="975"/>
      <c r="E53" s="975"/>
      <c r="F53" s="975"/>
      <c r="G53" s="975"/>
      <c r="H53" s="976"/>
      <c r="I53" s="977">
        <v>2</v>
      </c>
      <c r="J53" s="978"/>
      <c r="K53" s="978"/>
      <c r="L53" s="978"/>
      <c r="M53" s="978"/>
      <c r="N53" s="978"/>
      <c r="O53" s="978"/>
      <c r="P53" s="978"/>
      <c r="Q53" s="979"/>
      <c r="R53" s="980" t="s">
        <v>647</v>
      </c>
      <c r="S53" s="981"/>
      <c r="T53" s="981"/>
      <c r="U53" s="981"/>
      <c r="V53" s="981"/>
      <c r="W53" s="981"/>
      <c r="X53" s="982" t="s">
        <v>659</v>
      </c>
      <c r="Y53" s="983"/>
      <c r="Z53" s="983"/>
      <c r="AA53" s="983"/>
      <c r="AB53" s="983"/>
      <c r="AC53" s="983"/>
      <c r="AD53" s="983"/>
      <c r="AE53" s="983"/>
      <c r="AF53" s="983"/>
      <c r="AG53" s="983"/>
      <c r="AH53" s="983"/>
      <c r="AI53" s="983"/>
      <c r="AJ53" s="984"/>
      <c r="AK53" s="351"/>
      <c r="AL53" s="431"/>
      <c r="AM53" s="431"/>
      <c r="AN53" s="431"/>
      <c r="AO53" s="431"/>
      <c r="AP53" s="431"/>
      <c r="AQ53" s="431"/>
      <c r="AR53" s="431"/>
      <c r="AS53" s="431"/>
      <c r="AT53" s="431"/>
      <c r="AU53" s="431"/>
      <c r="AV53" s="431"/>
      <c r="AW53" s="431"/>
      <c r="AX53" s="431"/>
      <c r="AY53" s="431"/>
      <c r="AZ53" s="381"/>
      <c r="BA53" s="381"/>
      <c r="BB53" s="381"/>
      <c r="BC53" s="381"/>
      <c r="BD53" s="381"/>
    </row>
    <row r="54" spans="1:56" s="21" customFormat="1" ht="24.75" customHeight="1" thickBot="1">
      <c r="A54" s="989"/>
      <c r="B54" s="990"/>
      <c r="C54" s="1110" t="s">
        <v>404</v>
      </c>
      <c r="D54" s="1111"/>
      <c r="E54" s="1111"/>
      <c r="F54" s="1111"/>
      <c r="G54" s="1111"/>
      <c r="H54" s="1112"/>
      <c r="I54" s="1113">
        <v>2</v>
      </c>
      <c r="J54" s="1114"/>
      <c r="K54" s="1114"/>
      <c r="L54" s="1114"/>
      <c r="M54" s="1114"/>
      <c r="N54" s="1114"/>
      <c r="O54" s="1114"/>
      <c r="P54" s="1114"/>
      <c r="Q54" s="1114"/>
      <c r="R54" s="991" t="s">
        <v>598</v>
      </c>
      <c r="S54" s="991"/>
      <c r="T54" s="991"/>
      <c r="U54" s="991"/>
      <c r="V54" s="991"/>
      <c r="W54" s="991"/>
      <c r="X54" s="992">
        <v>2</v>
      </c>
      <c r="Y54" s="993"/>
      <c r="Z54" s="993"/>
      <c r="AA54" s="993"/>
      <c r="AB54" s="993"/>
      <c r="AC54" s="993"/>
      <c r="AD54" s="993"/>
      <c r="AE54" s="993"/>
      <c r="AF54" s="993"/>
      <c r="AG54" s="993"/>
      <c r="AH54" s="993"/>
      <c r="AI54" s="993"/>
      <c r="AJ54" s="994"/>
      <c r="AK54" s="351"/>
      <c r="AL54" s="431"/>
      <c r="AM54" s="431"/>
      <c r="AN54" s="431"/>
      <c r="AO54" s="431"/>
      <c r="AP54" s="431"/>
      <c r="AQ54" s="431"/>
      <c r="AR54" s="431"/>
      <c r="AS54" s="431"/>
      <c r="AT54" s="431"/>
      <c r="AU54" s="431"/>
      <c r="AV54" s="431"/>
      <c r="AW54" s="431"/>
      <c r="AX54" s="431"/>
      <c r="AY54" s="431"/>
      <c r="AZ54" s="164"/>
      <c r="BA54" s="164"/>
      <c r="BB54" s="164"/>
      <c r="BC54" s="164"/>
      <c r="BD54" s="164"/>
    </row>
    <row r="55" spans="1:56" s="21" customFormat="1" ht="15" customHeight="1">
      <c r="A55" s="46" t="s">
        <v>139</v>
      </c>
      <c r="B55" s="47"/>
      <c r="C55" s="47"/>
      <c r="D55" s="47"/>
      <c r="E55" s="47"/>
      <c r="F55" s="47"/>
      <c r="G55" s="47"/>
      <c r="H55" s="47"/>
      <c r="I55" s="47"/>
      <c r="J55" s="47"/>
      <c r="K55" s="47"/>
      <c r="L55" s="47"/>
      <c r="M55" s="47"/>
      <c r="N55" s="47"/>
      <c r="O55" s="47"/>
      <c r="P55" s="47"/>
      <c r="Q55" s="47"/>
      <c r="R55" s="48"/>
      <c r="S55" s="48"/>
      <c r="T55" s="48"/>
      <c r="U55" s="48"/>
      <c r="V55" s="48"/>
      <c r="W55" s="48"/>
      <c r="X55" s="48"/>
      <c r="Y55" s="48"/>
      <c r="Z55" s="48"/>
      <c r="AA55" s="48"/>
      <c r="AB55" s="48"/>
      <c r="AC55" s="48"/>
      <c r="AD55" s="48"/>
      <c r="AE55" s="48"/>
      <c r="AF55" s="48"/>
      <c r="AG55" s="48"/>
      <c r="AH55" s="48"/>
      <c r="AI55" s="48"/>
      <c r="AJ55" s="48"/>
      <c r="AK55" s="351"/>
      <c r="AL55" s="350"/>
      <c r="AM55" s="350"/>
      <c r="AN55" s="350"/>
      <c r="AO55" s="350"/>
      <c r="AP55" s="350"/>
      <c r="AQ55" s="350"/>
      <c r="AR55" s="350"/>
      <c r="AS55" s="351"/>
      <c r="AT55" s="351"/>
      <c r="AU55" s="351"/>
      <c r="AV55" s="351"/>
      <c r="AW55" s="351"/>
      <c r="AX55" s="351"/>
      <c r="AY55" s="351"/>
    </row>
    <row r="56" spans="1:56" s="21" customFormat="1" ht="14.25" customHeight="1">
      <c r="A56" s="46" t="s">
        <v>148</v>
      </c>
      <c r="B56" s="49"/>
      <c r="C56" s="49"/>
      <c r="D56" s="49"/>
      <c r="E56" s="49"/>
      <c r="F56" s="49"/>
      <c r="G56" s="49"/>
      <c r="H56" s="49"/>
      <c r="I56" s="49"/>
      <c r="J56" s="49"/>
      <c r="K56" s="49"/>
      <c r="L56" s="49"/>
      <c r="M56" s="49"/>
      <c r="N56" s="49"/>
      <c r="O56" s="49"/>
      <c r="P56" s="49"/>
      <c r="Q56" s="49"/>
      <c r="R56" s="49"/>
      <c r="S56" s="49"/>
      <c r="T56" s="49"/>
      <c r="U56" s="49"/>
      <c r="V56" s="49"/>
      <c r="W56" s="75"/>
      <c r="X56" s="49"/>
      <c r="Y56" s="49"/>
      <c r="Z56" s="49"/>
      <c r="AA56" s="49"/>
      <c r="AB56" s="49"/>
      <c r="AC56" s="49"/>
      <c r="AD56" s="49"/>
      <c r="AE56" s="49"/>
      <c r="AF56" s="49"/>
      <c r="AG56" s="49"/>
      <c r="AH56" s="49"/>
      <c r="AI56" s="49"/>
      <c r="AJ56" s="49"/>
      <c r="AK56" s="351"/>
      <c r="AL56" s="350"/>
      <c r="AM56" s="350"/>
      <c r="AN56" s="350"/>
      <c r="AO56" s="350"/>
      <c r="AP56" s="350"/>
      <c r="AQ56" s="350"/>
      <c r="AR56" s="350"/>
      <c r="AS56" s="351"/>
      <c r="AT56" s="351"/>
      <c r="AU56" s="351"/>
      <c r="AV56" s="351"/>
      <c r="AW56" s="351"/>
      <c r="AX56" s="351"/>
      <c r="AY56" s="351"/>
    </row>
    <row r="57" spans="1:56" s="21" customFormat="1" ht="14.25" customHeight="1">
      <c r="A57" s="46" t="s">
        <v>1388</v>
      </c>
      <c r="B57" s="49"/>
      <c r="C57" s="49"/>
      <c r="D57" s="49"/>
      <c r="E57" s="49"/>
      <c r="F57" s="49"/>
      <c r="G57" s="49"/>
      <c r="H57" s="49"/>
      <c r="I57" s="49"/>
      <c r="J57" s="49"/>
      <c r="K57" s="49"/>
      <c r="L57" s="49"/>
      <c r="M57" s="49"/>
      <c r="N57" s="49"/>
      <c r="O57" s="49"/>
      <c r="P57" s="49"/>
      <c r="Q57" s="49"/>
      <c r="R57" s="49"/>
      <c r="S57" s="49"/>
      <c r="T57" s="49"/>
      <c r="U57" s="49"/>
      <c r="V57" s="49"/>
      <c r="W57" s="75"/>
      <c r="X57" s="49"/>
      <c r="Y57" s="49"/>
      <c r="Z57" s="49"/>
      <c r="AA57" s="49"/>
      <c r="AB57" s="49"/>
      <c r="AC57" s="49"/>
      <c r="AD57" s="49"/>
      <c r="AE57" s="49"/>
      <c r="AF57" s="49"/>
      <c r="AG57" s="49"/>
      <c r="AH57" s="49"/>
      <c r="AI57" s="49"/>
      <c r="AJ57" s="49"/>
      <c r="AK57" s="351"/>
      <c r="AL57" s="350"/>
      <c r="AM57" s="350"/>
      <c r="AN57" s="350"/>
      <c r="AO57" s="350"/>
      <c r="AP57" s="350"/>
      <c r="AQ57" s="350"/>
      <c r="AR57" s="350"/>
      <c r="AS57" s="351"/>
      <c r="AT57" s="351"/>
      <c r="AU57" s="351"/>
      <c r="AV57" s="351"/>
      <c r="AW57" s="351"/>
      <c r="AX57" s="351"/>
      <c r="AY57" s="351"/>
    </row>
    <row r="58" spans="1:56" s="21" customFormat="1" ht="14.25" customHeight="1">
      <c r="A58" s="49" t="s">
        <v>517</v>
      </c>
      <c r="B58" s="49"/>
      <c r="C58" s="49"/>
      <c r="D58" s="49"/>
      <c r="E58" s="49"/>
      <c r="F58" s="49"/>
      <c r="G58" s="49"/>
      <c r="H58" s="49"/>
      <c r="I58" s="49"/>
      <c r="J58" s="49"/>
      <c r="K58" s="49"/>
      <c r="L58" s="49"/>
      <c r="M58" s="49"/>
      <c r="N58" s="49"/>
      <c r="O58" s="49"/>
      <c r="P58" s="49"/>
      <c r="Q58" s="49"/>
      <c r="R58" s="48"/>
      <c r="S58" s="48"/>
      <c r="T58" s="48"/>
      <c r="U58" s="48"/>
      <c r="V58" s="48"/>
      <c r="W58" s="48"/>
      <c r="X58" s="48"/>
      <c r="Y58" s="48"/>
      <c r="Z58" s="48"/>
      <c r="AA58" s="48"/>
      <c r="AB58" s="48"/>
      <c r="AC58" s="48"/>
      <c r="AD58" s="48"/>
      <c r="AE58" s="48"/>
      <c r="AF58" s="48"/>
      <c r="AG58" s="48"/>
      <c r="AH58" s="48"/>
      <c r="AI58" s="48"/>
      <c r="AJ58" s="48"/>
      <c r="AK58" s="351"/>
      <c r="AL58" s="350"/>
      <c r="AM58" s="350"/>
      <c r="AN58" s="350"/>
      <c r="AO58" s="350"/>
      <c r="AP58" s="350"/>
      <c r="AQ58" s="350"/>
      <c r="AR58" s="350"/>
      <c r="AS58" s="351"/>
      <c r="AT58" s="351"/>
      <c r="AU58" s="351"/>
      <c r="AV58" s="351"/>
      <c r="AW58" s="351"/>
      <c r="AX58" s="351"/>
      <c r="AY58" s="351"/>
    </row>
    <row r="59" spans="1:56" s="21" customFormat="1" ht="14.25" customHeight="1">
      <c r="A59" s="46" t="s">
        <v>31</v>
      </c>
      <c r="B59" s="49"/>
      <c r="C59" s="49"/>
      <c r="D59" s="49"/>
      <c r="E59" s="49"/>
      <c r="F59" s="49"/>
      <c r="G59" s="49"/>
      <c r="H59" s="49"/>
      <c r="I59" s="49"/>
      <c r="J59" s="49"/>
      <c r="K59" s="49"/>
      <c r="L59" s="49"/>
      <c r="M59" s="49"/>
      <c r="N59" s="49"/>
      <c r="O59" s="49"/>
      <c r="P59" s="49"/>
      <c r="Q59" s="49"/>
      <c r="R59" s="48"/>
      <c r="S59" s="48"/>
      <c r="T59" s="48"/>
      <c r="U59" s="48"/>
      <c r="V59" s="48"/>
      <c r="W59" s="48"/>
      <c r="X59" s="48"/>
      <c r="Y59" s="48"/>
      <c r="Z59" s="48"/>
      <c r="AA59" s="48"/>
      <c r="AB59" s="48"/>
      <c r="AC59" s="48"/>
      <c r="AD59" s="48"/>
      <c r="AE59" s="48"/>
      <c r="AF59" s="48"/>
      <c r="AG59" s="48"/>
      <c r="AH59" s="48"/>
      <c r="AI59" s="48"/>
      <c r="AJ59" s="48"/>
      <c r="AK59" s="351"/>
      <c r="AL59" s="350"/>
      <c r="AM59" s="350"/>
      <c r="AN59" s="350"/>
      <c r="AO59" s="350"/>
      <c r="AP59" s="350"/>
      <c r="AQ59" s="350"/>
      <c r="AR59" s="350"/>
      <c r="AS59" s="351"/>
      <c r="AT59" s="351"/>
      <c r="AU59" s="351"/>
      <c r="AV59" s="351"/>
      <c r="AW59" s="351"/>
      <c r="AX59" s="351"/>
      <c r="AY59" s="351"/>
    </row>
    <row r="60" spans="1:56" s="21" customFormat="1" ht="14.25" customHeight="1">
      <c r="A60" s="46" t="s">
        <v>518</v>
      </c>
      <c r="B60" s="49"/>
      <c r="C60" s="49"/>
      <c r="D60" s="49"/>
      <c r="E60" s="49"/>
      <c r="F60" s="49"/>
      <c r="G60" s="49"/>
      <c r="H60" s="49"/>
      <c r="I60" s="49"/>
      <c r="J60" s="49"/>
      <c r="K60" s="49"/>
      <c r="L60" s="49"/>
      <c r="M60" s="49"/>
      <c r="N60" s="49"/>
      <c r="O60" s="49"/>
      <c r="P60" s="49"/>
      <c r="Q60" s="49"/>
      <c r="R60" s="48"/>
      <c r="S60" s="48"/>
      <c r="T60" s="48"/>
      <c r="U60" s="48"/>
      <c r="V60" s="48"/>
      <c r="W60" s="48"/>
      <c r="X60" s="48"/>
      <c r="Y60" s="48"/>
      <c r="Z60" s="48"/>
      <c r="AA60" s="48"/>
      <c r="AB60" s="48"/>
      <c r="AC60" s="48"/>
      <c r="AD60" s="48"/>
      <c r="AE60" s="48"/>
      <c r="AF60" s="48"/>
      <c r="AG60" s="48"/>
      <c r="AH60" s="48"/>
      <c r="AI60" s="48"/>
      <c r="AJ60" s="48"/>
      <c r="AK60" s="351"/>
      <c r="AL60" s="350"/>
      <c r="AM60" s="350"/>
      <c r="AN60" s="350"/>
      <c r="AO60" s="350"/>
      <c r="AP60" s="350"/>
      <c r="AQ60" s="350"/>
      <c r="AR60" s="350"/>
      <c r="AS60" s="351"/>
      <c r="AT60" s="351"/>
      <c r="AU60" s="351"/>
      <c r="AV60" s="351"/>
      <c r="AW60" s="351"/>
      <c r="AX60" s="351"/>
      <c r="AY60" s="351"/>
    </row>
    <row r="61" spans="1:56" s="21" customFormat="1" ht="14.25" customHeight="1">
      <c r="A61" s="46" t="s">
        <v>256</v>
      </c>
      <c r="B61" s="49"/>
      <c r="C61" s="49"/>
      <c r="D61" s="49"/>
      <c r="E61" s="49"/>
      <c r="F61" s="49"/>
      <c r="G61" s="49"/>
      <c r="H61" s="49"/>
      <c r="I61" s="49"/>
      <c r="J61" s="49"/>
      <c r="K61" s="49"/>
      <c r="L61" s="49"/>
      <c r="M61" s="49"/>
      <c r="N61" s="49"/>
      <c r="O61" s="49"/>
      <c r="P61" s="49"/>
      <c r="Q61" s="49"/>
      <c r="R61" s="48"/>
      <c r="S61" s="48"/>
      <c r="T61" s="48"/>
      <c r="U61" s="48"/>
      <c r="V61" s="48"/>
      <c r="W61" s="48"/>
      <c r="X61" s="48"/>
      <c r="Y61" s="48"/>
      <c r="Z61" s="48"/>
      <c r="AA61" s="48"/>
      <c r="AB61" s="48"/>
      <c r="AC61" s="48"/>
      <c r="AD61" s="48"/>
      <c r="AE61" s="48"/>
      <c r="AF61" s="48"/>
      <c r="AG61" s="48"/>
      <c r="AH61" s="48"/>
      <c r="AI61" s="48"/>
      <c r="AJ61" s="48"/>
      <c r="AK61" s="351"/>
      <c r="AL61" s="350"/>
      <c r="AM61" s="350"/>
      <c r="AN61" s="350"/>
      <c r="AO61" s="350"/>
      <c r="AP61" s="350"/>
      <c r="AQ61" s="350"/>
      <c r="AR61" s="350"/>
      <c r="AS61" s="351"/>
      <c r="AT61" s="351"/>
      <c r="AU61" s="351"/>
      <c r="AV61" s="351"/>
      <c r="AW61" s="351"/>
      <c r="AX61" s="351"/>
      <c r="AY61" s="351"/>
    </row>
    <row r="62" spans="1:56" s="21" customFormat="1" ht="14.25" customHeight="1">
      <c r="A62" s="46" t="s">
        <v>11</v>
      </c>
      <c r="B62" s="49"/>
      <c r="C62" s="49"/>
      <c r="D62" s="49"/>
      <c r="E62" s="49"/>
      <c r="F62" s="49"/>
      <c r="G62" s="49"/>
      <c r="H62" s="49"/>
      <c r="I62" s="49"/>
      <c r="J62" s="49"/>
      <c r="K62" s="49"/>
      <c r="L62" s="49"/>
      <c r="M62" s="49"/>
      <c r="N62" s="49"/>
      <c r="O62" s="49"/>
      <c r="P62" s="49"/>
      <c r="Q62" s="49"/>
      <c r="R62" s="48"/>
      <c r="S62" s="48"/>
      <c r="T62" s="48"/>
      <c r="U62" s="48"/>
      <c r="V62" s="48"/>
      <c r="W62" s="48"/>
      <c r="X62" s="48"/>
      <c r="Y62" s="48"/>
      <c r="Z62" s="48"/>
      <c r="AA62" s="48"/>
      <c r="AB62" s="48"/>
      <c r="AC62" s="48"/>
      <c r="AD62" s="48"/>
      <c r="AE62" s="48"/>
      <c r="AF62" s="48"/>
      <c r="AG62" s="48"/>
      <c r="AH62" s="48"/>
      <c r="AI62" s="48"/>
      <c r="AJ62" s="48"/>
      <c r="AK62" s="351"/>
      <c r="AL62" s="350"/>
      <c r="AM62" s="350"/>
      <c r="AN62" s="350"/>
      <c r="AO62" s="350"/>
      <c r="AP62" s="350"/>
      <c r="AQ62" s="350"/>
      <c r="AR62" s="350"/>
      <c r="AS62" s="351"/>
      <c r="AT62" s="351"/>
      <c r="AU62" s="351"/>
      <c r="AV62" s="351"/>
      <c r="AW62" s="351"/>
      <c r="AX62" s="351"/>
      <c r="AY62" s="351"/>
    </row>
    <row r="63" spans="1:56" ht="15" customHeight="1">
      <c r="A63" s="46" t="s">
        <v>519</v>
      </c>
      <c r="B63" s="49"/>
      <c r="C63" s="49"/>
      <c r="D63" s="49"/>
      <c r="E63" s="49"/>
      <c r="F63" s="49"/>
      <c r="G63" s="49"/>
      <c r="H63" s="49"/>
      <c r="I63" s="49"/>
      <c r="J63" s="49"/>
      <c r="K63" s="49"/>
      <c r="L63" s="49"/>
      <c r="M63" s="49"/>
      <c r="N63" s="49"/>
      <c r="O63" s="49"/>
      <c r="P63" s="49"/>
      <c r="Q63" s="49"/>
      <c r="R63" s="48"/>
      <c r="S63" s="48"/>
      <c r="T63" s="48"/>
      <c r="U63" s="48"/>
      <c r="V63" s="48"/>
      <c r="W63" s="48"/>
      <c r="X63" s="48"/>
      <c r="Y63" s="48"/>
      <c r="Z63" s="48"/>
      <c r="AA63" s="48"/>
      <c r="AB63" s="48"/>
      <c r="AC63" s="48"/>
      <c r="AD63" s="48"/>
      <c r="AE63" s="48"/>
      <c r="AF63" s="48"/>
      <c r="AG63" s="48"/>
      <c r="AH63" s="48"/>
      <c r="AI63" s="48"/>
      <c r="AJ63" s="48"/>
    </row>
    <row r="64" spans="1:56" ht="15" customHeight="1">
      <c r="A64" s="49" t="s">
        <v>221</v>
      </c>
      <c r="B64" s="35"/>
      <c r="C64" s="35"/>
      <c r="D64" s="35"/>
      <c r="E64" s="35"/>
      <c r="F64" s="35"/>
      <c r="G64" s="35"/>
      <c r="H64" s="35"/>
      <c r="I64" s="35"/>
      <c r="J64" s="35"/>
      <c r="K64" s="35"/>
      <c r="L64" s="35"/>
      <c r="M64" s="35"/>
      <c r="N64" s="35"/>
      <c r="O64" s="35"/>
      <c r="P64" s="35"/>
      <c r="Q64" s="35"/>
      <c r="R64" s="35"/>
      <c r="S64" s="35"/>
      <c r="T64" s="35"/>
      <c r="U64" s="35"/>
      <c r="V64" s="35"/>
      <c r="W64" s="35"/>
      <c r="X64" s="35"/>
      <c r="Y64" s="35"/>
      <c r="Z64" s="35"/>
      <c r="AA64" s="35"/>
      <c r="AB64" s="35"/>
      <c r="AC64" s="35"/>
      <c r="AD64" s="35"/>
      <c r="AE64" s="35"/>
      <c r="AF64" s="35"/>
      <c r="AG64" s="35"/>
      <c r="AH64" s="35"/>
      <c r="AI64" s="35"/>
      <c r="AJ64" s="35"/>
    </row>
  </sheetData>
  <sheetProtection sheet="1" objects="1" scenarios="1" selectLockedCells="1" selectUnlockedCells="1"/>
  <customSheetViews>
    <customSheetView guid="{DDFB4891-8D6C-4C1E-BD9F-97DEF428EC5B}" showRowCol="0" showRuler="0">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73">
    <mergeCell ref="W46:AC46"/>
    <mergeCell ref="Z32:AA32"/>
    <mergeCell ref="Q32:S32"/>
    <mergeCell ref="I32:K32"/>
    <mergeCell ref="AB35:AJ35"/>
    <mergeCell ref="I47:Q47"/>
    <mergeCell ref="R47:AJ47"/>
    <mergeCell ref="R50:AJ50"/>
    <mergeCell ref="N38:AJ38"/>
    <mergeCell ref="I43:M43"/>
    <mergeCell ref="AE32:AJ32"/>
    <mergeCell ref="AE33:AJ33"/>
    <mergeCell ref="AB32:AD32"/>
    <mergeCell ref="W43:AA43"/>
    <mergeCell ref="I42:AJ42"/>
    <mergeCell ref="I37:M37"/>
    <mergeCell ref="I39:M39"/>
    <mergeCell ref="I35:M35"/>
    <mergeCell ref="I34:M34"/>
    <mergeCell ref="W32:Y32"/>
    <mergeCell ref="I41:AJ41"/>
    <mergeCell ref="N35:V35"/>
    <mergeCell ref="C51:H51"/>
    <mergeCell ref="W51:AJ51"/>
    <mergeCell ref="I51:V51"/>
    <mergeCell ref="R49:V49"/>
    <mergeCell ref="U25:AJ30"/>
    <mergeCell ref="I31:AJ31"/>
    <mergeCell ref="N34:AJ34"/>
    <mergeCell ref="N37:AJ37"/>
    <mergeCell ref="N39:AJ39"/>
    <mergeCell ref="R48:V48"/>
    <mergeCell ref="AI45:AJ45"/>
    <mergeCell ref="AB45:AC45"/>
    <mergeCell ref="I46:O46"/>
    <mergeCell ref="I48:Q49"/>
    <mergeCell ref="N43:O43"/>
    <mergeCell ref="I33:K33"/>
    <mergeCell ref="L33:N33"/>
    <mergeCell ref="O33:P33"/>
    <mergeCell ref="Q33:S33"/>
    <mergeCell ref="P46:V46"/>
    <mergeCell ref="W44:AC44"/>
    <mergeCell ref="W35:AA35"/>
    <mergeCell ref="I38:M38"/>
    <mergeCell ref="AD44:AJ44"/>
    <mergeCell ref="C54:H54"/>
    <mergeCell ref="I54:Q54"/>
    <mergeCell ref="A31:B50"/>
    <mergeCell ref="C52:H52"/>
    <mergeCell ref="I52:Q52"/>
    <mergeCell ref="AD46:AJ46"/>
    <mergeCell ref="P43:T43"/>
    <mergeCell ref="U43:V43"/>
    <mergeCell ref="P44:V44"/>
    <mergeCell ref="P45:T45"/>
    <mergeCell ref="I45:M45"/>
    <mergeCell ref="N45:O45"/>
    <mergeCell ref="U45:V45"/>
    <mergeCell ref="I44:O44"/>
    <mergeCell ref="AI43:AJ43"/>
    <mergeCell ref="C47:H50"/>
    <mergeCell ref="AD45:AH45"/>
    <mergeCell ref="AB43:AC43"/>
    <mergeCell ref="W45:AA45"/>
    <mergeCell ref="AD43:AH43"/>
    <mergeCell ref="I50:Q50"/>
    <mergeCell ref="W48:AJ48"/>
    <mergeCell ref="W49:AJ49"/>
    <mergeCell ref="R52:Y52"/>
    <mergeCell ref="A25:B30"/>
    <mergeCell ref="C29:H29"/>
    <mergeCell ref="C30:H30"/>
    <mergeCell ref="C27:E28"/>
    <mergeCell ref="F27:H27"/>
    <mergeCell ref="F28:H28"/>
    <mergeCell ref="C25:H26"/>
    <mergeCell ref="O30:T30"/>
    <mergeCell ref="T32:V32"/>
    <mergeCell ref="O28:Q28"/>
    <mergeCell ref="R28:T28"/>
    <mergeCell ref="I25:N25"/>
    <mergeCell ref="I26:K26"/>
    <mergeCell ref="O25:T25"/>
    <mergeCell ref="O26:Q26"/>
    <mergeCell ref="R26:T26"/>
    <mergeCell ref="O27:Q27"/>
    <mergeCell ref="I27:K27"/>
    <mergeCell ref="I28:K28"/>
    <mergeCell ref="A20:B24"/>
    <mergeCell ref="A11:B19"/>
    <mergeCell ref="C11:H11"/>
    <mergeCell ref="I11:AJ11"/>
    <mergeCell ref="C12:H12"/>
    <mergeCell ref="C41:H41"/>
    <mergeCell ref="C42:H42"/>
    <mergeCell ref="L26:N26"/>
    <mergeCell ref="L27:N27"/>
    <mergeCell ref="L28:N28"/>
    <mergeCell ref="C31:H31"/>
    <mergeCell ref="O32:P32"/>
    <mergeCell ref="L32:N32"/>
    <mergeCell ref="I29:N29"/>
    <mergeCell ref="I30:N30"/>
    <mergeCell ref="O29:T29"/>
    <mergeCell ref="C32:H33"/>
    <mergeCell ref="R27:T27"/>
    <mergeCell ref="Q22:AJ22"/>
    <mergeCell ref="O18:V18"/>
    <mergeCell ref="T33:V33"/>
    <mergeCell ref="W33:Y33"/>
    <mergeCell ref="Z33:AA33"/>
    <mergeCell ref="AB33:AD33"/>
    <mergeCell ref="W19:AJ19"/>
    <mergeCell ref="C17:N19"/>
    <mergeCell ref="O19:V19"/>
    <mergeCell ref="O17:V17"/>
    <mergeCell ref="I23:AJ23"/>
    <mergeCell ref="I24:AJ24"/>
    <mergeCell ref="C20:H20"/>
    <mergeCell ref="I20:AJ20"/>
    <mergeCell ref="K22:P22"/>
    <mergeCell ref="C21:H21"/>
    <mergeCell ref="I21:AJ21"/>
    <mergeCell ref="C22:H24"/>
    <mergeCell ref="I22:J22"/>
    <mergeCell ref="W18:AJ18"/>
    <mergeCell ref="W16:AJ16"/>
    <mergeCell ref="W17:AJ17"/>
    <mergeCell ref="A4:B9"/>
    <mergeCell ref="C4:H4"/>
    <mergeCell ref="C5:H5"/>
    <mergeCell ref="C6:H8"/>
    <mergeCell ref="Q6:AJ6"/>
    <mergeCell ref="C9:H9"/>
    <mergeCell ref="I4:AJ4"/>
    <mergeCell ref="AA9:AJ9"/>
    <mergeCell ref="I12:AJ12"/>
    <mergeCell ref="C16:V16"/>
    <mergeCell ref="I6:J6"/>
    <mergeCell ref="K6:P6"/>
    <mergeCell ref="A10:V10"/>
    <mergeCell ref="W10:AJ10"/>
    <mergeCell ref="C13:H15"/>
    <mergeCell ref="I13:J13"/>
    <mergeCell ref="K13:P13"/>
    <mergeCell ref="I14:AJ14"/>
    <mergeCell ref="I15:AJ15"/>
    <mergeCell ref="Q13:AJ13"/>
    <mergeCell ref="C53:H53"/>
    <mergeCell ref="I53:Q53"/>
    <mergeCell ref="R53:W53"/>
    <mergeCell ref="X53:AJ53"/>
    <mergeCell ref="A51:B54"/>
    <mergeCell ref="R54:W54"/>
    <mergeCell ref="X54:AJ54"/>
    <mergeCell ref="AL52:BD52"/>
    <mergeCell ref="AE2:AJ2"/>
    <mergeCell ref="AA2:AD2"/>
    <mergeCell ref="C43:H46"/>
    <mergeCell ref="I5:AJ5"/>
    <mergeCell ref="I7:AJ7"/>
    <mergeCell ref="I8:AJ8"/>
    <mergeCell ref="I9:L9"/>
    <mergeCell ref="M9:V9"/>
    <mergeCell ref="W9:Z9"/>
    <mergeCell ref="C34:H36"/>
    <mergeCell ref="C37:H40"/>
    <mergeCell ref="W36:AJ36"/>
    <mergeCell ref="N36:V36"/>
    <mergeCell ref="I36:M36"/>
    <mergeCell ref="I40:M40"/>
    <mergeCell ref="N40:AJ40"/>
  </mergeCells>
  <phoneticPr fontId="3"/>
  <dataValidations count="4">
    <dataValidation type="whole" imeMode="off" allowBlank="1" showInputMessage="1" showErrorMessage="1" sqref="I27:T28">
      <formula1>0</formula1>
      <formula2>99999</formula2>
    </dataValidation>
    <dataValidation imeMode="off" allowBlank="1" showInputMessage="1" showErrorMessage="1" sqref="K22:P22 AB32:AD33 W32:Y33 Q32:S33 L32:N33 K13:P13 AA9:AJ9 M9:V9 K6:P6"/>
    <dataValidation imeMode="halfKatakana" allowBlank="1" showInputMessage="1" showErrorMessage="1" sqref="I20:AJ20 I4:AJ4 I11:AJ11"/>
    <dataValidation type="decimal" imeMode="off" allowBlank="1" showInputMessage="1" showErrorMessage="1" sqref="I29:T30">
      <formula1>0</formula1>
      <formula2>999.9</formula2>
    </dataValidation>
  </dataValidations>
  <printOptions horizontalCentered="1"/>
  <pageMargins left="0.59055118110236227" right="0.59055118110236227" top="0.39370078740157483" bottom="0.39370078740157483" header="0" footer="0.19685039370078741"/>
  <pageSetup paperSize="9" scale="74"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6" r:id="rId5" name="Group Box 4">
              <controlPr defaultSize="0" autoFill="0" autoPict="0">
                <anchor moveWithCells="1">
                  <from>
                    <xdr:col>8</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9</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13</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17</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3080" r:id="rId9" name="Check Box 8">
              <controlPr defaultSize="0" autoFill="0" autoLine="0" autoPict="0">
                <anchor moveWithCells="1">
                  <from>
                    <xdr:col>21</xdr:col>
                    <xdr:colOff>0</xdr:colOff>
                    <xdr:row>30</xdr:row>
                    <xdr:rowOff>0</xdr:rowOff>
                  </from>
                  <to>
                    <xdr:col>24</xdr:col>
                    <xdr:colOff>0</xdr:colOff>
                    <xdr:row>31</xdr:row>
                    <xdr:rowOff>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25</xdr:col>
                    <xdr:colOff>0</xdr:colOff>
                    <xdr:row>30</xdr:row>
                    <xdr:rowOff>0</xdr:rowOff>
                  </from>
                  <to>
                    <xdr:col>28</xdr:col>
                    <xdr:colOff>0</xdr:colOff>
                    <xdr:row>31</xdr:row>
                    <xdr:rowOff>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29</xdr:col>
                    <xdr:colOff>0</xdr:colOff>
                    <xdr:row>30</xdr:row>
                    <xdr:rowOff>0</xdr:rowOff>
                  </from>
                  <to>
                    <xdr:col>32</xdr:col>
                    <xdr:colOff>0</xdr:colOff>
                    <xdr:row>31</xdr:row>
                    <xdr:rowOff>0</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33</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84" r:id="rId13" name="Group Box 12">
              <controlPr defaultSize="0" autoFill="0" autoPict="0">
                <anchor moveWithCells="1">
                  <from>
                    <xdr:col>13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13</xdr:col>
                    <xdr:colOff>0</xdr:colOff>
                    <xdr:row>33</xdr:row>
                    <xdr:rowOff>0</xdr:rowOff>
                  </from>
                  <to>
                    <xdr:col>18</xdr:col>
                    <xdr:colOff>0</xdr:colOff>
                    <xdr:row>34</xdr:row>
                    <xdr:rowOff>0</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19</xdr:col>
                    <xdr:colOff>0</xdr:colOff>
                    <xdr:row>33</xdr:row>
                    <xdr:rowOff>0</xdr:rowOff>
                  </from>
                  <to>
                    <xdr:col>24</xdr:col>
                    <xdr:colOff>144780</xdr:colOff>
                    <xdr:row>34</xdr:row>
                    <xdr:rowOff>0</xdr:rowOff>
                  </to>
                </anchor>
              </controlPr>
            </control>
          </mc:Choice>
        </mc:AlternateContent>
        <mc:AlternateContent xmlns:mc="http://schemas.openxmlformats.org/markup-compatibility/2006">
          <mc:Choice Requires="x14">
            <control shapeId="3087" r:id="rId16" name="Check Box 15">
              <controlPr defaultSize="0" autoFill="0" autoLine="0" autoPict="0">
                <anchor moveWithCells="1">
                  <from>
                    <xdr:col>26</xdr:col>
                    <xdr:colOff>7620</xdr:colOff>
                    <xdr:row>33</xdr:row>
                    <xdr:rowOff>0</xdr:rowOff>
                  </from>
                  <to>
                    <xdr:col>31</xdr:col>
                    <xdr:colOff>7620</xdr:colOff>
                    <xdr:row>34</xdr:row>
                    <xdr:rowOff>0</xdr:rowOff>
                  </to>
                </anchor>
              </controlPr>
            </control>
          </mc:Choice>
        </mc:AlternateContent>
        <mc:AlternateContent xmlns:mc="http://schemas.openxmlformats.org/markup-compatibility/2006">
          <mc:Choice Requires="x14">
            <control shapeId="3088" r:id="rId17" name="Group Box 16">
              <controlPr defaultSize="0" autoFill="0" autoPict="0">
                <anchor moveWithCells="1">
                  <from>
                    <xdr:col>13</xdr:col>
                    <xdr:colOff>0</xdr:colOff>
                    <xdr:row>34</xdr:row>
                    <xdr:rowOff>0</xdr:rowOff>
                  </from>
                  <to>
                    <xdr:col>22</xdr:col>
                    <xdr:colOff>0</xdr:colOff>
                    <xdr:row>35</xdr:row>
                    <xdr:rowOff>0</xdr:rowOff>
                  </to>
                </anchor>
              </controlPr>
            </control>
          </mc:Choice>
        </mc:AlternateContent>
        <mc:AlternateContent xmlns:mc="http://schemas.openxmlformats.org/markup-compatibility/2006">
          <mc:Choice Requires="x14">
            <control shapeId="3089" r:id="rId18" name="Group Box 17">
              <controlPr defaultSize="0" autoFill="0" autoPict="0">
                <anchor moveWithCells="1">
                  <from>
                    <xdr:col>27</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090" r:id="rId19" name="Check Box 18">
              <controlPr defaultSize="0" autoFill="0" autoLine="0" autoPict="0">
                <anchor moveWithCells="1">
                  <from>
                    <xdr:col>13</xdr:col>
                    <xdr:colOff>0</xdr:colOff>
                    <xdr:row>34</xdr:row>
                    <xdr:rowOff>0</xdr:rowOff>
                  </from>
                  <to>
                    <xdr:col>18</xdr:col>
                    <xdr:colOff>0</xdr:colOff>
                    <xdr:row>35</xdr:row>
                    <xdr:rowOff>0</xdr:rowOff>
                  </to>
                </anchor>
              </controlPr>
            </control>
          </mc:Choice>
        </mc:AlternateContent>
        <mc:AlternateContent xmlns:mc="http://schemas.openxmlformats.org/markup-compatibility/2006">
          <mc:Choice Requires="x14">
            <control shapeId="3091" r:id="rId20" name="Check Box 19">
              <controlPr defaultSize="0" autoFill="0" autoLine="0" autoPict="0">
                <anchor moveWithCells="1">
                  <from>
                    <xdr:col>27</xdr:col>
                    <xdr:colOff>0</xdr:colOff>
                    <xdr:row>34</xdr:row>
                    <xdr:rowOff>0</xdr:rowOff>
                  </from>
                  <to>
                    <xdr:col>32</xdr:col>
                    <xdr:colOff>0</xdr:colOff>
                    <xdr:row>35</xdr:row>
                    <xdr:rowOff>0</xdr:rowOff>
                  </to>
                </anchor>
              </controlPr>
            </control>
          </mc:Choice>
        </mc:AlternateContent>
        <mc:AlternateContent xmlns:mc="http://schemas.openxmlformats.org/markup-compatibility/2006">
          <mc:Choice Requires="x14">
            <control shapeId="3092" r:id="rId21" name="Group Box 20">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3" r:id="rId22" name="Group Box 21">
              <controlPr defaultSize="0" autoFill="0" autoPict="0">
                <anchor moveWithCells="1">
                  <from>
                    <xdr:col>13</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094" r:id="rId23" name="Check Box 22">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3095" r:id="rId24" name="Check Box 23">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3096" r:id="rId25" name="Check Box 24">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3097" r:id="rId26" name="Check Box 25">
              <controlPr defaultSize="0" autoFill="0" autoLine="0" autoPict="0">
                <anchor moveWithCells="1">
                  <from>
                    <xdr:col>27</xdr:col>
                    <xdr:colOff>0</xdr:colOff>
                    <xdr:row>36</xdr:row>
                    <xdr:rowOff>0</xdr:rowOff>
                  </from>
                  <to>
                    <xdr:col>31</xdr:col>
                    <xdr:colOff>0</xdr:colOff>
                    <xdr:row>37</xdr:row>
                    <xdr:rowOff>0</xdr:rowOff>
                  </to>
                </anchor>
              </controlPr>
            </control>
          </mc:Choice>
        </mc:AlternateContent>
        <mc:AlternateContent xmlns:mc="http://schemas.openxmlformats.org/markup-compatibility/2006">
          <mc:Choice Requires="x14">
            <control shapeId="3098" r:id="rId27" name="Check Box 26">
              <controlPr defaultSize="0" autoFill="0" autoLine="0" autoPict="0">
                <anchor moveWithCells="1">
                  <from>
                    <xdr:col>31</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9" r:id="rId28" name="Check Box 27">
              <controlPr defaultSize="0" autoFill="0" autoLine="0" autoPict="0">
                <anchor moveWithCells="1">
                  <from>
                    <xdr:col>13</xdr:col>
                    <xdr:colOff>0</xdr:colOff>
                    <xdr:row>38</xdr:row>
                    <xdr:rowOff>0</xdr:rowOff>
                  </from>
                  <to>
                    <xdr:col>17</xdr:col>
                    <xdr:colOff>0</xdr:colOff>
                    <xdr:row>39</xdr:row>
                    <xdr:rowOff>0</xdr:rowOff>
                  </to>
                </anchor>
              </controlPr>
            </control>
          </mc:Choice>
        </mc:AlternateContent>
        <mc:AlternateContent xmlns:mc="http://schemas.openxmlformats.org/markup-compatibility/2006">
          <mc:Choice Requires="x14">
            <control shapeId="3100" r:id="rId29" name="Check Box 28">
              <controlPr defaultSize="0" autoFill="0" autoLine="0" autoPict="0">
                <anchor moveWithCells="1">
                  <from>
                    <xdr:col>17</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101" r:id="rId30" name="Check Box 29">
              <controlPr defaultSize="0" autoFill="0" autoLine="0" autoPict="0">
                <anchor moveWithCells="1">
                  <from>
                    <xdr:col>22</xdr:col>
                    <xdr:colOff>0</xdr:colOff>
                    <xdr:row>38</xdr:row>
                    <xdr:rowOff>0</xdr:rowOff>
                  </from>
                  <to>
                    <xdr:col>26</xdr:col>
                    <xdr:colOff>0</xdr:colOff>
                    <xdr:row>39</xdr:row>
                    <xdr:rowOff>0</xdr:rowOff>
                  </to>
                </anchor>
              </controlPr>
            </control>
          </mc:Choice>
        </mc:AlternateContent>
        <mc:AlternateContent xmlns:mc="http://schemas.openxmlformats.org/markup-compatibility/2006">
          <mc:Choice Requires="x14">
            <control shapeId="3102" r:id="rId31" name="Check Box 30">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103" r:id="rId32" name="Group Box 3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3104" r:id="rId33" name="Option Button 3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3105" r:id="rId34" name="Option Button 3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3106" r:id="rId35" name="Group Box 34">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3107" r:id="rId36" name="Option Button 35">
              <controlPr defaultSize="0" autoFill="0" autoLine="0" autoPict="0">
                <anchor moveWithCells="1">
                  <from>
                    <xdr:col>19</xdr:col>
                    <xdr:colOff>0</xdr:colOff>
                    <xdr:row>46</xdr:row>
                    <xdr:rowOff>0</xdr:rowOff>
                  </from>
                  <to>
                    <xdr:col>23</xdr:col>
                    <xdr:colOff>0</xdr:colOff>
                    <xdr:row>47</xdr:row>
                    <xdr:rowOff>0</xdr:rowOff>
                  </to>
                </anchor>
              </controlPr>
            </control>
          </mc:Choice>
        </mc:AlternateContent>
        <mc:AlternateContent xmlns:mc="http://schemas.openxmlformats.org/markup-compatibility/2006">
          <mc:Choice Requires="x14">
            <control shapeId="3108" r:id="rId37" name="Option Button 36">
              <controlPr defaultSize="0" autoFill="0" autoLine="0" autoPict="0">
                <anchor moveWithCells="1">
                  <from>
                    <xdr:col>25</xdr:col>
                    <xdr:colOff>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3115" r:id="rId38" name="Group Box 43">
              <controlPr defaultSize="0" autoFill="0" autoPict="0">
                <anchor moveWithCells="1">
                  <from>
                    <xdr:col>8</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116" r:id="rId39" name="Option Button 44">
              <controlPr defaultSize="0" autoFill="0" autoLine="0" autoPict="0">
                <anchor moveWithCells="1">
                  <from>
                    <xdr:col>8</xdr:col>
                    <xdr:colOff>144780</xdr:colOff>
                    <xdr:row>50</xdr:row>
                    <xdr:rowOff>30480</xdr:rowOff>
                  </from>
                  <to>
                    <xdr:col>10</xdr:col>
                    <xdr:colOff>121920</xdr:colOff>
                    <xdr:row>50</xdr:row>
                    <xdr:rowOff>213360</xdr:rowOff>
                  </to>
                </anchor>
              </controlPr>
            </control>
          </mc:Choice>
        </mc:AlternateContent>
        <mc:AlternateContent xmlns:mc="http://schemas.openxmlformats.org/markup-compatibility/2006">
          <mc:Choice Requires="x14">
            <control shapeId="3117" r:id="rId40" name="Option Button 45">
              <controlPr defaultSize="0" autoFill="0" autoLine="0" autoPict="0">
                <anchor moveWithCells="1">
                  <from>
                    <xdr:col>11</xdr:col>
                    <xdr:colOff>83820</xdr:colOff>
                    <xdr:row>50</xdr:row>
                    <xdr:rowOff>30480</xdr:rowOff>
                  </from>
                  <to>
                    <xdr:col>13</xdr:col>
                    <xdr:colOff>68580</xdr:colOff>
                    <xdr:row>50</xdr:row>
                    <xdr:rowOff>213360</xdr:rowOff>
                  </to>
                </anchor>
              </controlPr>
            </control>
          </mc:Choice>
        </mc:AlternateContent>
        <mc:AlternateContent xmlns:mc="http://schemas.openxmlformats.org/markup-compatibility/2006">
          <mc:Choice Requires="x14">
            <control shapeId="3118" r:id="rId41" name="Option Button 46">
              <controlPr defaultSize="0" autoFill="0" autoLine="0" autoPict="0">
                <anchor moveWithCells="1">
                  <from>
                    <xdr:col>14</xdr:col>
                    <xdr:colOff>38100</xdr:colOff>
                    <xdr:row>50</xdr:row>
                    <xdr:rowOff>30480</xdr:rowOff>
                  </from>
                  <to>
                    <xdr:col>16</xdr:col>
                    <xdr:colOff>22860</xdr:colOff>
                    <xdr:row>50</xdr:row>
                    <xdr:rowOff>213360</xdr:rowOff>
                  </to>
                </anchor>
              </controlPr>
            </control>
          </mc:Choice>
        </mc:AlternateContent>
        <mc:AlternateContent xmlns:mc="http://schemas.openxmlformats.org/markup-compatibility/2006">
          <mc:Choice Requires="x14">
            <control shapeId="3119" r:id="rId42" name="Option Button 47">
              <controlPr defaultSize="0" autoFill="0" autoLine="0" autoPict="0">
                <anchor moveWithCells="1">
                  <from>
                    <xdr:col>19</xdr:col>
                    <xdr:colOff>121920</xdr:colOff>
                    <xdr:row>50</xdr:row>
                    <xdr:rowOff>30480</xdr:rowOff>
                  </from>
                  <to>
                    <xdr:col>21</xdr:col>
                    <xdr:colOff>106680</xdr:colOff>
                    <xdr:row>50</xdr:row>
                    <xdr:rowOff>213360</xdr:rowOff>
                  </to>
                </anchor>
              </controlPr>
            </control>
          </mc:Choice>
        </mc:AlternateContent>
        <mc:AlternateContent xmlns:mc="http://schemas.openxmlformats.org/markup-compatibility/2006">
          <mc:Choice Requires="x14">
            <control shapeId="3120" r:id="rId43" name="Group Box 48">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3122" r:id="rId44" name="Option Button 50">
              <controlPr defaultSize="0" autoFill="0" autoLine="0" autoPict="0">
                <anchor moveWithCells="1">
                  <from>
                    <xdr:col>8</xdr:col>
                    <xdr:colOff>137160</xdr:colOff>
                    <xdr:row>51</xdr:row>
                    <xdr:rowOff>38100</xdr:rowOff>
                  </from>
                  <to>
                    <xdr:col>11</xdr:col>
                    <xdr:colOff>114300</xdr:colOff>
                    <xdr:row>51</xdr:row>
                    <xdr:rowOff>266700</xdr:rowOff>
                  </to>
                </anchor>
              </controlPr>
            </control>
          </mc:Choice>
        </mc:AlternateContent>
        <mc:AlternateContent xmlns:mc="http://schemas.openxmlformats.org/markup-compatibility/2006">
          <mc:Choice Requires="x14">
            <control shapeId="3123" r:id="rId45" name="Drop Down 51">
              <controlPr locked="0" defaultSize="0" autoLine="0" autoPict="0">
                <anchor moveWithCells="1">
                  <from>
                    <xdr:col>23</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3124" r:id="rId46" name="Group Box 52">
              <controlPr defaultSize="0" autoFill="0" autoPict="0">
                <anchor moveWithCells="1">
                  <from>
                    <xdr:col>13</xdr:col>
                    <xdr:colOff>0</xdr:colOff>
                    <xdr:row>35</xdr:row>
                    <xdr:rowOff>0</xdr:rowOff>
                  </from>
                  <to>
                    <xdr:col>22</xdr:col>
                    <xdr:colOff>0</xdr:colOff>
                    <xdr:row>36</xdr:row>
                    <xdr:rowOff>0</xdr:rowOff>
                  </to>
                </anchor>
              </controlPr>
            </control>
          </mc:Choice>
        </mc:AlternateContent>
        <mc:AlternateContent xmlns:mc="http://schemas.openxmlformats.org/markup-compatibility/2006">
          <mc:Choice Requires="x14">
            <control shapeId="3125" r:id="rId47" name="Check Box 53">
              <controlPr defaultSize="0" autoFill="0" autoLine="0" autoPict="0">
                <anchor moveWithCells="1">
                  <from>
                    <xdr:col>13</xdr:col>
                    <xdr:colOff>0</xdr:colOff>
                    <xdr:row>35</xdr:row>
                    <xdr:rowOff>0</xdr:rowOff>
                  </from>
                  <to>
                    <xdr:col>18</xdr:col>
                    <xdr:colOff>0</xdr:colOff>
                    <xdr:row>36</xdr:row>
                    <xdr:rowOff>0</xdr:rowOff>
                  </to>
                </anchor>
              </controlPr>
            </control>
          </mc:Choice>
        </mc:AlternateContent>
        <mc:AlternateContent xmlns:mc="http://schemas.openxmlformats.org/markup-compatibility/2006">
          <mc:Choice Requires="x14">
            <control shapeId="3127" r:id="rId48" name="Group Box 55">
              <controlPr defaultSize="0" autoFill="0" autoPict="0">
                <anchor moveWithCells="1">
                  <from>
                    <xdr:col>13</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128" r:id="rId49" name="Check Box 56">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129" r:id="rId50" name="Check Box 57">
              <controlPr defaultSize="0" autoFill="0" autoLine="0" autoPict="0">
                <anchor moveWithCells="1">
                  <from>
                    <xdr:col>17</xdr:col>
                    <xdr:colOff>7620</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3131" r:id="rId51" name="Group Box 59">
              <controlPr defaultSize="0" autoFill="0" autoPict="0">
                <anchor moveWithCells="1">
                  <from>
                    <xdr:col>8</xdr:col>
                    <xdr:colOff>0</xdr:colOff>
                    <xdr:row>51</xdr:row>
                    <xdr:rowOff>312420</xdr:rowOff>
                  </from>
                  <to>
                    <xdr:col>17</xdr:col>
                    <xdr:colOff>0</xdr:colOff>
                    <xdr:row>53</xdr:row>
                    <xdr:rowOff>0</xdr:rowOff>
                  </to>
                </anchor>
              </controlPr>
            </control>
          </mc:Choice>
        </mc:AlternateContent>
        <mc:AlternateContent xmlns:mc="http://schemas.openxmlformats.org/markup-compatibility/2006">
          <mc:Choice Requires="x14">
            <control shapeId="3132" r:id="rId52" name="Option Button 60">
              <controlPr defaultSize="0" autoFill="0" autoLine="0" autoPict="0">
                <anchor moveWithCells="1">
                  <from>
                    <xdr:col>8</xdr:col>
                    <xdr:colOff>144780</xdr:colOff>
                    <xdr:row>53</xdr:row>
                    <xdr:rowOff>30480</xdr:rowOff>
                  </from>
                  <to>
                    <xdr:col>11</xdr:col>
                    <xdr:colOff>68580</xdr:colOff>
                    <xdr:row>53</xdr:row>
                    <xdr:rowOff>259080</xdr:rowOff>
                  </to>
                </anchor>
              </controlPr>
            </control>
          </mc:Choice>
        </mc:AlternateContent>
        <mc:AlternateContent xmlns:mc="http://schemas.openxmlformats.org/markup-compatibility/2006">
          <mc:Choice Requires="x14">
            <control shapeId="3133" r:id="rId53" name="Option Button 61">
              <controlPr defaultSize="0" autoFill="0" autoLine="0" autoPict="0">
                <anchor moveWithCells="1">
                  <from>
                    <xdr:col>12</xdr:col>
                    <xdr:colOff>7620</xdr:colOff>
                    <xdr:row>53</xdr:row>
                    <xdr:rowOff>45720</xdr:rowOff>
                  </from>
                  <to>
                    <xdr:col>15</xdr:col>
                    <xdr:colOff>0</xdr:colOff>
                    <xdr:row>53</xdr:row>
                    <xdr:rowOff>274320</xdr:rowOff>
                  </to>
                </anchor>
              </controlPr>
            </control>
          </mc:Choice>
        </mc:AlternateContent>
        <mc:AlternateContent xmlns:mc="http://schemas.openxmlformats.org/markup-compatibility/2006">
          <mc:Choice Requires="x14">
            <control shapeId="3134" r:id="rId54" name="Option Button 62">
              <controlPr defaultSize="0" autoFill="0" autoLine="0" autoPict="0">
                <anchor moveWithCells="1">
                  <from>
                    <xdr:col>12</xdr:col>
                    <xdr:colOff>7620</xdr:colOff>
                    <xdr:row>51</xdr:row>
                    <xdr:rowOff>38100</xdr:rowOff>
                  </from>
                  <to>
                    <xdr:col>15</xdr:col>
                    <xdr:colOff>0</xdr:colOff>
                    <xdr:row>51</xdr:row>
                    <xdr:rowOff>266700</xdr:rowOff>
                  </to>
                </anchor>
              </controlPr>
            </control>
          </mc:Choice>
        </mc:AlternateContent>
        <mc:AlternateContent xmlns:mc="http://schemas.openxmlformats.org/markup-compatibility/2006">
          <mc:Choice Requires="x14">
            <control shapeId="3135" r:id="rId55" name="Group Box 63">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136" r:id="rId56" name="Check Box 64">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137" r:id="rId57" name="Check Box 65">
              <controlPr defaultSize="0" autoFill="0" autoLine="0" autoPict="0">
                <anchor moveWithCells="1">
                  <from>
                    <xdr:col>17</xdr:col>
                    <xdr:colOff>0</xdr:colOff>
                    <xdr:row>37</xdr:row>
                    <xdr:rowOff>0</xdr:rowOff>
                  </from>
                  <to>
                    <xdr:col>23</xdr:col>
                    <xdr:colOff>83820</xdr:colOff>
                    <xdr:row>38</xdr:row>
                    <xdr:rowOff>0</xdr:rowOff>
                  </to>
                </anchor>
              </controlPr>
            </control>
          </mc:Choice>
        </mc:AlternateContent>
        <mc:AlternateContent xmlns:mc="http://schemas.openxmlformats.org/markup-compatibility/2006">
          <mc:Choice Requires="x14">
            <control shapeId="3138" r:id="rId58" name="Check Box 66">
              <controlPr defaultSize="0" autoFill="0" autoLine="0" autoPict="0">
                <anchor moveWithCells="1">
                  <from>
                    <xdr:col>24</xdr:col>
                    <xdr:colOff>0</xdr:colOff>
                    <xdr:row>37</xdr:row>
                    <xdr:rowOff>0</xdr:rowOff>
                  </from>
                  <to>
                    <xdr:col>29</xdr:col>
                    <xdr:colOff>0</xdr:colOff>
                    <xdr:row>38</xdr:row>
                    <xdr:rowOff>0</xdr:rowOff>
                  </to>
                </anchor>
              </controlPr>
            </control>
          </mc:Choice>
        </mc:AlternateContent>
        <mc:AlternateContent xmlns:mc="http://schemas.openxmlformats.org/markup-compatibility/2006">
          <mc:Choice Requires="x14">
            <control shapeId="3139" r:id="rId59" name="Option Button 67">
              <controlPr defaultSize="0" autoFill="0" autoLine="0" autoPict="0">
                <anchor moveWithCells="1">
                  <from>
                    <xdr:col>16</xdr:col>
                    <xdr:colOff>175260</xdr:colOff>
                    <xdr:row>50</xdr:row>
                    <xdr:rowOff>30480</xdr:rowOff>
                  </from>
                  <to>
                    <xdr:col>18</xdr:col>
                    <xdr:colOff>152400</xdr:colOff>
                    <xdr:row>50</xdr:row>
                    <xdr:rowOff>213360</xdr:rowOff>
                  </to>
                </anchor>
              </controlPr>
            </control>
          </mc:Choice>
        </mc:AlternateContent>
        <mc:AlternateContent xmlns:mc="http://schemas.openxmlformats.org/markup-compatibility/2006">
          <mc:Choice Requires="x14">
            <control shapeId="3141" r:id="rId60" name="Option Button 69">
              <controlPr defaultSize="0" autoFill="0" autoLine="0" autoPict="0" altText="該当">
                <anchor moveWithCells="1">
                  <from>
                    <xdr:col>24</xdr:col>
                    <xdr:colOff>7620</xdr:colOff>
                    <xdr:row>53</xdr:row>
                    <xdr:rowOff>60960</xdr:rowOff>
                  </from>
                  <to>
                    <xdr:col>26</xdr:col>
                    <xdr:colOff>106680</xdr:colOff>
                    <xdr:row>53</xdr:row>
                    <xdr:rowOff>289560</xdr:rowOff>
                  </to>
                </anchor>
              </controlPr>
            </control>
          </mc:Choice>
        </mc:AlternateContent>
        <mc:AlternateContent xmlns:mc="http://schemas.openxmlformats.org/markup-compatibility/2006">
          <mc:Choice Requires="x14">
            <control shapeId="3142" r:id="rId61" name="Option Button 70">
              <controlPr defaultSize="0" autoFill="0" autoLine="0" autoPict="0" altText="非該当">
                <anchor moveWithCells="1">
                  <from>
                    <xdr:col>27</xdr:col>
                    <xdr:colOff>99060</xdr:colOff>
                    <xdr:row>53</xdr:row>
                    <xdr:rowOff>45720</xdr:rowOff>
                  </from>
                  <to>
                    <xdr:col>31</xdr:col>
                    <xdr:colOff>137160</xdr:colOff>
                    <xdr:row>53</xdr:row>
                    <xdr:rowOff>289560</xdr:rowOff>
                  </to>
                </anchor>
              </controlPr>
            </control>
          </mc:Choice>
        </mc:AlternateContent>
        <mc:AlternateContent xmlns:mc="http://schemas.openxmlformats.org/markup-compatibility/2006">
          <mc:Choice Requires="x14">
            <control shapeId="3150" r:id="rId62" name="Option Button 78">
              <controlPr defaultSize="0" autoFill="0" autoLine="0" autoPict="0">
                <anchor moveWithCells="1">
                  <from>
                    <xdr:col>8</xdr:col>
                    <xdr:colOff>144780</xdr:colOff>
                    <xdr:row>52</xdr:row>
                    <xdr:rowOff>38100</xdr:rowOff>
                  </from>
                  <to>
                    <xdr:col>11</xdr:col>
                    <xdr:colOff>68580</xdr:colOff>
                    <xdr:row>52</xdr:row>
                    <xdr:rowOff>266700</xdr:rowOff>
                  </to>
                </anchor>
              </controlPr>
            </control>
          </mc:Choice>
        </mc:AlternateContent>
        <mc:AlternateContent xmlns:mc="http://schemas.openxmlformats.org/markup-compatibility/2006">
          <mc:Choice Requires="x14">
            <control shapeId="3151" r:id="rId63" name="Option Button 79">
              <controlPr defaultSize="0" autoFill="0" autoLine="0" autoPict="0">
                <anchor moveWithCells="1">
                  <from>
                    <xdr:col>12</xdr:col>
                    <xdr:colOff>22860</xdr:colOff>
                    <xdr:row>52</xdr:row>
                    <xdr:rowOff>45720</xdr:rowOff>
                  </from>
                  <to>
                    <xdr:col>15</xdr:col>
                    <xdr:colOff>7620</xdr:colOff>
                    <xdr:row>52</xdr:row>
                    <xdr:rowOff>274320</xdr:rowOff>
                  </to>
                </anchor>
              </controlPr>
            </control>
          </mc:Choice>
        </mc:AlternateContent>
        <mc:AlternateContent xmlns:mc="http://schemas.openxmlformats.org/markup-compatibility/2006">
          <mc:Choice Requires="x14">
            <control shapeId="3152" r:id="rId64" name="Drop Down 80">
              <controlPr locked="0" defaultSize="0" autoLine="0" autoPict="0">
                <anchor moveWithCells="1">
                  <from>
                    <xdr:col>23</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153" r:id="rId65" name="Group Box 81">
              <controlPr defaultSize="0" print="0" autoFill="0" autoPict="0" altText="">
                <anchor moveWithCells="1">
                  <from>
                    <xdr:col>7</xdr:col>
                    <xdr:colOff>45720</xdr:colOff>
                    <xdr:row>53</xdr:row>
                    <xdr:rowOff>7620</xdr:rowOff>
                  </from>
                  <to>
                    <xdr:col>16</xdr:col>
                    <xdr:colOff>137160</xdr:colOff>
                    <xdr:row>53</xdr:row>
                    <xdr:rowOff>297180</xdr:rowOff>
                  </to>
                </anchor>
              </controlPr>
            </control>
          </mc:Choice>
        </mc:AlternateContent>
        <mc:AlternateContent xmlns:mc="http://schemas.openxmlformats.org/markup-compatibility/2006">
          <mc:Choice Requires="x14">
            <control shapeId="3154" r:id="rId66" name="Group Box 82">
              <controlPr defaultSize="0" print="0" autoFill="0" autoPict="0" altText="">
                <anchor moveWithCells="1" sizeWithCells="1">
                  <from>
                    <xdr:col>23</xdr:col>
                    <xdr:colOff>22860</xdr:colOff>
                    <xdr:row>53</xdr:row>
                    <xdr:rowOff>7620</xdr:rowOff>
                  </from>
                  <to>
                    <xdr:col>35</xdr:col>
                    <xdr:colOff>160020</xdr:colOff>
                    <xdr:row>53</xdr:row>
                    <xdr:rowOff>297180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5"/>
  <sheetViews>
    <sheetView showGridLines="0" showRowColHeaders="0" view="pageBreakPreview" zoomScaleNormal="100" zoomScaleSheetLayoutView="100" workbookViewId="0">
      <selection activeCell="N3" sqref="N3"/>
    </sheetView>
  </sheetViews>
  <sheetFormatPr defaultColWidth="2.44140625" defaultRowHeight="15" customHeight="1"/>
  <cols>
    <col min="1" max="37" width="2.44140625" style="3" customWidth="1"/>
    <col min="38" max="46" width="2.44140625" style="25" customWidth="1"/>
    <col min="47" max="16384" width="2.44140625" style="3"/>
  </cols>
  <sheetData>
    <row r="1" spans="1:44" ht="15" customHeight="1">
      <c r="A1" s="43" t="s">
        <v>470</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44" ht="15" customHeight="1">
      <c r="A2" s="35"/>
      <c r="B2" s="35"/>
      <c r="C2" s="35"/>
      <c r="D2" s="35"/>
      <c r="E2" s="35"/>
      <c r="F2" s="35"/>
      <c r="G2" s="35"/>
      <c r="H2" s="35"/>
      <c r="I2" s="35"/>
      <c r="J2" s="35"/>
      <c r="K2" s="35"/>
      <c r="L2" s="35"/>
      <c r="M2" s="35"/>
      <c r="N2" s="35"/>
      <c r="O2" s="35"/>
      <c r="P2" s="35"/>
      <c r="Q2" s="35"/>
      <c r="R2" s="35"/>
      <c r="S2" s="35"/>
      <c r="T2" s="35"/>
      <c r="U2" s="35"/>
      <c r="V2" s="35"/>
      <c r="W2" s="35"/>
      <c r="X2" s="35"/>
      <c r="Y2" s="35"/>
      <c r="Z2" s="35"/>
      <c r="AA2" s="903" t="s">
        <v>291</v>
      </c>
      <c r="AB2" s="1186"/>
      <c r="AC2" s="1186"/>
      <c r="AD2" s="904"/>
      <c r="AE2" s="996" t="s">
        <v>114</v>
      </c>
      <c r="AF2" s="997"/>
      <c r="AG2" s="997"/>
      <c r="AH2" s="997"/>
      <c r="AI2" s="997"/>
      <c r="AJ2" s="998"/>
    </row>
    <row r="3" spans="1:44" ht="15" customHeight="1" thickBot="1">
      <c r="A3" s="35"/>
      <c r="B3" s="35"/>
      <c r="C3" s="35"/>
      <c r="D3" s="35"/>
      <c r="E3" s="35"/>
      <c r="F3" s="35"/>
      <c r="G3" s="35"/>
      <c r="H3" s="35"/>
      <c r="I3" s="35"/>
      <c r="J3" s="35"/>
      <c r="K3" s="35"/>
      <c r="L3" s="35"/>
      <c r="M3" s="35"/>
      <c r="N3" s="35"/>
      <c r="O3" s="35"/>
      <c r="P3" s="35"/>
      <c r="Q3" s="35"/>
      <c r="R3" s="35"/>
      <c r="S3" s="35"/>
      <c r="T3" s="35"/>
      <c r="U3" s="35"/>
      <c r="V3" s="35"/>
      <c r="W3" s="35"/>
      <c r="X3" s="35"/>
      <c r="Y3" s="35"/>
      <c r="Z3" s="35"/>
      <c r="AA3" s="903" t="s">
        <v>12</v>
      </c>
      <c r="AB3" s="1186"/>
      <c r="AC3" s="1186"/>
      <c r="AD3" s="904"/>
      <c r="AE3" s="1187"/>
      <c r="AF3" s="1188"/>
      <c r="AG3" s="1188"/>
      <c r="AH3" s="1188"/>
      <c r="AI3" s="1188"/>
      <c r="AJ3" s="1189"/>
    </row>
    <row r="4" spans="1:44" ht="15" customHeight="1">
      <c r="A4" s="1036" t="s">
        <v>183</v>
      </c>
      <c r="B4" s="1037"/>
      <c r="C4" s="1040" t="s">
        <v>348</v>
      </c>
      <c r="D4" s="1040"/>
      <c r="E4" s="1040"/>
      <c r="F4" s="1040"/>
      <c r="G4" s="1040"/>
      <c r="H4" s="1040"/>
      <c r="I4" s="1042" t="s">
        <v>1390</v>
      </c>
      <c r="J4" s="1043"/>
      <c r="K4" s="1043"/>
      <c r="L4" s="1043"/>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4"/>
    </row>
    <row r="5" spans="1:44" ht="15" customHeight="1">
      <c r="A5" s="1038"/>
      <c r="B5" s="1039"/>
      <c r="C5" s="1041" t="s">
        <v>184</v>
      </c>
      <c r="D5" s="1041"/>
      <c r="E5" s="1041"/>
      <c r="F5" s="1041"/>
      <c r="G5" s="1041"/>
      <c r="H5" s="1041"/>
      <c r="I5" s="1004" t="s">
        <v>1389</v>
      </c>
      <c r="J5" s="1005"/>
      <c r="K5" s="1005"/>
      <c r="L5" s="1005"/>
      <c r="M5" s="1005"/>
      <c r="N5" s="1005"/>
      <c r="O5" s="1005"/>
      <c r="P5" s="1005"/>
      <c r="Q5" s="1005"/>
      <c r="R5" s="1005"/>
      <c r="S5" s="1005"/>
      <c r="T5" s="1005"/>
      <c r="U5" s="1005"/>
      <c r="V5" s="1005"/>
      <c r="W5" s="1005"/>
      <c r="X5" s="1005"/>
      <c r="Y5" s="1005"/>
      <c r="Z5" s="1005"/>
      <c r="AA5" s="1005"/>
      <c r="AB5" s="1005"/>
      <c r="AC5" s="1005"/>
      <c r="AD5" s="1005"/>
      <c r="AE5" s="1005"/>
      <c r="AF5" s="1005"/>
      <c r="AG5" s="1005"/>
      <c r="AH5" s="1005"/>
      <c r="AI5" s="1005"/>
      <c r="AJ5" s="1006"/>
    </row>
    <row r="6" spans="1:44" ht="15" customHeight="1">
      <c r="A6" s="1038"/>
      <c r="B6" s="1039"/>
      <c r="C6" s="1003" t="s">
        <v>185</v>
      </c>
      <c r="D6" s="1003"/>
      <c r="E6" s="1003"/>
      <c r="F6" s="1003"/>
      <c r="G6" s="1003"/>
      <c r="H6" s="1003"/>
      <c r="I6" s="1051" t="s">
        <v>77</v>
      </c>
      <c r="J6" s="1052"/>
      <c r="K6" s="1053" t="s">
        <v>689</v>
      </c>
      <c r="L6" s="1053"/>
      <c r="M6" s="1053"/>
      <c r="N6" s="1053"/>
      <c r="O6" s="1053"/>
      <c r="P6" s="1054"/>
      <c r="Q6" s="926" t="s">
        <v>275</v>
      </c>
      <c r="R6" s="927"/>
      <c r="S6" s="927"/>
      <c r="T6" s="927"/>
      <c r="U6" s="927"/>
      <c r="V6" s="927"/>
      <c r="W6" s="927"/>
      <c r="X6" s="927"/>
      <c r="Y6" s="927"/>
      <c r="Z6" s="927"/>
      <c r="AA6" s="927"/>
      <c r="AB6" s="927"/>
      <c r="AC6" s="927"/>
      <c r="AD6" s="927"/>
      <c r="AE6" s="927"/>
      <c r="AF6" s="927"/>
      <c r="AG6" s="927"/>
      <c r="AH6" s="927"/>
      <c r="AI6" s="927"/>
      <c r="AJ6" s="928"/>
    </row>
    <row r="7" spans="1:44" ht="15" customHeight="1">
      <c r="A7" s="1038"/>
      <c r="B7" s="1039"/>
      <c r="C7" s="1003"/>
      <c r="D7" s="1003"/>
      <c r="E7" s="1003"/>
      <c r="F7" s="1003"/>
      <c r="G7" s="1003"/>
      <c r="H7" s="1003"/>
      <c r="I7" s="1007" t="s">
        <v>1391</v>
      </c>
      <c r="J7" s="1007"/>
      <c r="K7" s="1007"/>
      <c r="L7" s="1007"/>
      <c r="M7" s="1007"/>
      <c r="N7" s="1007"/>
      <c r="O7" s="1007"/>
      <c r="P7" s="1007"/>
      <c r="Q7" s="1007"/>
      <c r="R7" s="1007"/>
      <c r="S7" s="1007"/>
      <c r="T7" s="1007"/>
      <c r="U7" s="1007"/>
      <c r="V7" s="1007"/>
      <c r="W7" s="1007"/>
      <c r="X7" s="1007"/>
      <c r="Y7" s="1007"/>
      <c r="Z7" s="1007"/>
      <c r="AA7" s="1007"/>
      <c r="AB7" s="1007"/>
      <c r="AC7" s="1007"/>
      <c r="AD7" s="1007"/>
      <c r="AE7" s="1007"/>
      <c r="AF7" s="1007"/>
      <c r="AG7" s="1007"/>
      <c r="AH7" s="1007"/>
      <c r="AI7" s="1007"/>
      <c r="AJ7" s="1008"/>
    </row>
    <row r="8" spans="1:44" ht="15" customHeight="1">
      <c r="A8" s="1038"/>
      <c r="B8" s="1039"/>
      <c r="C8" s="1003"/>
      <c r="D8" s="1003"/>
      <c r="E8" s="1003"/>
      <c r="F8" s="1003"/>
      <c r="G8" s="1003"/>
      <c r="H8" s="1003"/>
      <c r="I8" s="1061" t="s">
        <v>114</v>
      </c>
      <c r="J8" s="1061"/>
      <c r="K8" s="1061"/>
      <c r="L8" s="1061"/>
      <c r="M8" s="1061"/>
      <c r="N8" s="1061"/>
      <c r="O8" s="1061"/>
      <c r="P8" s="1061"/>
      <c r="Q8" s="1061"/>
      <c r="R8" s="1061"/>
      <c r="S8" s="1061"/>
      <c r="T8" s="1061"/>
      <c r="U8" s="1061"/>
      <c r="V8" s="1061"/>
      <c r="W8" s="1061"/>
      <c r="X8" s="1061"/>
      <c r="Y8" s="1061"/>
      <c r="Z8" s="1061"/>
      <c r="AA8" s="1061"/>
      <c r="AB8" s="1061"/>
      <c r="AC8" s="1061"/>
      <c r="AD8" s="1061"/>
      <c r="AE8" s="1061"/>
      <c r="AF8" s="1061"/>
      <c r="AG8" s="1061"/>
      <c r="AH8" s="1061"/>
      <c r="AI8" s="1061"/>
      <c r="AJ8" s="1062"/>
    </row>
    <row r="9" spans="1:44" ht="15" customHeight="1">
      <c r="A9" s="1038"/>
      <c r="B9" s="1039"/>
      <c r="C9" s="1003" t="s">
        <v>186</v>
      </c>
      <c r="D9" s="1003"/>
      <c r="E9" s="1003"/>
      <c r="F9" s="1003"/>
      <c r="G9" s="1003"/>
      <c r="H9" s="1003"/>
      <c r="I9" s="1003" t="s">
        <v>187</v>
      </c>
      <c r="J9" s="1003"/>
      <c r="K9" s="1003"/>
      <c r="L9" s="1003"/>
      <c r="M9" s="1011" t="s">
        <v>673</v>
      </c>
      <c r="N9" s="1011"/>
      <c r="O9" s="1011"/>
      <c r="P9" s="1011"/>
      <c r="Q9" s="1011"/>
      <c r="R9" s="1011"/>
      <c r="S9" s="1011"/>
      <c r="T9" s="1011"/>
      <c r="U9" s="1011"/>
      <c r="V9" s="1011"/>
      <c r="W9" s="1003" t="s">
        <v>188</v>
      </c>
      <c r="X9" s="1003"/>
      <c r="Y9" s="1003"/>
      <c r="Z9" s="1003"/>
      <c r="AA9" s="1011" t="s">
        <v>673</v>
      </c>
      <c r="AB9" s="1011"/>
      <c r="AC9" s="1011"/>
      <c r="AD9" s="1011"/>
      <c r="AE9" s="1011"/>
      <c r="AF9" s="1011"/>
      <c r="AG9" s="1011"/>
      <c r="AH9" s="1011"/>
      <c r="AI9" s="1011"/>
      <c r="AJ9" s="1011"/>
    </row>
    <row r="10" spans="1:44" ht="18" customHeight="1">
      <c r="A10" s="1115" t="s">
        <v>232</v>
      </c>
      <c r="B10" s="1116"/>
      <c r="C10" s="1003" t="s">
        <v>129</v>
      </c>
      <c r="D10" s="1003"/>
      <c r="E10" s="1003"/>
      <c r="F10" s="1003"/>
      <c r="G10" s="1003"/>
      <c r="H10" s="1003"/>
      <c r="I10" s="1152"/>
      <c r="J10" s="1153"/>
      <c r="K10" s="1153"/>
      <c r="L10" s="1153"/>
      <c r="M10" s="1153"/>
      <c r="N10" s="1153"/>
      <c r="O10" s="1153"/>
      <c r="P10" s="1153"/>
      <c r="Q10" s="1153"/>
      <c r="R10" s="1153"/>
      <c r="S10" s="1153"/>
      <c r="T10" s="1153"/>
      <c r="U10" s="1153"/>
      <c r="V10" s="1153"/>
      <c r="W10" s="1153"/>
      <c r="X10" s="1153"/>
      <c r="Y10" s="1153"/>
      <c r="Z10" s="1153"/>
      <c r="AA10" s="1153"/>
      <c r="AB10" s="1153"/>
      <c r="AC10" s="1153"/>
      <c r="AD10" s="1153"/>
      <c r="AE10" s="1153"/>
      <c r="AF10" s="1153"/>
      <c r="AG10" s="1153"/>
      <c r="AH10" s="1153"/>
      <c r="AI10" s="1153"/>
      <c r="AJ10" s="1154"/>
      <c r="AL10" s="28" t="b">
        <v>1</v>
      </c>
      <c r="AM10" s="28" t="b">
        <v>1</v>
      </c>
      <c r="AN10" s="28" t="b">
        <v>1</v>
      </c>
      <c r="AO10" s="28" t="b">
        <v>1</v>
      </c>
      <c r="AP10" s="28" t="b">
        <v>1</v>
      </c>
      <c r="AQ10" s="28" t="b">
        <v>0</v>
      </c>
      <c r="AR10" s="28" t="b">
        <v>0</v>
      </c>
    </row>
    <row r="11" spans="1:44" ht="15" customHeight="1">
      <c r="A11" s="1115"/>
      <c r="B11" s="1116"/>
      <c r="C11" s="1003" t="s">
        <v>130</v>
      </c>
      <c r="D11" s="1003"/>
      <c r="E11" s="1003"/>
      <c r="F11" s="1003"/>
      <c r="G11" s="1003"/>
      <c r="H11" s="1003"/>
      <c r="I11" s="1050" t="s">
        <v>131</v>
      </c>
      <c r="J11" s="1003"/>
      <c r="K11" s="1003"/>
      <c r="L11" s="1011" t="s">
        <v>1392</v>
      </c>
      <c r="M11" s="1011"/>
      <c r="N11" s="1045"/>
      <c r="O11" s="1050" t="s">
        <v>192</v>
      </c>
      <c r="P11" s="1026"/>
      <c r="Q11" s="1102" t="s">
        <v>1393</v>
      </c>
      <c r="R11" s="1011"/>
      <c r="S11" s="1011"/>
      <c r="T11" s="1003" t="s">
        <v>132</v>
      </c>
      <c r="U11" s="1003"/>
      <c r="V11" s="1003"/>
      <c r="W11" s="1011" t="s">
        <v>114</v>
      </c>
      <c r="X11" s="1011"/>
      <c r="Y11" s="1045"/>
      <c r="Z11" s="1050" t="s">
        <v>193</v>
      </c>
      <c r="AA11" s="1026"/>
      <c r="AB11" s="1102" t="s">
        <v>114</v>
      </c>
      <c r="AC11" s="1011"/>
      <c r="AD11" s="1011"/>
      <c r="AE11" s="1003" t="s">
        <v>27</v>
      </c>
      <c r="AF11" s="1003"/>
      <c r="AG11" s="1003"/>
      <c r="AH11" s="1003"/>
      <c r="AI11" s="1003"/>
      <c r="AJ11" s="1168"/>
    </row>
    <row r="12" spans="1:44" ht="15" customHeight="1">
      <c r="A12" s="1115"/>
      <c r="B12" s="1116"/>
      <c r="C12" s="1003"/>
      <c r="D12" s="1003"/>
      <c r="E12" s="1003"/>
      <c r="F12" s="1003"/>
      <c r="G12" s="1003"/>
      <c r="H12" s="1003"/>
      <c r="I12" s="1050" t="s">
        <v>25</v>
      </c>
      <c r="J12" s="1003"/>
      <c r="K12" s="1003"/>
      <c r="L12" s="1011" t="s">
        <v>114</v>
      </c>
      <c r="M12" s="1011"/>
      <c r="N12" s="1045"/>
      <c r="O12" s="1050" t="s">
        <v>133</v>
      </c>
      <c r="P12" s="1026"/>
      <c r="Q12" s="1102" t="s">
        <v>114</v>
      </c>
      <c r="R12" s="1011"/>
      <c r="S12" s="1011"/>
      <c r="T12" s="1003" t="s">
        <v>26</v>
      </c>
      <c r="U12" s="1003"/>
      <c r="V12" s="1003"/>
      <c r="W12" s="1011" t="s">
        <v>114</v>
      </c>
      <c r="X12" s="1011"/>
      <c r="Y12" s="1045"/>
      <c r="Z12" s="1050" t="s">
        <v>134</v>
      </c>
      <c r="AA12" s="1026"/>
      <c r="AB12" s="1102" t="s">
        <v>114</v>
      </c>
      <c r="AC12" s="1011"/>
      <c r="AD12" s="1011"/>
      <c r="AE12" s="1033"/>
      <c r="AF12" s="1034"/>
      <c r="AG12" s="1034"/>
      <c r="AH12" s="1034"/>
      <c r="AI12" s="1034"/>
      <c r="AJ12" s="1035"/>
    </row>
    <row r="13" spans="1:44" ht="18" customHeight="1">
      <c r="A13" s="1115"/>
      <c r="B13" s="1116"/>
      <c r="C13" s="1012" t="s">
        <v>259</v>
      </c>
      <c r="D13" s="1013"/>
      <c r="E13" s="1013"/>
      <c r="F13" s="1013"/>
      <c r="G13" s="1013"/>
      <c r="H13" s="1014"/>
      <c r="I13" s="1003" t="s">
        <v>262</v>
      </c>
      <c r="J13" s="1003"/>
      <c r="K13" s="1003"/>
      <c r="L13" s="1003"/>
      <c r="M13" s="1003"/>
      <c r="N13" s="1024"/>
      <c r="O13" s="1024"/>
      <c r="P13" s="1024"/>
      <c r="Q13" s="1024"/>
      <c r="R13" s="1024"/>
      <c r="S13" s="1024"/>
      <c r="T13" s="1024"/>
      <c r="U13" s="1024"/>
      <c r="V13" s="1024"/>
      <c r="W13" s="1024"/>
      <c r="X13" s="1024"/>
      <c r="Y13" s="1024"/>
      <c r="Z13" s="1024"/>
      <c r="AA13" s="1024"/>
      <c r="AB13" s="1024"/>
      <c r="AC13" s="1024"/>
      <c r="AD13" s="1024"/>
      <c r="AE13" s="1024"/>
      <c r="AF13" s="1024"/>
      <c r="AG13" s="1024"/>
      <c r="AH13" s="1024"/>
      <c r="AI13" s="1024"/>
      <c r="AJ13" s="1029"/>
      <c r="AL13" s="28" t="b">
        <v>1</v>
      </c>
      <c r="AM13" s="28" t="b">
        <v>1</v>
      </c>
      <c r="AN13" s="28" t="b">
        <v>1</v>
      </c>
      <c r="AO13" s="24"/>
      <c r="AP13" s="24"/>
    </row>
    <row r="14" spans="1:44" ht="18" customHeight="1">
      <c r="A14" s="1115"/>
      <c r="B14" s="1116"/>
      <c r="C14" s="1015"/>
      <c r="D14" s="1016"/>
      <c r="E14" s="1016"/>
      <c r="F14" s="1016"/>
      <c r="G14" s="1016"/>
      <c r="H14" s="1017"/>
      <c r="I14" s="1025" t="s">
        <v>260</v>
      </c>
      <c r="J14" s="1025"/>
      <c r="K14" s="1025"/>
      <c r="L14" s="1025"/>
      <c r="M14" s="1025"/>
      <c r="N14" s="1024"/>
      <c r="O14" s="1024"/>
      <c r="P14" s="1024"/>
      <c r="Q14" s="1024"/>
      <c r="R14" s="1024"/>
      <c r="S14" s="1024"/>
      <c r="T14" s="1024"/>
      <c r="U14" s="1024"/>
      <c r="V14" s="1024"/>
      <c r="W14" s="1003" t="s">
        <v>261</v>
      </c>
      <c r="X14" s="1003"/>
      <c r="Y14" s="1003"/>
      <c r="Z14" s="1003"/>
      <c r="AA14" s="1003"/>
      <c r="AB14" s="1024"/>
      <c r="AC14" s="1024"/>
      <c r="AD14" s="1024"/>
      <c r="AE14" s="1024"/>
      <c r="AF14" s="1024"/>
      <c r="AG14" s="1024"/>
      <c r="AH14" s="1024"/>
      <c r="AI14" s="1024"/>
      <c r="AJ14" s="1029"/>
      <c r="AL14" s="28" t="b">
        <v>1</v>
      </c>
      <c r="AM14" s="28" t="b">
        <v>0</v>
      </c>
      <c r="AN14" s="24"/>
      <c r="AO14" s="24"/>
      <c r="AP14" s="24"/>
    </row>
    <row r="15" spans="1:44" ht="18" customHeight="1">
      <c r="A15" s="1115"/>
      <c r="B15" s="1116"/>
      <c r="C15" s="1018"/>
      <c r="D15" s="1019"/>
      <c r="E15" s="1019"/>
      <c r="F15" s="1019"/>
      <c r="G15" s="1019"/>
      <c r="H15" s="1020"/>
      <c r="I15" s="1183" t="s">
        <v>108</v>
      </c>
      <c r="J15" s="1184"/>
      <c r="K15" s="1184"/>
      <c r="L15" s="1184"/>
      <c r="M15" s="1185"/>
      <c r="N15" s="1024"/>
      <c r="O15" s="1024"/>
      <c r="P15" s="1024"/>
      <c r="Q15" s="1024"/>
      <c r="R15" s="1024"/>
      <c r="S15" s="1024"/>
      <c r="T15" s="1024"/>
      <c r="U15" s="1024"/>
      <c r="V15" s="1024"/>
      <c r="W15" s="1021"/>
      <c r="X15" s="1022"/>
      <c r="Y15" s="1022"/>
      <c r="Z15" s="1022"/>
      <c r="AA15" s="1022"/>
      <c r="AB15" s="1022"/>
      <c r="AC15" s="1022"/>
      <c r="AD15" s="1022"/>
      <c r="AE15" s="1022"/>
      <c r="AF15" s="1022"/>
      <c r="AG15" s="1022"/>
      <c r="AH15" s="1022"/>
      <c r="AI15" s="1022"/>
      <c r="AJ15" s="1023"/>
      <c r="AL15" s="28" t="b">
        <v>1</v>
      </c>
      <c r="AM15" s="28"/>
      <c r="AN15" s="24"/>
      <c r="AO15" s="24"/>
      <c r="AP15" s="24"/>
    </row>
    <row r="16" spans="1:44" ht="18" customHeight="1">
      <c r="A16" s="1115"/>
      <c r="B16" s="1116"/>
      <c r="C16" s="1012" t="s">
        <v>334</v>
      </c>
      <c r="D16" s="1013"/>
      <c r="E16" s="1013"/>
      <c r="F16" s="1013"/>
      <c r="G16" s="1013"/>
      <c r="H16" s="1014"/>
      <c r="I16" s="1161" t="s">
        <v>262</v>
      </c>
      <c r="J16" s="1161"/>
      <c r="K16" s="1161"/>
      <c r="L16" s="1161"/>
      <c r="M16" s="1162"/>
      <c r="N16" s="1155"/>
      <c r="O16" s="1156"/>
      <c r="P16" s="1156"/>
      <c r="Q16" s="1156"/>
      <c r="R16" s="1156"/>
      <c r="S16" s="1156"/>
      <c r="T16" s="1156"/>
      <c r="U16" s="1156"/>
      <c r="V16" s="1156"/>
      <c r="W16" s="1156"/>
      <c r="X16" s="1156"/>
      <c r="Y16" s="1156"/>
      <c r="Z16" s="1156"/>
      <c r="AA16" s="1156"/>
      <c r="AB16" s="1156"/>
      <c r="AC16" s="1156"/>
      <c r="AD16" s="1156"/>
      <c r="AE16" s="1156"/>
      <c r="AF16" s="1156"/>
      <c r="AG16" s="1156"/>
      <c r="AH16" s="1156"/>
      <c r="AI16" s="1156"/>
      <c r="AJ16" s="1157"/>
      <c r="AL16" s="28" t="b">
        <v>1</v>
      </c>
      <c r="AM16" s="28" t="b">
        <v>0</v>
      </c>
      <c r="AN16" s="28" t="b">
        <v>0</v>
      </c>
      <c r="AO16" s="28" t="b">
        <v>0</v>
      </c>
      <c r="AP16" s="28" t="b">
        <v>0</v>
      </c>
    </row>
    <row r="17" spans="1:46" ht="18" customHeight="1">
      <c r="A17" s="1115"/>
      <c r="B17" s="1116"/>
      <c r="C17" s="1015"/>
      <c r="D17" s="1016"/>
      <c r="E17" s="1016"/>
      <c r="F17" s="1016"/>
      <c r="G17" s="1016"/>
      <c r="H17" s="1017"/>
      <c r="I17" s="1026" t="s">
        <v>488</v>
      </c>
      <c r="J17" s="1027"/>
      <c r="K17" s="1027"/>
      <c r="L17" s="1027"/>
      <c r="M17" s="1028"/>
      <c r="N17" s="1155"/>
      <c r="O17" s="1156"/>
      <c r="P17" s="1156"/>
      <c r="Q17" s="1156"/>
      <c r="R17" s="1156"/>
      <c r="S17" s="1156"/>
      <c r="T17" s="1156"/>
      <c r="U17" s="1156"/>
      <c r="V17" s="1156"/>
      <c r="W17" s="1156"/>
      <c r="X17" s="1156"/>
      <c r="Y17" s="1156"/>
      <c r="Z17" s="1156"/>
      <c r="AA17" s="1156"/>
      <c r="AB17" s="1156"/>
      <c r="AC17" s="1156"/>
      <c r="AD17" s="1156"/>
      <c r="AE17" s="1156"/>
      <c r="AF17" s="1156"/>
      <c r="AG17" s="1156"/>
      <c r="AH17" s="1156"/>
      <c r="AI17" s="1156"/>
      <c r="AJ17" s="1157"/>
      <c r="AL17" s="28" t="b">
        <v>1</v>
      </c>
      <c r="AM17" s="28" t="b">
        <v>0</v>
      </c>
      <c r="AN17" s="28" t="b">
        <v>0</v>
      </c>
      <c r="AO17" s="28"/>
      <c r="AP17" s="28"/>
    </row>
    <row r="18" spans="1:46" ht="18" customHeight="1">
      <c r="A18" s="1115"/>
      <c r="B18" s="1116"/>
      <c r="C18" s="1015"/>
      <c r="D18" s="1016"/>
      <c r="E18" s="1016"/>
      <c r="F18" s="1016"/>
      <c r="G18" s="1016"/>
      <c r="H18" s="1017"/>
      <c r="I18" s="1013" t="s">
        <v>261</v>
      </c>
      <c r="J18" s="1013"/>
      <c r="K18" s="1013"/>
      <c r="L18" s="1013"/>
      <c r="M18" s="1014"/>
      <c r="N18" s="1158"/>
      <c r="O18" s="1159"/>
      <c r="P18" s="1159"/>
      <c r="Q18" s="1159"/>
      <c r="R18" s="1159"/>
      <c r="S18" s="1159"/>
      <c r="T18" s="1159"/>
      <c r="U18" s="1159"/>
      <c r="V18" s="1159"/>
      <c r="W18" s="1159"/>
      <c r="X18" s="1159"/>
      <c r="Y18" s="1159"/>
      <c r="Z18" s="1159"/>
      <c r="AA18" s="1159"/>
      <c r="AB18" s="1159"/>
      <c r="AC18" s="1159"/>
      <c r="AD18" s="1159"/>
      <c r="AE18" s="1159"/>
      <c r="AF18" s="1159"/>
      <c r="AG18" s="1159"/>
      <c r="AH18" s="1159"/>
      <c r="AI18" s="1159"/>
      <c r="AJ18" s="1160"/>
      <c r="AL18" s="28" t="b">
        <v>0</v>
      </c>
      <c r="AM18" s="28" t="b">
        <v>0</v>
      </c>
      <c r="AN18" s="28" t="b">
        <v>0</v>
      </c>
      <c r="AO18" s="28" t="b">
        <v>0</v>
      </c>
      <c r="AP18" s="24"/>
    </row>
    <row r="19" spans="1:46" ht="18" customHeight="1">
      <c r="A19" s="1115"/>
      <c r="B19" s="1116"/>
      <c r="C19" s="1018"/>
      <c r="D19" s="1019"/>
      <c r="E19" s="1019"/>
      <c r="F19" s="1019"/>
      <c r="G19" s="1019"/>
      <c r="H19" s="1020"/>
      <c r="I19" s="1183" t="s">
        <v>108</v>
      </c>
      <c r="J19" s="1184"/>
      <c r="K19" s="1184"/>
      <c r="L19" s="1184"/>
      <c r="M19" s="1185"/>
      <c r="N19" s="1024"/>
      <c r="O19" s="1024"/>
      <c r="P19" s="1024"/>
      <c r="Q19" s="1024"/>
      <c r="R19" s="1024"/>
      <c r="S19" s="1024"/>
      <c r="T19" s="1024"/>
      <c r="U19" s="1024"/>
      <c r="V19" s="1024"/>
      <c r="W19" s="1024"/>
      <c r="X19" s="1024"/>
      <c r="Y19" s="1024"/>
      <c r="Z19" s="1024"/>
      <c r="AA19" s="1024"/>
      <c r="AB19" s="1024"/>
      <c r="AC19" s="1024"/>
      <c r="AD19" s="1024"/>
      <c r="AE19" s="1024"/>
      <c r="AF19" s="1024"/>
      <c r="AG19" s="1024"/>
      <c r="AH19" s="1024"/>
      <c r="AI19" s="1024"/>
      <c r="AJ19" s="1029"/>
      <c r="AL19" s="28" t="b">
        <v>0</v>
      </c>
      <c r="AM19" s="28" t="b">
        <v>0</v>
      </c>
      <c r="AN19" s="28"/>
      <c r="AO19" s="28"/>
      <c r="AP19" s="24"/>
    </row>
    <row r="20" spans="1:46" ht="15" customHeight="1">
      <c r="A20" s="1115"/>
      <c r="B20" s="1116"/>
      <c r="C20" s="1003" t="s">
        <v>263</v>
      </c>
      <c r="D20" s="1003"/>
      <c r="E20" s="1003"/>
      <c r="F20" s="1003"/>
      <c r="G20" s="1003"/>
      <c r="H20" s="1003"/>
      <c r="I20" s="1181" t="s">
        <v>1394</v>
      </c>
      <c r="J20" s="1181"/>
      <c r="K20" s="1181"/>
      <c r="L20" s="1181"/>
      <c r="M20" s="1181"/>
      <c r="N20" s="1181"/>
      <c r="O20" s="1181"/>
      <c r="P20" s="1181"/>
      <c r="Q20" s="1181"/>
      <c r="R20" s="1181"/>
      <c r="S20" s="1181"/>
      <c r="T20" s="1181"/>
      <c r="U20" s="1181"/>
      <c r="V20" s="1181"/>
      <c r="W20" s="1181"/>
      <c r="X20" s="1181"/>
      <c r="Y20" s="1181"/>
      <c r="Z20" s="1181"/>
      <c r="AA20" s="1181"/>
      <c r="AB20" s="1181"/>
      <c r="AC20" s="1181"/>
      <c r="AD20" s="1181"/>
      <c r="AE20" s="1181"/>
      <c r="AF20" s="1181"/>
      <c r="AG20" s="1181"/>
      <c r="AH20" s="1181"/>
      <c r="AI20" s="1181"/>
      <c r="AJ20" s="1182"/>
    </row>
    <row r="21" spans="1:46" ht="15" customHeight="1">
      <c r="A21" s="1115"/>
      <c r="B21" s="1116"/>
      <c r="C21" s="1003" t="s">
        <v>156</v>
      </c>
      <c r="D21" s="1003"/>
      <c r="E21" s="1003"/>
      <c r="F21" s="1003"/>
      <c r="G21" s="1003"/>
      <c r="H21" s="1003"/>
      <c r="I21" s="1181" t="s">
        <v>1394</v>
      </c>
      <c r="J21" s="1181"/>
      <c r="K21" s="1181"/>
      <c r="L21" s="1181"/>
      <c r="M21" s="1181"/>
      <c r="N21" s="1181"/>
      <c r="O21" s="1181"/>
      <c r="P21" s="1181"/>
      <c r="Q21" s="1181"/>
      <c r="R21" s="1181"/>
      <c r="S21" s="1181"/>
      <c r="T21" s="1181"/>
      <c r="U21" s="1181"/>
      <c r="V21" s="1181"/>
      <c r="W21" s="1181"/>
      <c r="X21" s="1181"/>
      <c r="Y21" s="1181"/>
      <c r="Z21" s="1181"/>
      <c r="AA21" s="1181"/>
      <c r="AB21" s="1181"/>
      <c r="AC21" s="1181"/>
      <c r="AD21" s="1181"/>
      <c r="AE21" s="1181"/>
      <c r="AF21" s="1181"/>
      <c r="AG21" s="1181"/>
      <c r="AH21" s="1181"/>
      <c r="AI21" s="1181"/>
      <c r="AJ21" s="1182"/>
    </row>
    <row r="22" spans="1:46" ht="15" customHeight="1">
      <c r="A22" s="1115"/>
      <c r="B22" s="1116"/>
      <c r="C22" s="1002" t="s">
        <v>135</v>
      </c>
      <c r="D22" s="1003"/>
      <c r="E22" s="1003"/>
      <c r="F22" s="1003"/>
      <c r="G22" s="1003"/>
      <c r="H22" s="1003"/>
      <c r="I22" s="1128"/>
      <c r="J22" s="1128"/>
      <c r="K22" s="1128"/>
      <c r="L22" s="1128"/>
      <c r="M22" s="1129"/>
      <c r="N22" s="1130"/>
      <c r="O22" s="1131"/>
      <c r="P22" s="1127"/>
      <c r="Q22" s="1128"/>
      <c r="R22" s="1128"/>
      <c r="S22" s="1128"/>
      <c r="T22" s="1129"/>
      <c r="U22" s="1130"/>
      <c r="V22" s="1131"/>
      <c r="W22" s="1127"/>
      <c r="X22" s="1128"/>
      <c r="Y22" s="1128"/>
      <c r="Z22" s="1128"/>
      <c r="AA22" s="1129"/>
      <c r="AB22" s="1130"/>
      <c r="AC22" s="1131"/>
      <c r="AD22" s="1127"/>
      <c r="AE22" s="1128"/>
      <c r="AF22" s="1128"/>
      <c r="AG22" s="1128"/>
      <c r="AH22" s="1129"/>
      <c r="AI22" s="1130"/>
      <c r="AJ22" s="1133"/>
    </row>
    <row r="23" spans="1:46" ht="15" customHeight="1">
      <c r="A23" s="1115"/>
      <c r="B23" s="1116"/>
      <c r="C23" s="1003"/>
      <c r="D23" s="1003"/>
      <c r="E23" s="1003"/>
      <c r="F23" s="1003"/>
      <c r="G23" s="1003"/>
      <c r="H23" s="1003"/>
      <c r="I23" s="1125" t="s">
        <v>1395</v>
      </c>
      <c r="J23" s="1125"/>
      <c r="K23" s="1125"/>
      <c r="L23" s="1125"/>
      <c r="M23" s="1125"/>
      <c r="N23" s="1125"/>
      <c r="O23" s="1132"/>
      <c r="P23" s="1124" t="s">
        <v>1451</v>
      </c>
      <c r="Q23" s="1125"/>
      <c r="R23" s="1125"/>
      <c r="S23" s="1125"/>
      <c r="T23" s="1125"/>
      <c r="U23" s="1125"/>
      <c r="V23" s="1132"/>
      <c r="W23" s="1124" t="s">
        <v>1452</v>
      </c>
      <c r="X23" s="1125"/>
      <c r="Y23" s="1125"/>
      <c r="Z23" s="1125"/>
      <c r="AA23" s="1125"/>
      <c r="AB23" s="1125"/>
      <c r="AC23" s="1132"/>
      <c r="AD23" s="1124"/>
      <c r="AE23" s="1125"/>
      <c r="AF23" s="1125"/>
      <c r="AG23" s="1125"/>
      <c r="AH23" s="1125"/>
      <c r="AI23" s="1125"/>
      <c r="AJ23" s="1126"/>
    </row>
    <row r="24" spans="1:46" ht="15" customHeight="1">
      <c r="A24" s="1115"/>
      <c r="B24" s="1116"/>
      <c r="C24" s="1003"/>
      <c r="D24" s="1003"/>
      <c r="E24" s="1003"/>
      <c r="F24" s="1003"/>
      <c r="G24" s="1003"/>
      <c r="H24" s="1003"/>
      <c r="I24" s="1128"/>
      <c r="J24" s="1128"/>
      <c r="K24" s="1128"/>
      <c r="L24" s="1128"/>
      <c r="M24" s="1129"/>
      <c r="N24" s="1130"/>
      <c r="O24" s="1131"/>
      <c r="P24" s="1127"/>
      <c r="Q24" s="1128"/>
      <c r="R24" s="1128"/>
      <c r="S24" s="1128"/>
      <c r="T24" s="1129"/>
      <c r="U24" s="1130"/>
      <c r="V24" s="1131"/>
      <c r="W24" s="1127"/>
      <c r="X24" s="1128"/>
      <c r="Y24" s="1128"/>
      <c r="Z24" s="1128"/>
      <c r="AA24" s="1129"/>
      <c r="AB24" s="1130"/>
      <c r="AC24" s="1131"/>
      <c r="AD24" s="1127"/>
      <c r="AE24" s="1128"/>
      <c r="AF24" s="1128"/>
      <c r="AG24" s="1128"/>
      <c r="AH24" s="1129"/>
      <c r="AI24" s="1130"/>
      <c r="AJ24" s="1133"/>
    </row>
    <row r="25" spans="1:46" ht="15" customHeight="1">
      <c r="A25" s="1115"/>
      <c r="B25" s="1116"/>
      <c r="C25" s="1003"/>
      <c r="D25" s="1003"/>
      <c r="E25" s="1003"/>
      <c r="F25" s="1003"/>
      <c r="G25" s="1003"/>
      <c r="H25" s="1003"/>
      <c r="I25" s="1125"/>
      <c r="J25" s="1125"/>
      <c r="K25" s="1125"/>
      <c r="L25" s="1125"/>
      <c r="M25" s="1125"/>
      <c r="N25" s="1125"/>
      <c r="O25" s="1132"/>
      <c r="P25" s="1124"/>
      <c r="Q25" s="1125"/>
      <c r="R25" s="1125"/>
      <c r="S25" s="1125"/>
      <c r="T25" s="1125"/>
      <c r="U25" s="1125"/>
      <c r="V25" s="1132"/>
      <c r="W25" s="1124"/>
      <c r="X25" s="1125"/>
      <c r="Y25" s="1125"/>
      <c r="Z25" s="1125"/>
      <c r="AA25" s="1125"/>
      <c r="AB25" s="1125"/>
      <c r="AC25" s="1132"/>
      <c r="AD25" s="1124"/>
      <c r="AE25" s="1125"/>
      <c r="AF25" s="1125"/>
      <c r="AG25" s="1125"/>
      <c r="AH25" s="1125"/>
      <c r="AI25" s="1125"/>
      <c r="AJ25" s="1126"/>
    </row>
    <row r="26" spans="1:46" ht="18" customHeight="1">
      <c r="A26" s="1115"/>
      <c r="B26" s="1116"/>
      <c r="C26" s="1002" t="s">
        <v>157</v>
      </c>
      <c r="D26" s="1003"/>
      <c r="E26" s="1003"/>
      <c r="F26" s="1003"/>
      <c r="G26" s="1003"/>
      <c r="H26" s="1003"/>
      <c r="I26" s="1003" t="s">
        <v>60</v>
      </c>
      <c r="J26" s="1003"/>
      <c r="K26" s="1003"/>
      <c r="L26" s="1003"/>
      <c r="M26" s="1003"/>
      <c r="N26" s="1003"/>
      <c r="O26" s="1003"/>
      <c r="P26" s="1003"/>
      <c r="Q26" s="1003"/>
      <c r="R26" s="1163">
        <v>2</v>
      </c>
      <c r="S26" s="1163"/>
      <c r="T26" s="1163"/>
      <c r="U26" s="1163"/>
      <c r="V26" s="1163"/>
      <c r="W26" s="1163"/>
      <c r="X26" s="1163"/>
      <c r="Y26" s="1163"/>
      <c r="Z26" s="1163"/>
      <c r="AA26" s="1163"/>
      <c r="AB26" s="1163"/>
      <c r="AC26" s="1163"/>
      <c r="AD26" s="1163"/>
      <c r="AE26" s="1163"/>
      <c r="AF26" s="1163"/>
      <c r="AG26" s="1163"/>
      <c r="AH26" s="1163"/>
      <c r="AI26" s="1163"/>
      <c r="AJ26" s="1164"/>
    </row>
    <row r="27" spans="1:46" ht="15" customHeight="1">
      <c r="A27" s="1115"/>
      <c r="B27" s="1116"/>
      <c r="C27" s="1003"/>
      <c r="D27" s="1003"/>
      <c r="E27" s="1003"/>
      <c r="F27" s="1003"/>
      <c r="G27" s="1003"/>
      <c r="H27" s="1003"/>
      <c r="I27" s="1003" t="s">
        <v>61</v>
      </c>
      <c r="J27" s="1003"/>
      <c r="K27" s="1003"/>
      <c r="L27" s="1003"/>
      <c r="M27" s="1003"/>
      <c r="N27" s="1003"/>
      <c r="O27" s="1003"/>
      <c r="P27" s="1003"/>
      <c r="Q27" s="1003"/>
      <c r="R27" s="1025" t="s">
        <v>62</v>
      </c>
      <c r="S27" s="1025"/>
      <c r="T27" s="1025"/>
      <c r="U27" s="1025"/>
      <c r="V27" s="1025"/>
      <c r="W27" s="1134" t="s">
        <v>685</v>
      </c>
      <c r="X27" s="1134"/>
      <c r="Y27" s="1134"/>
      <c r="Z27" s="1134"/>
      <c r="AA27" s="1134"/>
      <c r="AB27" s="1134"/>
      <c r="AC27" s="1134"/>
      <c r="AD27" s="1134"/>
      <c r="AE27" s="1134"/>
      <c r="AF27" s="1134"/>
      <c r="AG27" s="1134"/>
      <c r="AH27" s="1134"/>
      <c r="AI27" s="1134"/>
      <c r="AJ27" s="1135"/>
    </row>
    <row r="28" spans="1:46" ht="15" customHeight="1">
      <c r="A28" s="1115"/>
      <c r="B28" s="1116"/>
      <c r="C28" s="1003"/>
      <c r="D28" s="1003"/>
      <c r="E28" s="1003"/>
      <c r="F28" s="1003"/>
      <c r="G28" s="1003"/>
      <c r="H28" s="1003"/>
      <c r="I28" s="1003"/>
      <c r="J28" s="1003"/>
      <c r="K28" s="1003"/>
      <c r="L28" s="1003"/>
      <c r="M28" s="1003"/>
      <c r="N28" s="1003"/>
      <c r="O28" s="1003"/>
      <c r="P28" s="1003"/>
      <c r="Q28" s="1003"/>
      <c r="R28" s="1025" t="s">
        <v>63</v>
      </c>
      <c r="S28" s="1025"/>
      <c r="T28" s="1025"/>
      <c r="U28" s="1025"/>
      <c r="V28" s="1025"/>
      <c r="W28" s="1134" t="s">
        <v>686</v>
      </c>
      <c r="X28" s="1134"/>
      <c r="Y28" s="1134"/>
      <c r="Z28" s="1134"/>
      <c r="AA28" s="1134"/>
      <c r="AB28" s="1134"/>
      <c r="AC28" s="1134"/>
      <c r="AD28" s="1134"/>
      <c r="AE28" s="1134"/>
      <c r="AF28" s="1134"/>
      <c r="AG28" s="1134"/>
      <c r="AH28" s="1134"/>
      <c r="AI28" s="1134"/>
      <c r="AJ28" s="1135"/>
    </row>
    <row r="29" spans="1:46" ht="15" customHeight="1" thickBot="1">
      <c r="A29" s="1175"/>
      <c r="B29" s="1176"/>
      <c r="C29" s="1177"/>
      <c r="D29" s="1177"/>
      <c r="E29" s="1177"/>
      <c r="F29" s="1177"/>
      <c r="G29" s="1177"/>
      <c r="H29" s="1177"/>
      <c r="I29" s="1177" t="s">
        <v>238</v>
      </c>
      <c r="J29" s="1177"/>
      <c r="K29" s="1177"/>
      <c r="L29" s="1177"/>
      <c r="M29" s="1177"/>
      <c r="N29" s="1177"/>
      <c r="O29" s="1177"/>
      <c r="P29" s="1177"/>
      <c r="Q29" s="1177"/>
      <c r="R29" s="1178"/>
      <c r="S29" s="1179"/>
      <c r="T29" s="1179"/>
      <c r="U29" s="1179"/>
      <c r="V29" s="1179"/>
      <c r="W29" s="1179"/>
      <c r="X29" s="1179"/>
      <c r="Y29" s="1179"/>
      <c r="Z29" s="1179"/>
      <c r="AA29" s="1179"/>
      <c r="AB29" s="1179"/>
      <c r="AC29" s="1179"/>
      <c r="AD29" s="1179"/>
      <c r="AE29" s="1179"/>
      <c r="AF29" s="1179"/>
      <c r="AG29" s="1179"/>
      <c r="AH29" s="1179"/>
      <c r="AI29" s="1179"/>
      <c r="AJ29" s="1180"/>
    </row>
    <row r="30" spans="1:46" s="21" customFormat="1" ht="15" customHeight="1">
      <c r="A30" s="49" t="s">
        <v>139</v>
      </c>
      <c r="B30" s="47"/>
      <c r="C30" s="47"/>
      <c r="D30" s="47"/>
      <c r="E30" s="47"/>
      <c r="F30" s="47"/>
      <c r="G30" s="47"/>
      <c r="H30" s="47"/>
      <c r="I30" s="47"/>
      <c r="J30" s="47"/>
      <c r="K30" s="47"/>
      <c r="L30" s="47"/>
      <c r="M30" s="47"/>
      <c r="N30" s="47"/>
      <c r="O30" s="47"/>
      <c r="P30" s="47"/>
      <c r="Q30" s="47"/>
      <c r="R30" s="48"/>
      <c r="S30" s="48"/>
      <c r="T30" s="48"/>
      <c r="U30" s="48"/>
      <c r="V30" s="48"/>
      <c r="W30" s="48"/>
      <c r="X30" s="48"/>
      <c r="Y30" s="48"/>
      <c r="Z30" s="48"/>
      <c r="AA30" s="48"/>
      <c r="AB30" s="48"/>
      <c r="AC30" s="48"/>
      <c r="AD30" s="48"/>
      <c r="AE30" s="48"/>
      <c r="AF30" s="48"/>
      <c r="AG30" s="48"/>
      <c r="AH30" s="48"/>
      <c r="AI30" s="48"/>
      <c r="AJ30" s="48"/>
      <c r="AL30" s="31"/>
      <c r="AM30" s="31"/>
      <c r="AN30" s="31"/>
      <c r="AO30" s="31"/>
      <c r="AP30" s="31"/>
      <c r="AQ30" s="31"/>
      <c r="AR30" s="31"/>
      <c r="AS30" s="31"/>
      <c r="AT30" s="31"/>
    </row>
    <row r="31" spans="1:46" s="21" customFormat="1" ht="15" customHeight="1">
      <c r="A31" s="46" t="s">
        <v>148</v>
      </c>
      <c r="B31" s="49"/>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L31" s="31"/>
      <c r="AM31" s="31"/>
      <c r="AN31" s="31"/>
      <c r="AO31" s="31"/>
      <c r="AP31" s="31"/>
      <c r="AQ31" s="31"/>
      <c r="AR31" s="31"/>
      <c r="AS31" s="31"/>
      <c r="AT31" s="31"/>
    </row>
    <row r="32" spans="1:46" s="21" customFormat="1" ht="15" customHeight="1">
      <c r="A32" s="46" t="s">
        <v>370</v>
      </c>
      <c r="B32" s="49"/>
      <c r="C32" s="49"/>
      <c r="D32" s="49"/>
      <c r="E32" s="49"/>
      <c r="F32" s="49"/>
      <c r="G32" s="49"/>
      <c r="H32" s="49"/>
      <c r="I32" s="49"/>
      <c r="J32" s="49"/>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L32" s="31"/>
      <c r="AM32" s="31"/>
      <c r="AN32" s="31"/>
      <c r="AO32" s="31"/>
      <c r="AP32" s="31"/>
      <c r="AQ32" s="31"/>
      <c r="AR32" s="31"/>
      <c r="AS32" s="31"/>
      <c r="AT32" s="31"/>
    </row>
    <row r="33" spans="1:46" s="21" customFormat="1" ht="15" customHeight="1">
      <c r="A33" s="46" t="s">
        <v>153</v>
      </c>
      <c r="B33" s="49"/>
      <c r="C33" s="49"/>
      <c r="D33" s="49"/>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L33" s="31"/>
      <c r="AM33" s="31"/>
      <c r="AN33" s="31"/>
      <c r="AO33" s="31"/>
      <c r="AP33" s="31"/>
      <c r="AQ33" s="31"/>
      <c r="AR33" s="31"/>
      <c r="AS33" s="31"/>
      <c r="AT33" s="31"/>
    </row>
    <row r="34" spans="1:46" s="21" customFormat="1" ht="15" customHeight="1">
      <c r="A34" s="46" t="s">
        <v>336</v>
      </c>
      <c r="B34" s="49"/>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L34" s="31"/>
      <c r="AM34" s="31"/>
      <c r="AN34" s="31"/>
      <c r="AO34" s="31"/>
      <c r="AP34" s="31"/>
      <c r="AQ34" s="31"/>
      <c r="AR34" s="31"/>
      <c r="AS34" s="31"/>
      <c r="AT34" s="31"/>
    </row>
    <row r="35" spans="1:46" ht="15" customHeight="1">
      <c r="A35" s="49" t="s">
        <v>355</v>
      </c>
      <c r="B35" s="35"/>
      <c r="C35" s="35"/>
      <c r="D35" s="35"/>
      <c r="E35" s="35"/>
      <c r="F35" s="35"/>
      <c r="G35" s="35"/>
      <c r="H35" s="35"/>
      <c r="I35" s="35"/>
      <c r="J35" s="35"/>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row>
  </sheetData>
  <sheetProtection sheet="1" objects="1" scenarios="1" selectLockedCells="1" selectUnlockedCells="1"/>
  <customSheetViews>
    <customSheetView guid="{DDFB4891-8D6C-4C1E-BD9F-97DEF428EC5B}" showRowCol="0" showRuler="0">
      <pageMargins left="0.59055118110236227" right="0.59055118110236227" top="0.19685039370078741" bottom="0.39370078740157483" header="0" footer="0.19685039370078741"/>
      <printOptions horizontalCentered="1"/>
      <pageSetup paperSize="9" orientation="portrait" r:id="rId1"/>
      <headerFooter alignWithMargins="0"/>
    </customSheetView>
  </customSheetViews>
  <mergeCells count="100">
    <mergeCell ref="A4:B9"/>
    <mergeCell ref="C4:H4"/>
    <mergeCell ref="C5:H5"/>
    <mergeCell ref="C6:H8"/>
    <mergeCell ref="C9:H9"/>
    <mergeCell ref="AE2:AJ2"/>
    <mergeCell ref="AA2:AD2"/>
    <mergeCell ref="AA9:AJ9"/>
    <mergeCell ref="I6:J6"/>
    <mergeCell ref="K6:P6"/>
    <mergeCell ref="AE3:AJ3"/>
    <mergeCell ref="I4:AJ4"/>
    <mergeCell ref="Q6:AJ6"/>
    <mergeCell ref="AA3:AD3"/>
    <mergeCell ref="M9:V9"/>
    <mergeCell ref="I5:AJ5"/>
    <mergeCell ref="I7:AJ7"/>
    <mergeCell ref="I8:AJ8"/>
    <mergeCell ref="I9:L9"/>
    <mergeCell ref="W9:Z9"/>
    <mergeCell ref="C21:H21"/>
    <mergeCell ref="I20:AJ20"/>
    <mergeCell ref="I21:AJ21"/>
    <mergeCell ref="W14:AA14"/>
    <mergeCell ref="I14:M14"/>
    <mergeCell ref="C16:H19"/>
    <mergeCell ref="C13:H15"/>
    <mergeCell ref="I13:M13"/>
    <mergeCell ref="C20:H20"/>
    <mergeCell ref="N14:V14"/>
    <mergeCell ref="I15:M15"/>
    <mergeCell ref="I19:M19"/>
    <mergeCell ref="N15:V15"/>
    <mergeCell ref="AB14:AJ14"/>
    <mergeCell ref="N19:AJ19"/>
    <mergeCell ref="W15:AJ15"/>
    <mergeCell ref="C11:H12"/>
    <mergeCell ref="O12:P12"/>
    <mergeCell ref="Q12:S12"/>
    <mergeCell ref="I12:K12"/>
    <mergeCell ref="C10:H10"/>
    <mergeCell ref="L11:N11"/>
    <mergeCell ref="I11:K11"/>
    <mergeCell ref="O11:P11"/>
    <mergeCell ref="L12:N12"/>
    <mergeCell ref="Q11:S11"/>
    <mergeCell ref="AE12:AJ12"/>
    <mergeCell ref="AE11:AJ11"/>
    <mergeCell ref="T11:V11"/>
    <mergeCell ref="W11:Y11"/>
    <mergeCell ref="Z11:AA11"/>
    <mergeCell ref="AB11:AD11"/>
    <mergeCell ref="T12:V12"/>
    <mergeCell ref="W12:Y12"/>
    <mergeCell ref="Z12:AA12"/>
    <mergeCell ref="AB12:AD12"/>
    <mergeCell ref="W27:AJ27"/>
    <mergeCell ref="AI22:AJ22"/>
    <mergeCell ref="AD25:AJ25"/>
    <mergeCell ref="AD22:AH22"/>
    <mergeCell ref="W25:AC25"/>
    <mergeCell ref="W23:AC23"/>
    <mergeCell ref="W24:AA24"/>
    <mergeCell ref="AD23:AJ23"/>
    <mergeCell ref="AD24:AH24"/>
    <mergeCell ref="AI24:AJ24"/>
    <mergeCell ref="AB24:AC24"/>
    <mergeCell ref="W22:AA22"/>
    <mergeCell ref="AB22:AC22"/>
    <mergeCell ref="C22:H25"/>
    <mergeCell ref="I27:Q28"/>
    <mergeCell ref="R27:V27"/>
    <mergeCell ref="R28:V28"/>
    <mergeCell ref="I26:Q26"/>
    <mergeCell ref="N22:O22"/>
    <mergeCell ref="I23:O23"/>
    <mergeCell ref="I24:M24"/>
    <mergeCell ref="N24:O24"/>
    <mergeCell ref="P22:T22"/>
    <mergeCell ref="I22:M22"/>
    <mergeCell ref="P24:T24"/>
    <mergeCell ref="U24:V24"/>
    <mergeCell ref="P23:V23"/>
    <mergeCell ref="U22:V22"/>
    <mergeCell ref="I17:M17"/>
    <mergeCell ref="N17:AJ17"/>
    <mergeCell ref="A10:B29"/>
    <mergeCell ref="I10:AJ10"/>
    <mergeCell ref="N13:AJ13"/>
    <mergeCell ref="N16:AJ16"/>
    <mergeCell ref="N18:AJ18"/>
    <mergeCell ref="P25:V25"/>
    <mergeCell ref="I16:M16"/>
    <mergeCell ref="I18:M18"/>
    <mergeCell ref="W28:AJ28"/>
    <mergeCell ref="R26:AJ26"/>
    <mergeCell ref="C26:H29"/>
    <mergeCell ref="I25:O25"/>
    <mergeCell ref="I29:Q29"/>
    <mergeCell ref="R29:AJ29"/>
  </mergeCells>
  <phoneticPr fontId="3"/>
  <dataValidations count="2">
    <dataValidation imeMode="off" allowBlank="1" showInputMessage="1" showErrorMessage="1" sqref="AB11:AD12 W11:Y12 Q11:S12 L11:N12 AE3:AJ3 M9:V9 K6:P6 AA9:AJ9"/>
    <dataValidation imeMode="halfKatakana" allowBlank="1" showInputMessage="1" showErrorMessage="1" sqref="I4:AJ4"/>
  </dataValidations>
  <printOptions horizontalCentered="1"/>
  <pageMargins left="0.59055118110236227" right="0.59055118110236227" top="0.39370078740157483" bottom="0.39370078740157483" header="0" footer="0.19685039370078741"/>
  <pageSetup paperSize="9" scale="74"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4097" r:id="rId5"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4104" r:id="rId12"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105" r:id="rId13"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4106" r:id="rId14"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4107" r:id="rId15" name="Check Box 11">
              <controlPr defaultSize="0" autoFill="0" autoLine="0" autoPict="0">
                <anchor moveWithCells="1">
                  <from>
                    <xdr:col>17</xdr:col>
                    <xdr:colOff>182880</xdr:colOff>
                    <xdr:row>12</xdr:row>
                    <xdr:rowOff>0</xdr:rowOff>
                  </from>
                  <to>
                    <xdr:col>24</xdr:col>
                    <xdr:colOff>99060</xdr:colOff>
                    <xdr:row>13</xdr:row>
                    <xdr:rowOff>0</xdr:rowOff>
                  </to>
                </anchor>
              </controlPr>
            </control>
          </mc:Choice>
        </mc:AlternateContent>
        <mc:AlternateContent xmlns:mc="http://schemas.openxmlformats.org/markup-compatibility/2006">
          <mc:Choice Requires="x14">
            <control shapeId="4108" r:id="rId16"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4109" r:id="rId17"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4110" r:id="rId18"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111" r:id="rId19"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4112" r:id="rId20"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4113" r:id="rId21"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4" r:id="rId22" name="Group Box 1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4115" r:id="rId23"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4116" r:id="rId24"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4117" r:id="rId25"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4118" r:id="rId26"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4119" r:id="rId27"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20" r:id="rId28" name="Check Box 24">
              <controlPr defaultSize="0" autoFill="0" autoLine="0" autoPict="0">
                <anchor moveWithCells="1">
                  <from>
                    <xdr:col>13</xdr:col>
                    <xdr:colOff>0</xdr:colOff>
                    <xdr:row>17</xdr:row>
                    <xdr:rowOff>0</xdr:rowOff>
                  </from>
                  <to>
                    <xdr:col>17</xdr:col>
                    <xdr:colOff>0</xdr:colOff>
                    <xdr:row>18</xdr:row>
                    <xdr:rowOff>0</xdr:rowOff>
                  </to>
                </anchor>
              </controlPr>
            </control>
          </mc:Choice>
        </mc:AlternateContent>
        <mc:AlternateContent xmlns:mc="http://schemas.openxmlformats.org/markup-compatibility/2006">
          <mc:Choice Requires="x14">
            <control shapeId="4121" r:id="rId29" name="Check Box 25">
              <controlPr defaultSize="0" autoFill="0" autoLine="0" autoPict="0">
                <anchor moveWithCells="1">
                  <from>
                    <xdr:col>17</xdr:col>
                    <xdr:colOff>0</xdr:colOff>
                    <xdr:row>17</xdr:row>
                    <xdr:rowOff>0</xdr:rowOff>
                  </from>
                  <to>
                    <xdr:col>22</xdr:col>
                    <xdr:colOff>0</xdr:colOff>
                    <xdr:row>18</xdr:row>
                    <xdr:rowOff>0</xdr:rowOff>
                  </to>
                </anchor>
              </controlPr>
            </control>
          </mc:Choice>
        </mc:AlternateContent>
        <mc:AlternateContent xmlns:mc="http://schemas.openxmlformats.org/markup-compatibility/2006">
          <mc:Choice Requires="x14">
            <control shapeId="4122" r:id="rId30" name="Check Box 26">
              <controlPr defaultSize="0" autoFill="0" autoLine="0" autoPict="0">
                <anchor moveWithCells="1">
                  <from>
                    <xdr:col>22</xdr:col>
                    <xdr:colOff>0</xdr:colOff>
                    <xdr:row>17</xdr:row>
                    <xdr:rowOff>0</xdr:rowOff>
                  </from>
                  <to>
                    <xdr:col>26</xdr:col>
                    <xdr:colOff>0</xdr:colOff>
                    <xdr:row>18</xdr:row>
                    <xdr:rowOff>0</xdr:rowOff>
                  </to>
                </anchor>
              </controlPr>
            </control>
          </mc:Choice>
        </mc:AlternateContent>
        <mc:AlternateContent xmlns:mc="http://schemas.openxmlformats.org/markup-compatibility/2006">
          <mc:Choice Requires="x14">
            <control shapeId="4123" r:id="rId31" name="Check Box 27">
              <controlPr defaultSize="0" autoFill="0" autoLine="0" autoPict="0">
                <anchor moveWithCells="1">
                  <from>
                    <xdr:col>27</xdr:col>
                    <xdr:colOff>7620</xdr:colOff>
                    <xdr:row>17</xdr:row>
                    <xdr:rowOff>0</xdr:rowOff>
                  </from>
                  <to>
                    <xdr:col>32</xdr:col>
                    <xdr:colOff>7620</xdr:colOff>
                    <xdr:row>18</xdr:row>
                    <xdr:rowOff>0</xdr:rowOff>
                  </to>
                </anchor>
              </controlPr>
            </control>
          </mc:Choice>
        </mc:AlternateContent>
        <mc:AlternateContent xmlns:mc="http://schemas.openxmlformats.org/markup-compatibility/2006">
          <mc:Choice Requires="x14">
            <control shapeId="4127" r:id="rId32" name="Group Box 31">
              <controlPr defaultSize="0" autoFill="0" autoPict="0">
                <anchor moveWithCells="1">
                  <from>
                    <xdr:col>17</xdr:col>
                    <xdr:colOff>0</xdr:colOff>
                    <xdr:row>25</xdr:row>
                    <xdr:rowOff>0</xdr:rowOff>
                  </from>
                  <to>
                    <xdr:col>36</xdr:col>
                    <xdr:colOff>0</xdr:colOff>
                    <xdr:row>26</xdr:row>
                    <xdr:rowOff>0</xdr:rowOff>
                  </to>
                </anchor>
              </controlPr>
            </control>
          </mc:Choice>
        </mc:AlternateContent>
        <mc:AlternateContent xmlns:mc="http://schemas.openxmlformats.org/markup-compatibility/2006">
          <mc:Choice Requires="x14">
            <control shapeId="4128" r:id="rId33" name="Option Button 32">
              <controlPr defaultSize="0" autoFill="0" autoLine="0" autoPict="0">
                <anchor moveWithCells="1">
                  <from>
                    <xdr:col>19</xdr:col>
                    <xdr:colOff>0</xdr:colOff>
                    <xdr:row>25</xdr:row>
                    <xdr:rowOff>0</xdr:rowOff>
                  </from>
                  <to>
                    <xdr:col>23</xdr:col>
                    <xdr:colOff>0</xdr:colOff>
                    <xdr:row>26</xdr:row>
                    <xdr:rowOff>0</xdr:rowOff>
                  </to>
                </anchor>
              </controlPr>
            </control>
          </mc:Choice>
        </mc:AlternateContent>
        <mc:AlternateContent xmlns:mc="http://schemas.openxmlformats.org/markup-compatibility/2006">
          <mc:Choice Requires="x14">
            <control shapeId="4129" r:id="rId34" name="Option Button 33">
              <controlPr defaultSize="0" autoFill="0" autoLine="0" autoPict="0">
                <anchor moveWithCells="1">
                  <from>
                    <xdr:col>25</xdr:col>
                    <xdr:colOff>0</xdr:colOff>
                    <xdr:row>25</xdr:row>
                    <xdr:rowOff>0</xdr:rowOff>
                  </from>
                  <to>
                    <xdr:col>30</xdr:col>
                    <xdr:colOff>0</xdr:colOff>
                    <xdr:row>26</xdr:row>
                    <xdr:rowOff>0</xdr:rowOff>
                  </to>
                </anchor>
              </controlPr>
            </control>
          </mc:Choice>
        </mc:AlternateContent>
        <mc:AlternateContent xmlns:mc="http://schemas.openxmlformats.org/markup-compatibility/2006">
          <mc:Choice Requires="x14">
            <control shapeId="4132" r:id="rId35" name="Group Box 36">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4133" r:id="rId36" name="Check Box 37">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4134" r:id="rId37" name="Group Box 38">
              <controlPr defaultSize="0" autoFill="0" autoPict="0">
                <anchor moveWithCells="1">
                  <from>
                    <xdr:col>13</xdr:col>
                    <xdr:colOff>0</xdr:colOff>
                    <xdr:row>18</xdr:row>
                    <xdr:rowOff>0</xdr:rowOff>
                  </from>
                  <to>
                    <xdr:col>36</xdr:col>
                    <xdr:colOff>0</xdr:colOff>
                    <xdr:row>19</xdr:row>
                    <xdr:rowOff>0</xdr:rowOff>
                  </to>
                </anchor>
              </controlPr>
            </control>
          </mc:Choice>
        </mc:AlternateContent>
        <mc:AlternateContent xmlns:mc="http://schemas.openxmlformats.org/markup-compatibility/2006">
          <mc:Choice Requires="x14">
            <control shapeId="4135" r:id="rId38" name="Check Box 39">
              <controlPr defaultSize="0" autoFill="0" autoLine="0" autoPict="0">
                <anchor moveWithCells="1">
                  <from>
                    <xdr:col>13</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4136" r:id="rId39" name="Check Box 40">
              <controlPr defaultSize="0" autoFill="0" autoLine="0" autoPict="0">
                <anchor moveWithCells="1">
                  <from>
                    <xdr:col>17</xdr:col>
                    <xdr:colOff>182880</xdr:colOff>
                    <xdr:row>18</xdr:row>
                    <xdr:rowOff>0</xdr:rowOff>
                  </from>
                  <to>
                    <xdr:col>24</xdr:col>
                    <xdr:colOff>99060</xdr:colOff>
                    <xdr:row>19</xdr:row>
                    <xdr:rowOff>0</xdr:rowOff>
                  </to>
                </anchor>
              </controlPr>
            </control>
          </mc:Choice>
        </mc:AlternateContent>
        <mc:AlternateContent xmlns:mc="http://schemas.openxmlformats.org/markup-compatibility/2006">
          <mc:Choice Requires="x14">
            <control shapeId="4137" r:id="rId40" name="Group Box 41">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4138" r:id="rId41" name="Check Box 42">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4139" r:id="rId42" name="Check Box 43">
              <controlPr defaultSize="0" autoFill="0" autoLine="0" autoPict="0">
                <anchor moveWithCells="1">
                  <from>
                    <xdr:col>17</xdr:col>
                    <xdr:colOff>0</xdr:colOff>
                    <xdr:row>16</xdr:row>
                    <xdr:rowOff>0</xdr:rowOff>
                  </from>
                  <to>
                    <xdr:col>23</xdr:col>
                    <xdr:colOff>99060</xdr:colOff>
                    <xdr:row>17</xdr:row>
                    <xdr:rowOff>0</xdr:rowOff>
                  </to>
                </anchor>
              </controlPr>
            </control>
          </mc:Choice>
        </mc:AlternateContent>
        <mc:AlternateContent xmlns:mc="http://schemas.openxmlformats.org/markup-compatibility/2006">
          <mc:Choice Requires="x14">
            <control shapeId="4140" r:id="rId43" name="Check Box 44">
              <controlPr defaultSize="0" autoFill="0" autoLine="0" autoPict="0">
                <anchor moveWithCells="1">
                  <from>
                    <xdr:col>24</xdr:col>
                    <xdr:colOff>0</xdr:colOff>
                    <xdr:row>16</xdr:row>
                    <xdr:rowOff>0</xdr:rowOff>
                  </from>
                  <to>
                    <xdr:col>29</xdr:col>
                    <xdr:colOff>0</xdr:colOff>
                    <xdr:row>17</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BA116"/>
  <sheetViews>
    <sheetView showGridLines="0" showRowColHeaders="0" view="pageBreakPreview" zoomScaleNormal="100" zoomScaleSheetLayoutView="100" workbookViewId="0">
      <selection activeCell="H2" sqref="H2"/>
    </sheetView>
  </sheetViews>
  <sheetFormatPr defaultColWidth="2.44140625" defaultRowHeight="15" customHeight="1"/>
  <cols>
    <col min="1" max="36" width="2.44140625" style="3"/>
    <col min="37" max="53" width="2.44140625" style="328"/>
    <col min="54" max="16384" width="2.44140625" style="3"/>
  </cols>
  <sheetData>
    <row r="1" spans="1:36" ht="15" customHeight="1">
      <c r="A1" s="43" t="s">
        <v>469</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6" ht="15" customHeight="1" thickBot="1">
      <c r="A2" s="35"/>
      <c r="B2" s="35"/>
      <c r="C2" s="35"/>
      <c r="D2" s="35"/>
      <c r="E2" s="35"/>
      <c r="F2" s="35"/>
      <c r="G2" s="35"/>
      <c r="H2" s="35"/>
      <c r="I2" s="35"/>
      <c r="J2" s="35"/>
      <c r="K2" s="35"/>
      <c r="L2" s="35"/>
      <c r="M2" s="35"/>
      <c r="N2" s="35"/>
      <c r="O2" s="35"/>
      <c r="P2" s="35"/>
      <c r="Q2" s="35"/>
      <c r="R2" s="35"/>
      <c r="S2" s="35"/>
      <c r="T2" s="35"/>
      <c r="U2" s="35"/>
      <c r="V2" s="35"/>
      <c r="W2" s="35"/>
      <c r="X2" s="35"/>
      <c r="Y2" s="35"/>
      <c r="Z2" s="35"/>
      <c r="AA2" s="903" t="s">
        <v>291</v>
      </c>
      <c r="AB2" s="1186"/>
      <c r="AC2" s="1186"/>
      <c r="AD2" s="904"/>
      <c r="AE2" s="996" t="s">
        <v>114</v>
      </c>
      <c r="AF2" s="997"/>
      <c r="AG2" s="997"/>
      <c r="AH2" s="997"/>
      <c r="AI2" s="997"/>
      <c r="AJ2" s="998"/>
    </row>
    <row r="3" spans="1:36" ht="15" hidden="1" customHeight="1" thickBot="1">
      <c r="A3" s="35"/>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row>
    <row r="4" spans="1:36" ht="15" customHeight="1">
      <c r="A4" s="1036" t="s">
        <v>183</v>
      </c>
      <c r="B4" s="1037"/>
      <c r="C4" s="1040" t="s">
        <v>348</v>
      </c>
      <c r="D4" s="1040"/>
      <c r="E4" s="1040"/>
      <c r="F4" s="1040"/>
      <c r="G4" s="1040"/>
      <c r="H4" s="1040"/>
      <c r="I4" s="1042" t="s">
        <v>692</v>
      </c>
      <c r="J4" s="1043"/>
      <c r="K4" s="1043"/>
      <c r="L4" s="1043"/>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4"/>
    </row>
    <row r="5" spans="1:36" ht="15" customHeight="1">
      <c r="A5" s="1038"/>
      <c r="B5" s="1039"/>
      <c r="C5" s="1041" t="s">
        <v>184</v>
      </c>
      <c r="D5" s="1041"/>
      <c r="E5" s="1041"/>
      <c r="F5" s="1041"/>
      <c r="G5" s="1041"/>
      <c r="H5" s="1041"/>
      <c r="I5" s="1004" t="s">
        <v>691</v>
      </c>
      <c r="J5" s="1005"/>
      <c r="K5" s="1005"/>
      <c r="L5" s="1005"/>
      <c r="M5" s="1005"/>
      <c r="N5" s="1005"/>
      <c r="O5" s="1005"/>
      <c r="P5" s="1005"/>
      <c r="Q5" s="1005"/>
      <c r="R5" s="1005"/>
      <c r="S5" s="1005"/>
      <c r="T5" s="1005"/>
      <c r="U5" s="1005"/>
      <c r="V5" s="1005"/>
      <c r="W5" s="1005"/>
      <c r="X5" s="1005"/>
      <c r="Y5" s="1005"/>
      <c r="Z5" s="1005"/>
      <c r="AA5" s="1005"/>
      <c r="AB5" s="1005"/>
      <c r="AC5" s="1005"/>
      <c r="AD5" s="1005"/>
      <c r="AE5" s="1005"/>
      <c r="AF5" s="1005"/>
      <c r="AG5" s="1005"/>
      <c r="AH5" s="1005"/>
      <c r="AI5" s="1005"/>
      <c r="AJ5" s="1006"/>
    </row>
    <row r="6" spans="1:36" ht="15" customHeight="1">
      <c r="A6" s="1038"/>
      <c r="B6" s="1039"/>
      <c r="C6" s="1003" t="s">
        <v>185</v>
      </c>
      <c r="D6" s="1003"/>
      <c r="E6" s="1003"/>
      <c r="F6" s="1003"/>
      <c r="G6" s="1003"/>
      <c r="H6" s="1003"/>
      <c r="I6" s="1051" t="s">
        <v>77</v>
      </c>
      <c r="J6" s="1052"/>
      <c r="K6" s="1053" t="s">
        <v>689</v>
      </c>
      <c r="L6" s="1053"/>
      <c r="M6" s="1053"/>
      <c r="N6" s="1053"/>
      <c r="O6" s="1053"/>
      <c r="P6" s="1054"/>
      <c r="Q6" s="926" t="s">
        <v>275</v>
      </c>
      <c r="R6" s="927"/>
      <c r="S6" s="927"/>
      <c r="T6" s="927"/>
      <c r="U6" s="927"/>
      <c r="V6" s="927"/>
      <c r="W6" s="927"/>
      <c r="X6" s="927"/>
      <c r="Y6" s="927"/>
      <c r="Z6" s="927"/>
      <c r="AA6" s="927"/>
      <c r="AB6" s="927"/>
      <c r="AC6" s="927"/>
      <c r="AD6" s="927"/>
      <c r="AE6" s="927"/>
      <c r="AF6" s="927"/>
      <c r="AG6" s="927"/>
      <c r="AH6" s="927"/>
      <c r="AI6" s="927"/>
      <c r="AJ6" s="928"/>
    </row>
    <row r="7" spans="1:36" ht="15" customHeight="1">
      <c r="A7" s="1038"/>
      <c r="B7" s="1039"/>
      <c r="C7" s="1003"/>
      <c r="D7" s="1003"/>
      <c r="E7" s="1003"/>
      <c r="F7" s="1003"/>
      <c r="G7" s="1003"/>
      <c r="H7" s="1003"/>
      <c r="I7" s="1007" t="s">
        <v>672</v>
      </c>
      <c r="J7" s="1007"/>
      <c r="K7" s="1007"/>
      <c r="L7" s="1007"/>
      <c r="M7" s="1007"/>
      <c r="N7" s="1007"/>
      <c r="O7" s="1007"/>
      <c r="P7" s="1007"/>
      <c r="Q7" s="1007"/>
      <c r="R7" s="1007"/>
      <c r="S7" s="1007"/>
      <c r="T7" s="1007"/>
      <c r="U7" s="1007"/>
      <c r="V7" s="1007"/>
      <c r="W7" s="1007"/>
      <c r="X7" s="1007"/>
      <c r="Y7" s="1007"/>
      <c r="Z7" s="1007"/>
      <c r="AA7" s="1007"/>
      <c r="AB7" s="1007"/>
      <c r="AC7" s="1007"/>
      <c r="AD7" s="1007"/>
      <c r="AE7" s="1007"/>
      <c r="AF7" s="1007"/>
      <c r="AG7" s="1007"/>
      <c r="AH7" s="1007"/>
      <c r="AI7" s="1007"/>
      <c r="AJ7" s="1008"/>
    </row>
    <row r="8" spans="1:36" ht="15" customHeight="1">
      <c r="A8" s="1038"/>
      <c r="B8" s="1039"/>
      <c r="C8" s="1003"/>
      <c r="D8" s="1003"/>
      <c r="E8" s="1003"/>
      <c r="F8" s="1003"/>
      <c r="G8" s="1003"/>
      <c r="H8" s="1003"/>
      <c r="I8" s="1009"/>
      <c r="J8" s="1009"/>
      <c r="K8" s="1009"/>
      <c r="L8" s="1009"/>
      <c r="M8" s="1009"/>
      <c r="N8" s="1009"/>
      <c r="O8" s="1009"/>
      <c r="P8" s="1009"/>
      <c r="Q8" s="1009"/>
      <c r="R8" s="1009"/>
      <c r="S8" s="1009"/>
      <c r="T8" s="1009"/>
      <c r="U8" s="1009"/>
      <c r="V8" s="1009"/>
      <c r="W8" s="1009"/>
      <c r="X8" s="1009"/>
      <c r="Y8" s="1009"/>
      <c r="Z8" s="1009"/>
      <c r="AA8" s="1009"/>
      <c r="AB8" s="1009"/>
      <c r="AC8" s="1009"/>
      <c r="AD8" s="1009"/>
      <c r="AE8" s="1009"/>
      <c r="AF8" s="1009"/>
      <c r="AG8" s="1009"/>
      <c r="AH8" s="1009"/>
      <c r="AI8" s="1009"/>
      <c r="AJ8" s="1010"/>
    </row>
    <row r="9" spans="1:36" ht="15" customHeight="1">
      <c r="A9" s="1038"/>
      <c r="B9" s="1039"/>
      <c r="C9" s="1003" t="s">
        <v>186</v>
      </c>
      <c r="D9" s="1003"/>
      <c r="E9" s="1003"/>
      <c r="F9" s="1003"/>
      <c r="G9" s="1003"/>
      <c r="H9" s="1003"/>
      <c r="I9" s="1003" t="s">
        <v>187</v>
      </c>
      <c r="J9" s="1003"/>
      <c r="K9" s="1003"/>
      <c r="L9" s="1003"/>
      <c r="M9" s="1011" t="s">
        <v>673</v>
      </c>
      <c r="N9" s="1011"/>
      <c r="O9" s="1011"/>
      <c r="P9" s="1011"/>
      <c r="Q9" s="1011"/>
      <c r="R9" s="1011"/>
      <c r="S9" s="1011"/>
      <c r="T9" s="1011"/>
      <c r="U9" s="1011"/>
      <c r="V9" s="1011"/>
      <c r="W9" s="1003" t="s">
        <v>188</v>
      </c>
      <c r="X9" s="1003"/>
      <c r="Y9" s="1003"/>
      <c r="Z9" s="1003"/>
      <c r="AA9" s="1011" t="s">
        <v>673</v>
      </c>
      <c r="AB9" s="1011"/>
      <c r="AC9" s="1011"/>
      <c r="AD9" s="1011"/>
      <c r="AE9" s="1011"/>
      <c r="AF9" s="1011"/>
      <c r="AG9" s="1011"/>
      <c r="AH9" s="1011"/>
      <c r="AI9" s="1011"/>
      <c r="AJ9" s="1245"/>
    </row>
    <row r="10" spans="1:36" ht="15" customHeight="1">
      <c r="A10" s="1055" t="s">
        <v>189</v>
      </c>
      <c r="B10" s="1025"/>
      <c r="C10" s="1025"/>
      <c r="D10" s="1025"/>
      <c r="E10" s="1025"/>
      <c r="F10" s="1025"/>
      <c r="G10" s="1025"/>
      <c r="H10" s="1025"/>
      <c r="I10" s="1025"/>
      <c r="J10" s="1025"/>
      <c r="K10" s="1025"/>
      <c r="L10" s="1025"/>
      <c r="M10" s="1025"/>
      <c r="N10" s="1025"/>
      <c r="O10" s="1025"/>
      <c r="P10" s="1025"/>
      <c r="Q10" s="1025"/>
      <c r="R10" s="1025"/>
      <c r="S10" s="1025"/>
      <c r="T10" s="1025"/>
      <c r="U10" s="1025"/>
      <c r="V10" s="1025"/>
      <c r="W10" s="1033" t="s">
        <v>674</v>
      </c>
      <c r="X10" s="1034"/>
      <c r="Y10" s="1034"/>
      <c r="Z10" s="1034"/>
      <c r="AA10" s="1034"/>
      <c r="AB10" s="1034"/>
      <c r="AC10" s="1034"/>
      <c r="AD10" s="1034"/>
      <c r="AE10" s="1034"/>
      <c r="AF10" s="1034"/>
      <c r="AG10" s="1034"/>
      <c r="AH10" s="1034"/>
      <c r="AI10" s="1034"/>
      <c r="AJ10" s="1035"/>
    </row>
    <row r="11" spans="1:36" ht="15" customHeight="1">
      <c r="A11" s="1088" t="s">
        <v>190</v>
      </c>
      <c r="B11" s="1089"/>
      <c r="C11" s="1075" t="s">
        <v>231</v>
      </c>
      <c r="D11" s="1075"/>
      <c r="E11" s="1075"/>
      <c r="F11" s="1075"/>
      <c r="G11" s="1075"/>
      <c r="H11" s="1075"/>
      <c r="I11" s="1076" t="s">
        <v>676</v>
      </c>
      <c r="J11" s="1077"/>
      <c r="K11" s="1077"/>
      <c r="L11" s="1077"/>
      <c r="M11" s="1077"/>
      <c r="N11" s="1077"/>
      <c r="O11" s="1077"/>
      <c r="P11" s="1077"/>
      <c r="Q11" s="1077"/>
      <c r="R11" s="1077"/>
      <c r="S11" s="1077"/>
      <c r="T11" s="1077"/>
      <c r="U11" s="1077"/>
      <c r="V11" s="1077"/>
      <c r="W11" s="1077"/>
      <c r="X11" s="1077"/>
      <c r="Y11" s="1077"/>
      <c r="Z11" s="1077"/>
      <c r="AA11" s="1077"/>
      <c r="AB11" s="1077"/>
      <c r="AC11" s="1077"/>
      <c r="AD11" s="1077"/>
      <c r="AE11" s="1077"/>
      <c r="AF11" s="1077"/>
      <c r="AG11" s="1077"/>
      <c r="AH11" s="1077"/>
      <c r="AI11" s="1077"/>
      <c r="AJ11" s="1078"/>
    </row>
    <row r="12" spans="1:36" ht="15" customHeight="1">
      <c r="A12" s="1090"/>
      <c r="B12" s="1091"/>
      <c r="C12" s="1041" t="s">
        <v>329</v>
      </c>
      <c r="D12" s="1041"/>
      <c r="E12" s="1041"/>
      <c r="F12" s="1041"/>
      <c r="G12" s="1041"/>
      <c r="H12" s="1041"/>
      <c r="I12" s="1046" t="s">
        <v>675</v>
      </c>
      <c r="J12" s="1047"/>
      <c r="K12" s="1047"/>
      <c r="L12" s="1047"/>
      <c r="M12" s="1047"/>
      <c r="N12" s="1047"/>
      <c r="O12" s="1047"/>
      <c r="P12" s="1047"/>
      <c r="Q12" s="1047"/>
      <c r="R12" s="1047"/>
      <c r="S12" s="1047"/>
      <c r="T12" s="1047"/>
      <c r="U12" s="1047"/>
      <c r="V12" s="1047"/>
      <c r="W12" s="1047"/>
      <c r="X12" s="1047"/>
      <c r="Y12" s="1047"/>
      <c r="Z12" s="1047"/>
      <c r="AA12" s="1047"/>
      <c r="AB12" s="1047"/>
      <c r="AC12" s="1047"/>
      <c r="AD12" s="1047"/>
      <c r="AE12" s="1047"/>
      <c r="AF12" s="1047"/>
      <c r="AG12" s="1047"/>
      <c r="AH12" s="1047"/>
      <c r="AI12" s="1047"/>
      <c r="AJ12" s="1048"/>
    </row>
    <row r="13" spans="1:36" ht="15" customHeight="1">
      <c r="A13" s="1090"/>
      <c r="B13" s="1091"/>
      <c r="C13" s="1003" t="s">
        <v>332</v>
      </c>
      <c r="D13" s="1003"/>
      <c r="E13" s="1003"/>
      <c r="F13" s="1003"/>
      <c r="G13" s="1003"/>
      <c r="H13" s="1003"/>
      <c r="I13" s="1051" t="s">
        <v>328</v>
      </c>
      <c r="J13" s="1052"/>
      <c r="K13" s="1056" t="s">
        <v>677</v>
      </c>
      <c r="L13" s="1056"/>
      <c r="M13" s="1056"/>
      <c r="N13" s="1056"/>
      <c r="O13" s="1056"/>
      <c r="P13" s="1057"/>
      <c r="Q13" s="926" t="s">
        <v>275</v>
      </c>
      <c r="R13" s="927"/>
      <c r="S13" s="927"/>
      <c r="T13" s="927"/>
      <c r="U13" s="927"/>
      <c r="V13" s="927"/>
      <c r="W13" s="927"/>
      <c r="X13" s="927"/>
      <c r="Y13" s="927"/>
      <c r="Z13" s="927"/>
      <c r="AA13" s="927"/>
      <c r="AB13" s="927"/>
      <c r="AC13" s="927"/>
      <c r="AD13" s="927"/>
      <c r="AE13" s="927"/>
      <c r="AF13" s="927"/>
      <c r="AG13" s="927"/>
      <c r="AH13" s="927"/>
      <c r="AI13" s="927"/>
      <c r="AJ13" s="928"/>
    </row>
    <row r="14" spans="1:36" ht="15" customHeight="1">
      <c r="A14" s="1090"/>
      <c r="B14" s="1091"/>
      <c r="C14" s="1003"/>
      <c r="D14" s="1003"/>
      <c r="E14" s="1003"/>
      <c r="F14" s="1003"/>
      <c r="G14" s="1003"/>
      <c r="H14" s="1003"/>
      <c r="I14" s="1058" t="s">
        <v>678</v>
      </c>
      <c r="J14" s="1059"/>
      <c r="K14" s="1059"/>
      <c r="L14" s="1059"/>
      <c r="M14" s="1059"/>
      <c r="N14" s="1059"/>
      <c r="O14" s="1059"/>
      <c r="P14" s="1059"/>
      <c r="Q14" s="1059"/>
      <c r="R14" s="1059"/>
      <c r="S14" s="1059"/>
      <c r="T14" s="1059"/>
      <c r="U14" s="1059"/>
      <c r="V14" s="1059"/>
      <c r="W14" s="1059"/>
      <c r="X14" s="1059"/>
      <c r="Y14" s="1059"/>
      <c r="Z14" s="1059"/>
      <c r="AA14" s="1059"/>
      <c r="AB14" s="1059"/>
      <c r="AC14" s="1059"/>
      <c r="AD14" s="1059"/>
      <c r="AE14" s="1059"/>
      <c r="AF14" s="1059"/>
      <c r="AG14" s="1059"/>
      <c r="AH14" s="1059"/>
      <c r="AI14" s="1059"/>
      <c r="AJ14" s="1060"/>
    </row>
    <row r="15" spans="1:36" ht="15" customHeight="1">
      <c r="A15" s="1090"/>
      <c r="B15" s="1091"/>
      <c r="C15" s="1003"/>
      <c r="D15" s="1003"/>
      <c r="E15" s="1003"/>
      <c r="F15" s="1003"/>
      <c r="G15" s="1003"/>
      <c r="H15" s="1003"/>
      <c r="I15" s="1061" t="s">
        <v>114</v>
      </c>
      <c r="J15" s="1061"/>
      <c r="K15" s="1061"/>
      <c r="L15" s="1061"/>
      <c r="M15" s="1061"/>
      <c r="N15" s="1061"/>
      <c r="O15" s="1061"/>
      <c r="P15" s="1061"/>
      <c r="Q15" s="1061"/>
      <c r="R15" s="1061"/>
      <c r="S15" s="1061"/>
      <c r="T15" s="1061"/>
      <c r="U15" s="1061"/>
      <c r="V15" s="1061"/>
      <c r="W15" s="1061"/>
      <c r="X15" s="1061"/>
      <c r="Y15" s="1061"/>
      <c r="Z15" s="1061"/>
      <c r="AA15" s="1061"/>
      <c r="AB15" s="1061"/>
      <c r="AC15" s="1061"/>
      <c r="AD15" s="1061"/>
      <c r="AE15" s="1061"/>
      <c r="AF15" s="1061"/>
      <c r="AG15" s="1061"/>
      <c r="AH15" s="1061"/>
      <c r="AI15" s="1061"/>
      <c r="AJ15" s="1062"/>
    </row>
    <row r="16" spans="1:36" ht="18" customHeight="1">
      <c r="A16" s="1090"/>
      <c r="B16" s="1091"/>
      <c r="C16" s="1183" t="s">
        <v>264</v>
      </c>
      <c r="D16" s="1201"/>
      <c r="E16" s="1201"/>
      <c r="F16" s="1201"/>
      <c r="G16" s="1201"/>
      <c r="H16" s="1201"/>
      <c r="I16" s="1201"/>
      <c r="J16" s="1201"/>
      <c r="K16" s="1201"/>
      <c r="L16" s="1201"/>
      <c r="M16" s="1201"/>
      <c r="N16" s="1201"/>
      <c r="O16" s="1201"/>
      <c r="P16" s="1201"/>
      <c r="Q16" s="1201"/>
      <c r="R16" s="1201"/>
      <c r="S16" s="1201"/>
      <c r="T16" s="1201"/>
      <c r="U16" s="1201"/>
      <c r="V16" s="1202"/>
      <c r="W16" s="1033" t="s">
        <v>1396</v>
      </c>
      <c r="X16" s="1034"/>
      <c r="Y16" s="1034"/>
      <c r="Z16" s="1034"/>
      <c r="AA16" s="1034"/>
      <c r="AB16" s="1034"/>
      <c r="AC16" s="1034"/>
      <c r="AD16" s="1034"/>
      <c r="AE16" s="1034"/>
      <c r="AF16" s="1034"/>
      <c r="AG16" s="1034"/>
      <c r="AH16" s="1034"/>
      <c r="AI16" s="1034"/>
      <c r="AJ16" s="1035"/>
    </row>
    <row r="17" spans="1:36" ht="15" customHeight="1">
      <c r="A17" s="1090"/>
      <c r="B17" s="1091"/>
      <c r="C17" s="1063" t="s">
        <v>66</v>
      </c>
      <c r="D17" s="1064"/>
      <c r="E17" s="1064"/>
      <c r="F17" s="1064"/>
      <c r="G17" s="1064"/>
      <c r="H17" s="1064"/>
      <c r="I17" s="1064"/>
      <c r="J17" s="1064"/>
      <c r="K17" s="1064"/>
      <c r="L17" s="1064"/>
      <c r="M17" s="1064"/>
      <c r="N17" s="1065"/>
      <c r="O17" s="1003" t="s">
        <v>127</v>
      </c>
      <c r="P17" s="1003"/>
      <c r="Q17" s="1003"/>
      <c r="R17" s="1003"/>
      <c r="S17" s="1003"/>
      <c r="T17" s="1003"/>
      <c r="U17" s="1003"/>
      <c r="V17" s="1003"/>
      <c r="W17" s="1033" t="s">
        <v>1397</v>
      </c>
      <c r="X17" s="1034"/>
      <c r="Y17" s="1034"/>
      <c r="Z17" s="1034"/>
      <c r="AA17" s="1034"/>
      <c r="AB17" s="1034"/>
      <c r="AC17" s="1034"/>
      <c r="AD17" s="1034"/>
      <c r="AE17" s="1034"/>
      <c r="AF17" s="1034"/>
      <c r="AG17" s="1034"/>
      <c r="AH17" s="1034"/>
      <c r="AI17" s="1034"/>
      <c r="AJ17" s="1035"/>
    </row>
    <row r="18" spans="1:36" ht="15" customHeight="1">
      <c r="A18" s="1090"/>
      <c r="B18" s="1091"/>
      <c r="C18" s="1066"/>
      <c r="D18" s="1067"/>
      <c r="E18" s="1067"/>
      <c r="F18" s="1067"/>
      <c r="G18" s="1067"/>
      <c r="H18" s="1067"/>
      <c r="I18" s="1067"/>
      <c r="J18" s="1067"/>
      <c r="K18" s="1067"/>
      <c r="L18" s="1067"/>
      <c r="M18" s="1067"/>
      <c r="N18" s="1068"/>
      <c r="O18" s="1099" t="s">
        <v>276</v>
      </c>
      <c r="P18" s="1100"/>
      <c r="Q18" s="1100"/>
      <c r="R18" s="1100"/>
      <c r="S18" s="1100"/>
      <c r="T18" s="1100"/>
      <c r="U18" s="1100"/>
      <c r="V18" s="1101"/>
      <c r="W18" s="1079" t="s">
        <v>680</v>
      </c>
      <c r="X18" s="1080"/>
      <c r="Y18" s="1080"/>
      <c r="Z18" s="1080"/>
      <c r="AA18" s="1080"/>
      <c r="AB18" s="1080"/>
      <c r="AC18" s="1080"/>
      <c r="AD18" s="1080"/>
      <c r="AE18" s="1080"/>
      <c r="AF18" s="1080"/>
      <c r="AG18" s="1080"/>
      <c r="AH18" s="1080"/>
      <c r="AI18" s="1080"/>
      <c r="AJ18" s="1081"/>
    </row>
    <row r="19" spans="1:36" ht="15" customHeight="1">
      <c r="A19" s="1092"/>
      <c r="B19" s="1093"/>
      <c r="C19" s="1069"/>
      <c r="D19" s="1070"/>
      <c r="E19" s="1070"/>
      <c r="F19" s="1070"/>
      <c r="G19" s="1070"/>
      <c r="H19" s="1070"/>
      <c r="I19" s="1070"/>
      <c r="J19" s="1070"/>
      <c r="K19" s="1070"/>
      <c r="L19" s="1070"/>
      <c r="M19" s="1070"/>
      <c r="N19" s="1071"/>
      <c r="O19" s="1072" t="s">
        <v>277</v>
      </c>
      <c r="P19" s="1073"/>
      <c r="Q19" s="1073"/>
      <c r="R19" s="1073"/>
      <c r="S19" s="1073"/>
      <c r="T19" s="1073"/>
      <c r="U19" s="1073"/>
      <c r="V19" s="1074"/>
      <c r="W19" s="1046" t="s">
        <v>681</v>
      </c>
      <c r="X19" s="1047"/>
      <c r="Y19" s="1047"/>
      <c r="Z19" s="1047"/>
      <c r="AA19" s="1047"/>
      <c r="AB19" s="1047"/>
      <c r="AC19" s="1047"/>
      <c r="AD19" s="1047"/>
      <c r="AE19" s="1047"/>
      <c r="AF19" s="1047"/>
      <c r="AG19" s="1047"/>
      <c r="AH19" s="1047"/>
      <c r="AI19" s="1047"/>
      <c r="AJ19" s="1048"/>
    </row>
    <row r="20" spans="1:36" ht="15" customHeight="1">
      <c r="A20" s="1082" t="s">
        <v>265</v>
      </c>
      <c r="B20" s="1083"/>
      <c r="C20" s="1075" t="s">
        <v>231</v>
      </c>
      <c r="D20" s="1075"/>
      <c r="E20" s="1075"/>
      <c r="F20" s="1075"/>
      <c r="G20" s="1075"/>
      <c r="H20" s="1075"/>
      <c r="I20" s="1076" t="s">
        <v>687</v>
      </c>
      <c r="J20" s="1077"/>
      <c r="K20" s="1077"/>
      <c r="L20" s="1077"/>
      <c r="M20" s="1077"/>
      <c r="N20" s="1077"/>
      <c r="O20" s="1077"/>
      <c r="P20" s="1077"/>
      <c r="Q20" s="1077"/>
      <c r="R20" s="1077"/>
      <c r="S20" s="1077"/>
      <c r="T20" s="1077"/>
      <c r="U20" s="1077"/>
      <c r="V20" s="1077"/>
      <c r="W20" s="1077"/>
      <c r="X20" s="1077"/>
      <c r="Y20" s="1077"/>
      <c r="Z20" s="1077"/>
      <c r="AA20" s="1077"/>
      <c r="AB20" s="1077"/>
      <c r="AC20" s="1077"/>
      <c r="AD20" s="1077"/>
      <c r="AE20" s="1077"/>
      <c r="AF20" s="1077"/>
      <c r="AG20" s="1077"/>
      <c r="AH20" s="1077"/>
      <c r="AI20" s="1077"/>
      <c r="AJ20" s="1078"/>
    </row>
    <row r="21" spans="1:36" ht="15" customHeight="1">
      <c r="A21" s="1084"/>
      <c r="B21" s="1085"/>
      <c r="C21" s="1041" t="s">
        <v>329</v>
      </c>
      <c r="D21" s="1041"/>
      <c r="E21" s="1041"/>
      <c r="F21" s="1041"/>
      <c r="G21" s="1041"/>
      <c r="H21" s="1041"/>
      <c r="I21" s="1046" t="s">
        <v>688</v>
      </c>
      <c r="J21" s="1047"/>
      <c r="K21" s="1047"/>
      <c r="L21" s="1047"/>
      <c r="M21" s="1047"/>
      <c r="N21" s="1047"/>
      <c r="O21" s="1047"/>
      <c r="P21" s="1047"/>
      <c r="Q21" s="1047"/>
      <c r="R21" s="1047"/>
      <c r="S21" s="1047"/>
      <c r="T21" s="1047"/>
      <c r="U21" s="1047"/>
      <c r="V21" s="1047"/>
      <c r="W21" s="1047"/>
      <c r="X21" s="1047"/>
      <c r="Y21" s="1047"/>
      <c r="Z21" s="1047"/>
      <c r="AA21" s="1047"/>
      <c r="AB21" s="1047"/>
      <c r="AC21" s="1047"/>
      <c r="AD21" s="1047"/>
      <c r="AE21" s="1047"/>
      <c r="AF21" s="1047"/>
      <c r="AG21" s="1047"/>
      <c r="AH21" s="1047"/>
      <c r="AI21" s="1047"/>
      <c r="AJ21" s="1048"/>
    </row>
    <row r="22" spans="1:36" ht="15" customHeight="1">
      <c r="A22" s="1084"/>
      <c r="B22" s="1085"/>
      <c r="C22" s="1003" t="s">
        <v>332</v>
      </c>
      <c r="D22" s="1003"/>
      <c r="E22" s="1003"/>
      <c r="F22" s="1003"/>
      <c r="G22" s="1003"/>
      <c r="H22" s="1003"/>
      <c r="I22" s="1051" t="s">
        <v>77</v>
      </c>
      <c r="J22" s="1052"/>
      <c r="K22" s="1056" t="s">
        <v>774</v>
      </c>
      <c r="L22" s="1056"/>
      <c r="M22" s="1056"/>
      <c r="N22" s="1056"/>
      <c r="O22" s="1056"/>
      <c r="P22" s="1057"/>
      <c r="Q22" s="926" t="s">
        <v>275</v>
      </c>
      <c r="R22" s="927"/>
      <c r="S22" s="927"/>
      <c r="T22" s="927"/>
      <c r="U22" s="927"/>
      <c r="V22" s="927"/>
      <c r="W22" s="927"/>
      <c r="X22" s="927"/>
      <c r="Y22" s="927"/>
      <c r="Z22" s="927"/>
      <c r="AA22" s="927"/>
      <c r="AB22" s="927"/>
      <c r="AC22" s="927"/>
      <c r="AD22" s="927"/>
      <c r="AE22" s="927"/>
      <c r="AF22" s="927"/>
      <c r="AG22" s="927"/>
      <c r="AH22" s="927"/>
      <c r="AI22" s="927"/>
      <c r="AJ22" s="928"/>
    </row>
    <row r="23" spans="1:36" ht="15" customHeight="1">
      <c r="A23" s="1084"/>
      <c r="B23" s="1085"/>
      <c r="C23" s="1003"/>
      <c r="D23" s="1003"/>
      <c r="E23" s="1003"/>
      <c r="F23" s="1003"/>
      <c r="G23" s="1003"/>
      <c r="H23" s="1003"/>
      <c r="I23" s="1058" t="s">
        <v>1386</v>
      </c>
      <c r="J23" s="1059"/>
      <c r="K23" s="1059"/>
      <c r="L23" s="1059"/>
      <c r="M23" s="1059"/>
      <c r="N23" s="1059"/>
      <c r="O23" s="1059"/>
      <c r="P23" s="1059"/>
      <c r="Q23" s="1059"/>
      <c r="R23" s="1059"/>
      <c r="S23" s="1059"/>
      <c r="T23" s="1059"/>
      <c r="U23" s="1059"/>
      <c r="V23" s="1059"/>
      <c r="W23" s="1059"/>
      <c r="X23" s="1059"/>
      <c r="Y23" s="1059"/>
      <c r="Z23" s="1059"/>
      <c r="AA23" s="1059"/>
      <c r="AB23" s="1059"/>
      <c r="AC23" s="1059"/>
      <c r="AD23" s="1059"/>
      <c r="AE23" s="1059"/>
      <c r="AF23" s="1059"/>
      <c r="AG23" s="1059"/>
      <c r="AH23" s="1059"/>
      <c r="AI23" s="1059"/>
      <c r="AJ23" s="1060"/>
    </row>
    <row r="24" spans="1:36" ht="15" customHeight="1">
      <c r="A24" s="1086"/>
      <c r="B24" s="1087"/>
      <c r="C24" s="1003"/>
      <c r="D24" s="1003"/>
      <c r="E24" s="1003"/>
      <c r="F24" s="1003"/>
      <c r="G24" s="1003"/>
      <c r="H24" s="1003"/>
      <c r="I24" s="1247" t="s">
        <v>114</v>
      </c>
      <c r="J24" s="1248"/>
      <c r="K24" s="1248"/>
      <c r="L24" s="1248"/>
      <c r="M24" s="1248"/>
      <c r="N24" s="1248"/>
      <c r="O24" s="1248"/>
      <c r="P24" s="1248"/>
      <c r="Q24" s="1248"/>
      <c r="R24" s="1248"/>
      <c r="S24" s="1248"/>
      <c r="T24" s="1248"/>
      <c r="U24" s="1248"/>
      <c r="V24" s="1248"/>
      <c r="W24" s="1248"/>
      <c r="X24" s="1248"/>
      <c r="Y24" s="1248"/>
      <c r="Z24" s="1248"/>
      <c r="AA24" s="1248"/>
      <c r="AB24" s="1248"/>
      <c r="AC24" s="1248"/>
      <c r="AD24" s="1248"/>
      <c r="AE24" s="1248"/>
      <c r="AF24" s="1248"/>
      <c r="AG24" s="1248"/>
      <c r="AH24" s="1248"/>
      <c r="AI24" s="1248"/>
      <c r="AJ24" s="1249"/>
    </row>
    <row r="25" spans="1:36" ht="15" customHeight="1">
      <c r="A25" s="1243" t="s">
        <v>266</v>
      </c>
      <c r="B25" s="1244"/>
      <c r="C25" s="1104" t="s">
        <v>242</v>
      </c>
      <c r="D25" s="1105"/>
      <c r="E25" s="1105"/>
      <c r="F25" s="1105"/>
      <c r="G25" s="1105"/>
      <c r="H25" s="1106"/>
      <c r="I25" s="1025" t="s">
        <v>267</v>
      </c>
      <c r="J25" s="1025"/>
      <c r="K25" s="1025"/>
      <c r="L25" s="1025"/>
      <c r="M25" s="1025"/>
      <c r="N25" s="1025"/>
      <c r="O25" s="1025" t="s">
        <v>399</v>
      </c>
      <c r="P25" s="1025"/>
      <c r="Q25" s="1025"/>
      <c r="R25" s="1025"/>
      <c r="S25" s="1025"/>
      <c r="T25" s="1025"/>
      <c r="U25" s="1143"/>
      <c r="V25" s="1144"/>
      <c r="W25" s="1144"/>
      <c r="X25" s="1144"/>
      <c r="Y25" s="1144"/>
      <c r="Z25" s="1144"/>
      <c r="AA25" s="1144"/>
      <c r="AB25" s="1144"/>
      <c r="AC25" s="1144"/>
      <c r="AD25" s="1144"/>
      <c r="AE25" s="1144"/>
      <c r="AF25" s="1144"/>
      <c r="AG25" s="1144"/>
      <c r="AH25" s="1144"/>
      <c r="AI25" s="1144"/>
      <c r="AJ25" s="1145"/>
    </row>
    <row r="26" spans="1:36" ht="15" customHeight="1">
      <c r="A26" s="1243"/>
      <c r="B26" s="1244"/>
      <c r="C26" s="1107"/>
      <c r="D26" s="1108"/>
      <c r="E26" s="1108"/>
      <c r="F26" s="1108"/>
      <c r="G26" s="1108"/>
      <c r="H26" s="1109"/>
      <c r="I26" s="1025" t="s">
        <v>250</v>
      </c>
      <c r="J26" s="1025"/>
      <c r="K26" s="1025"/>
      <c r="L26" s="1025" t="s">
        <v>251</v>
      </c>
      <c r="M26" s="1025"/>
      <c r="N26" s="1025"/>
      <c r="O26" s="1025" t="s">
        <v>250</v>
      </c>
      <c r="P26" s="1025"/>
      <c r="Q26" s="1025"/>
      <c r="R26" s="1025" t="s">
        <v>251</v>
      </c>
      <c r="S26" s="1025"/>
      <c r="T26" s="1025"/>
      <c r="U26" s="1146"/>
      <c r="V26" s="1147"/>
      <c r="W26" s="1147"/>
      <c r="X26" s="1147"/>
      <c r="Y26" s="1147"/>
      <c r="Z26" s="1147"/>
      <c r="AA26" s="1147"/>
      <c r="AB26" s="1147"/>
      <c r="AC26" s="1147"/>
      <c r="AD26" s="1147"/>
      <c r="AE26" s="1147"/>
      <c r="AF26" s="1147"/>
      <c r="AG26" s="1147"/>
      <c r="AH26" s="1147"/>
      <c r="AI26" s="1147"/>
      <c r="AJ26" s="1148"/>
    </row>
    <row r="27" spans="1:36" ht="15" customHeight="1">
      <c r="A27" s="1243"/>
      <c r="B27" s="1244"/>
      <c r="C27" s="1025" t="s">
        <v>128</v>
      </c>
      <c r="D27" s="1025"/>
      <c r="E27" s="1025"/>
      <c r="F27" s="1025" t="s">
        <v>158</v>
      </c>
      <c r="G27" s="1025"/>
      <c r="H27" s="1025"/>
      <c r="I27" s="1094">
        <v>1</v>
      </c>
      <c r="J27" s="1095"/>
      <c r="K27" s="1096"/>
      <c r="L27" s="1094"/>
      <c r="M27" s="1095"/>
      <c r="N27" s="1096"/>
      <c r="O27" s="1094"/>
      <c r="P27" s="1095"/>
      <c r="Q27" s="1096"/>
      <c r="R27" s="1094">
        <v>4</v>
      </c>
      <c r="S27" s="1095"/>
      <c r="T27" s="1096"/>
      <c r="U27" s="1146"/>
      <c r="V27" s="1147"/>
      <c r="W27" s="1147"/>
      <c r="X27" s="1147"/>
      <c r="Y27" s="1147"/>
      <c r="Z27" s="1147"/>
      <c r="AA27" s="1147"/>
      <c r="AB27" s="1147"/>
      <c r="AC27" s="1147"/>
      <c r="AD27" s="1147"/>
      <c r="AE27" s="1147"/>
      <c r="AF27" s="1147"/>
      <c r="AG27" s="1147"/>
      <c r="AH27" s="1147"/>
      <c r="AI27" s="1147"/>
      <c r="AJ27" s="1148"/>
    </row>
    <row r="28" spans="1:36" ht="15" customHeight="1">
      <c r="A28" s="1243"/>
      <c r="B28" s="1244"/>
      <c r="C28" s="1025"/>
      <c r="D28" s="1025"/>
      <c r="E28" s="1025"/>
      <c r="F28" s="1025" t="s">
        <v>159</v>
      </c>
      <c r="G28" s="1025"/>
      <c r="H28" s="1025"/>
      <c r="I28" s="1094"/>
      <c r="J28" s="1095"/>
      <c r="K28" s="1096"/>
      <c r="L28" s="1094"/>
      <c r="M28" s="1095"/>
      <c r="N28" s="1096"/>
      <c r="O28" s="1094"/>
      <c r="P28" s="1095"/>
      <c r="Q28" s="1096"/>
      <c r="R28" s="1094">
        <v>2</v>
      </c>
      <c r="S28" s="1095"/>
      <c r="T28" s="1096"/>
      <c r="U28" s="1146"/>
      <c r="V28" s="1147"/>
      <c r="W28" s="1147"/>
      <c r="X28" s="1147"/>
      <c r="Y28" s="1147"/>
      <c r="Z28" s="1147"/>
      <c r="AA28" s="1147"/>
      <c r="AB28" s="1147"/>
      <c r="AC28" s="1147"/>
      <c r="AD28" s="1147"/>
      <c r="AE28" s="1147"/>
      <c r="AF28" s="1147"/>
      <c r="AG28" s="1147"/>
      <c r="AH28" s="1147"/>
      <c r="AI28" s="1147"/>
      <c r="AJ28" s="1148"/>
    </row>
    <row r="29" spans="1:36" ht="15" customHeight="1">
      <c r="A29" s="1243"/>
      <c r="B29" s="1244"/>
      <c r="C29" s="1025" t="s">
        <v>160</v>
      </c>
      <c r="D29" s="1025"/>
      <c r="E29" s="1025"/>
      <c r="F29" s="1025"/>
      <c r="G29" s="1025"/>
      <c r="H29" s="1025"/>
      <c r="I29" s="1097"/>
      <c r="J29" s="1097"/>
      <c r="K29" s="1097"/>
      <c r="L29" s="1097"/>
      <c r="M29" s="1097"/>
      <c r="N29" s="1097"/>
      <c r="O29" s="1097"/>
      <c r="P29" s="1097"/>
      <c r="Q29" s="1097"/>
      <c r="R29" s="1097"/>
      <c r="S29" s="1097"/>
      <c r="T29" s="1097"/>
      <c r="U29" s="1146"/>
      <c r="V29" s="1147"/>
      <c r="W29" s="1147"/>
      <c r="X29" s="1147"/>
      <c r="Y29" s="1147"/>
      <c r="Z29" s="1147"/>
      <c r="AA29" s="1147"/>
      <c r="AB29" s="1147"/>
      <c r="AC29" s="1147"/>
      <c r="AD29" s="1147"/>
      <c r="AE29" s="1147"/>
      <c r="AF29" s="1147"/>
      <c r="AG29" s="1147"/>
      <c r="AH29" s="1147"/>
      <c r="AI29" s="1147"/>
      <c r="AJ29" s="1148"/>
    </row>
    <row r="30" spans="1:36" ht="15" customHeight="1">
      <c r="A30" s="1243"/>
      <c r="B30" s="1244"/>
      <c r="C30" s="1103" t="s">
        <v>290</v>
      </c>
      <c r="D30" s="1103"/>
      <c r="E30" s="1103"/>
      <c r="F30" s="1103"/>
      <c r="G30" s="1103"/>
      <c r="H30" s="1103"/>
      <c r="I30" s="1098"/>
      <c r="J30" s="1098"/>
      <c r="K30" s="1098"/>
      <c r="L30" s="1098"/>
      <c r="M30" s="1098"/>
      <c r="N30" s="1098"/>
      <c r="O30" s="1098"/>
      <c r="P30" s="1098"/>
      <c r="Q30" s="1098"/>
      <c r="R30" s="1098"/>
      <c r="S30" s="1098"/>
      <c r="T30" s="1098"/>
      <c r="U30" s="1149"/>
      <c r="V30" s="1150"/>
      <c r="W30" s="1150"/>
      <c r="X30" s="1150"/>
      <c r="Y30" s="1150"/>
      <c r="Z30" s="1150"/>
      <c r="AA30" s="1150"/>
      <c r="AB30" s="1150"/>
      <c r="AC30" s="1150"/>
      <c r="AD30" s="1150"/>
      <c r="AE30" s="1150"/>
      <c r="AF30" s="1150"/>
      <c r="AG30" s="1150"/>
      <c r="AH30" s="1150"/>
      <c r="AI30" s="1150"/>
      <c r="AJ30" s="1151"/>
    </row>
    <row r="31" spans="1:36" ht="15" customHeight="1">
      <c r="A31" s="1088" t="s">
        <v>34</v>
      </c>
      <c r="B31" s="1089"/>
      <c r="C31" s="1104" t="s">
        <v>242</v>
      </c>
      <c r="D31" s="1105"/>
      <c r="E31" s="1105"/>
      <c r="F31" s="1105"/>
      <c r="G31" s="1105"/>
      <c r="H31" s="1106"/>
      <c r="I31" s="1025" t="s">
        <v>111</v>
      </c>
      <c r="J31" s="1025"/>
      <c r="K31" s="1025"/>
      <c r="L31" s="1025"/>
      <c r="M31" s="1025"/>
      <c r="N31" s="1025"/>
      <c r="O31" s="1025" t="s">
        <v>310</v>
      </c>
      <c r="P31" s="1025"/>
      <c r="Q31" s="1025"/>
      <c r="R31" s="1025"/>
      <c r="S31" s="1025"/>
      <c r="T31" s="1025"/>
      <c r="U31" s="1246"/>
      <c r="V31" s="1246"/>
      <c r="W31" s="1246"/>
      <c r="X31" s="1246"/>
      <c r="Y31" s="1246"/>
      <c r="Z31" s="1246"/>
      <c r="AA31" s="1246"/>
      <c r="AB31" s="1246"/>
      <c r="AC31" s="1246"/>
      <c r="AD31" s="1246"/>
      <c r="AE31" s="1246"/>
      <c r="AF31" s="1246"/>
      <c r="AG31" s="1143"/>
      <c r="AH31" s="1144"/>
      <c r="AI31" s="1144"/>
      <c r="AJ31" s="1145"/>
    </row>
    <row r="32" spans="1:36" ht="15" customHeight="1">
      <c r="A32" s="1090"/>
      <c r="B32" s="1091"/>
      <c r="C32" s="1107"/>
      <c r="D32" s="1108"/>
      <c r="E32" s="1108"/>
      <c r="F32" s="1108"/>
      <c r="G32" s="1108"/>
      <c r="H32" s="1109"/>
      <c r="I32" s="1025" t="s">
        <v>250</v>
      </c>
      <c r="J32" s="1025"/>
      <c r="K32" s="1025"/>
      <c r="L32" s="1025" t="s">
        <v>251</v>
      </c>
      <c r="M32" s="1025"/>
      <c r="N32" s="1025"/>
      <c r="O32" s="1025" t="s">
        <v>250</v>
      </c>
      <c r="P32" s="1025"/>
      <c r="Q32" s="1025"/>
      <c r="R32" s="1025" t="s">
        <v>251</v>
      </c>
      <c r="S32" s="1025"/>
      <c r="T32" s="1025"/>
      <c r="U32" s="1025" t="s">
        <v>250</v>
      </c>
      <c r="V32" s="1025"/>
      <c r="W32" s="1025"/>
      <c r="X32" s="1025" t="s">
        <v>251</v>
      </c>
      <c r="Y32" s="1025"/>
      <c r="Z32" s="1025"/>
      <c r="AA32" s="1025" t="s">
        <v>250</v>
      </c>
      <c r="AB32" s="1025"/>
      <c r="AC32" s="1025"/>
      <c r="AD32" s="1025" t="s">
        <v>251</v>
      </c>
      <c r="AE32" s="1025"/>
      <c r="AF32" s="1025"/>
      <c r="AG32" s="1146"/>
      <c r="AH32" s="1147"/>
      <c r="AI32" s="1147"/>
      <c r="AJ32" s="1148"/>
    </row>
    <row r="33" spans="1:36" ht="15" customHeight="1">
      <c r="A33" s="1090"/>
      <c r="B33" s="1091"/>
      <c r="C33" s="1025" t="s">
        <v>128</v>
      </c>
      <c r="D33" s="1025"/>
      <c r="E33" s="1025"/>
      <c r="F33" s="1025" t="s">
        <v>158</v>
      </c>
      <c r="G33" s="1025"/>
      <c r="H33" s="1025"/>
      <c r="I33" s="1094"/>
      <c r="J33" s="1095"/>
      <c r="K33" s="1096"/>
      <c r="L33" s="1094">
        <v>2</v>
      </c>
      <c r="M33" s="1095"/>
      <c r="N33" s="1096"/>
      <c r="O33" s="1094"/>
      <c r="P33" s="1095"/>
      <c r="Q33" s="1096"/>
      <c r="R33" s="1094">
        <v>10</v>
      </c>
      <c r="S33" s="1095"/>
      <c r="T33" s="1096"/>
      <c r="U33" s="1094"/>
      <c r="V33" s="1095"/>
      <c r="W33" s="1096"/>
      <c r="X33" s="1094"/>
      <c r="Y33" s="1095"/>
      <c r="Z33" s="1096"/>
      <c r="AA33" s="1094"/>
      <c r="AB33" s="1095"/>
      <c r="AC33" s="1096"/>
      <c r="AD33" s="1094"/>
      <c r="AE33" s="1095"/>
      <c r="AF33" s="1096"/>
      <c r="AG33" s="1146"/>
      <c r="AH33" s="1147"/>
      <c r="AI33" s="1147"/>
      <c r="AJ33" s="1148"/>
    </row>
    <row r="34" spans="1:36" ht="15" customHeight="1">
      <c r="A34" s="1090"/>
      <c r="B34" s="1091"/>
      <c r="C34" s="1025"/>
      <c r="D34" s="1025"/>
      <c r="E34" s="1025"/>
      <c r="F34" s="1025" t="s">
        <v>159</v>
      </c>
      <c r="G34" s="1025"/>
      <c r="H34" s="1025"/>
      <c r="I34" s="1094"/>
      <c r="J34" s="1095"/>
      <c r="K34" s="1096"/>
      <c r="L34" s="1094">
        <v>7</v>
      </c>
      <c r="M34" s="1095"/>
      <c r="N34" s="1096"/>
      <c r="O34" s="1094"/>
      <c r="P34" s="1095"/>
      <c r="Q34" s="1096"/>
      <c r="R34" s="1094">
        <v>8</v>
      </c>
      <c r="S34" s="1095"/>
      <c r="T34" s="1096"/>
      <c r="U34" s="1094"/>
      <c r="V34" s="1095"/>
      <c r="W34" s="1096"/>
      <c r="X34" s="1094"/>
      <c r="Y34" s="1095"/>
      <c r="Z34" s="1096"/>
      <c r="AA34" s="1094"/>
      <c r="AB34" s="1095"/>
      <c r="AC34" s="1096"/>
      <c r="AD34" s="1094"/>
      <c r="AE34" s="1095"/>
      <c r="AF34" s="1096"/>
      <c r="AG34" s="1146"/>
      <c r="AH34" s="1147"/>
      <c r="AI34" s="1147"/>
      <c r="AJ34" s="1148"/>
    </row>
    <row r="35" spans="1:36" ht="15" customHeight="1">
      <c r="A35" s="1090"/>
      <c r="B35" s="1091"/>
      <c r="C35" s="1025" t="s">
        <v>160</v>
      </c>
      <c r="D35" s="1025"/>
      <c r="E35" s="1025"/>
      <c r="F35" s="1025"/>
      <c r="G35" s="1025"/>
      <c r="H35" s="1025"/>
      <c r="I35" s="1097">
        <v>6</v>
      </c>
      <c r="J35" s="1097"/>
      <c r="K35" s="1097"/>
      <c r="L35" s="1097"/>
      <c r="M35" s="1097"/>
      <c r="N35" s="1097"/>
      <c r="O35" s="1097">
        <v>12.5</v>
      </c>
      <c r="P35" s="1097"/>
      <c r="Q35" s="1097"/>
      <c r="R35" s="1097"/>
      <c r="S35" s="1097"/>
      <c r="T35" s="1097"/>
      <c r="U35" s="1097"/>
      <c r="V35" s="1097"/>
      <c r="W35" s="1097"/>
      <c r="X35" s="1097"/>
      <c r="Y35" s="1097"/>
      <c r="Z35" s="1097"/>
      <c r="AA35" s="1097"/>
      <c r="AB35" s="1097"/>
      <c r="AC35" s="1097"/>
      <c r="AD35" s="1097"/>
      <c r="AE35" s="1097"/>
      <c r="AF35" s="1097"/>
      <c r="AG35" s="1146"/>
      <c r="AH35" s="1147"/>
      <c r="AI35" s="1147"/>
      <c r="AJ35" s="1148"/>
    </row>
    <row r="36" spans="1:36" ht="15" customHeight="1">
      <c r="A36" s="1090"/>
      <c r="B36" s="1091"/>
      <c r="C36" s="1103" t="s">
        <v>290</v>
      </c>
      <c r="D36" s="1103"/>
      <c r="E36" s="1103"/>
      <c r="F36" s="1103"/>
      <c r="G36" s="1103"/>
      <c r="H36" s="1103"/>
      <c r="I36" s="1098"/>
      <c r="J36" s="1098"/>
      <c r="K36" s="1098"/>
      <c r="L36" s="1098"/>
      <c r="M36" s="1098"/>
      <c r="N36" s="1098"/>
      <c r="O36" s="1098"/>
      <c r="P36" s="1098"/>
      <c r="Q36" s="1098"/>
      <c r="R36" s="1098"/>
      <c r="S36" s="1098"/>
      <c r="T36" s="1098"/>
      <c r="U36" s="1098"/>
      <c r="V36" s="1098"/>
      <c r="W36" s="1098"/>
      <c r="X36" s="1098"/>
      <c r="Y36" s="1098"/>
      <c r="Z36" s="1098"/>
      <c r="AA36" s="1098"/>
      <c r="AB36" s="1098"/>
      <c r="AC36" s="1098"/>
      <c r="AD36" s="1098"/>
      <c r="AE36" s="1098"/>
      <c r="AF36" s="1098"/>
      <c r="AG36" s="1149"/>
      <c r="AH36" s="1150"/>
      <c r="AI36" s="1150"/>
      <c r="AJ36" s="1151"/>
    </row>
    <row r="37" spans="1:36" ht="15" customHeight="1">
      <c r="A37" s="1090"/>
      <c r="B37" s="1091"/>
      <c r="C37" s="1183" t="s">
        <v>311</v>
      </c>
      <c r="D37" s="1201"/>
      <c r="E37" s="1201"/>
      <c r="F37" s="1201"/>
      <c r="G37" s="1201"/>
      <c r="H37" s="1202"/>
      <c r="I37" s="1220">
        <v>22</v>
      </c>
      <c r="J37" s="1221"/>
      <c r="K37" s="1221"/>
      <c r="L37" s="1221"/>
      <c r="M37" s="1221"/>
      <c r="N37" s="1221"/>
      <c r="O37" s="1210" t="s">
        <v>257</v>
      </c>
      <c r="P37" s="1210"/>
      <c r="Q37" s="1210"/>
      <c r="R37" s="1210"/>
      <c r="S37" s="1210"/>
      <c r="T37" s="1210"/>
      <c r="U37" s="1210"/>
      <c r="V37" s="1210"/>
      <c r="W37" s="1210"/>
      <c r="X37" s="1210"/>
      <c r="Y37" s="1210"/>
      <c r="Z37" s="1210"/>
      <c r="AA37" s="1210"/>
      <c r="AB37" s="1210"/>
      <c r="AC37" s="1210"/>
      <c r="AD37" s="1210"/>
      <c r="AE37" s="1210"/>
      <c r="AF37" s="1210"/>
      <c r="AG37" s="1210"/>
      <c r="AH37" s="1210"/>
      <c r="AI37" s="1210"/>
      <c r="AJ37" s="1211"/>
    </row>
    <row r="38" spans="1:36" ht="15" customHeight="1">
      <c r="A38" s="1090"/>
      <c r="B38" s="1091"/>
      <c r="C38" s="1183" t="s">
        <v>337</v>
      </c>
      <c r="D38" s="1201"/>
      <c r="E38" s="1201"/>
      <c r="F38" s="1201"/>
      <c r="G38" s="1201"/>
      <c r="H38" s="1202"/>
      <c r="I38" s="1220">
        <v>24</v>
      </c>
      <c r="J38" s="1221"/>
      <c r="K38" s="1221"/>
      <c r="L38" s="1221"/>
      <c r="M38" s="1221"/>
      <c r="N38" s="1221"/>
      <c r="O38" s="1210" t="s">
        <v>169</v>
      </c>
      <c r="P38" s="1210"/>
      <c r="Q38" s="1210"/>
      <c r="R38" s="1210"/>
      <c r="S38" s="1210"/>
      <c r="T38" s="1210"/>
      <c r="U38" s="1210"/>
      <c r="V38" s="1210"/>
      <c r="W38" s="1210"/>
      <c r="X38" s="1210"/>
      <c r="Y38" s="1210"/>
      <c r="Z38" s="1210"/>
      <c r="AA38" s="1210"/>
      <c r="AB38" s="1210"/>
      <c r="AC38" s="1210"/>
      <c r="AD38" s="1210"/>
      <c r="AE38" s="1210"/>
      <c r="AF38" s="1210"/>
      <c r="AG38" s="1210"/>
      <c r="AH38" s="1210"/>
      <c r="AI38" s="1210"/>
      <c r="AJ38" s="1211"/>
    </row>
    <row r="39" spans="1:36" ht="19.95" customHeight="1">
      <c r="A39" s="1090"/>
      <c r="B39" s="1091"/>
      <c r="C39" s="903" t="s">
        <v>295</v>
      </c>
      <c r="D39" s="1186"/>
      <c r="E39" s="1186"/>
      <c r="F39" s="1186"/>
      <c r="G39" s="1186"/>
      <c r="H39" s="904"/>
      <c r="I39" s="1218"/>
      <c r="J39" s="1219"/>
      <c r="K39" s="1219"/>
      <c r="L39" s="1219"/>
      <c r="M39" s="1219"/>
      <c r="N39" s="1219"/>
      <c r="O39" s="340" t="s">
        <v>68</v>
      </c>
      <c r="P39" s="340"/>
      <c r="Q39" s="1207" t="s">
        <v>600</v>
      </c>
      <c r="R39" s="1208">
        <v>0</v>
      </c>
      <c r="S39" s="1208"/>
      <c r="T39" s="1208"/>
      <c r="U39" s="1208"/>
      <c r="V39" s="1208"/>
      <c r="W39" s="1209"/>
      <c r="X39" s="1212"/>
      <c r="Y39" s="1213"/>
      <c r="Z39" s="1213"/>
      <c r="AA39" s="1213"/>
      <c r="AB39" s="1213"/>
      <c r="AC39" s="1213"/>
      <c r="AD39" s="1214"/>
      <c r="AE39" s="1103" t="s">
        <v>294</v>
      </c>
      <c r="AF39" s="1103"/>
      <c r="AG39" s="1103"/>
      <c r="AH39" s="1103"/>
      <c r="AI39" s="1222"/>
      <c r="AJ39" s="1223"/>
    </row>
    <row r="40" spans="1:36" ht="18" customHeight="1">
      <c r="A40" s="1090"/>
      <c r="B40" s="1091"/>
      <c r="C40" s="903" t="s">
        <v>170</v>
      </c>
      <c r="D40" s="1186"/>
      <c r="E40" s="1186"/>
      <c r="F40" s="1186"/>
      <c r="G40" s="1186"/>
      <c r="H40" s="904"/>
      <c r="I40" s="1215">
        <v>2</v>
      </c>
      <c r="J40" s="1216"/>
      <c r="K40" s="1216"/>
      <c r="L40" s="1216"/>
      <c r="M40" s="1217"/>
      <c r="N40" s="903" t="s">
        <v>171</v>
      </c>
      <c r="O40" s="1186"/>
      <c r="P40" s="1186"/>
      <c r="Q40" s="1186"/>
      <c r="R40" s="904"/>
      <c r="S40" s="1215">
        <v>2</v>
      </c>
      <c r="T40" s="1216"/>
      <c r="U40" s="1216"/>
      <c r="V40" s="1216"/>
      <c r="W40" s="1217"/>
      <c r="X40" s="903" t="s">
        <v>172</v>
      </c>
      <c r="Y40" s="1186"/>
      <c r="Z40" s="1186"/>
      <c r="AA40" s="1186"/>
      <c r="AB40" s="1186"/>
      <c r="AC40" s="114">
        <v>1</v>
      </c>
      <c r="AD40" s="115" t="e">
        <f>IF(ISNA(VLOOKUP(AC40, 出力変換_人員配置区分_療養介護,4,FALSE)),0, VLOOKUP(AC40, 出力変換_人員配置区分_療養介護,4,FALSE)) &amp; ""</f>
        <v>#REF!</v>
      </c>
      <c r="AE40" s="111" t="s">
        <v>660</v>
      </c>
      <c r="AF40" s="116" t="e">
        <f>IF(ISNA(VLOOKUP(AE40, 取込変換_人員配置区分_療養介護,2,FALSE)),1, VLOOKUP(AE40, 取込変換_人員配置区分_療養介護,2,FALSE)) &amp; ""</f>
        <v>#REF!</v>
      </c>
      <c r="AG40" s="6"/>
      <c r="AH40" s="6"/>
      <c r="AI40" s="6"/>
      <c r="AJ40" s="9"/>
    </row>
    <row r="41" spans="1:36" ht="15" customHeight="1">
      <c r="A41" s="1242" t="s">
        <v>112</v>
      </c>
      <c r="B41" s="1201"/>
      <c r="C41" s="1201"/>
      <c r="D41" s="1201"/>
      <c r="E41" s="1201"/>
      <c r="F41" s="1201"/>
      <c r="G41" s="1201"/>
      <c r="H41" s="1202"/>
      <c r="I41" s="1220">
        <v>24</v>
      </c>
      <c r="J41" s="1221"/>
      <c r="K41" s="1221"/>
      <c r="L41" s="1221"/>
      <c r="M41" s="1221"/>
      <c r="N41" s="1221"/>
      <c r="O41" s="1210" t="s">
        <v>68</v>
      </c>
      <c r="P41" s="1210"/>
      <c r="Q41" s="1210"/>
      <c r="R41" s="1210"/>
      <c r="S41" s="1210"/>
      <c r="T41" s="1210"/>
      <c r="U41" s="1210"/>
      <c r="V41" s="1210"/>
      <c r="W41" s="1210"/>
      <c r="X41" s="1210"/>
      <c r="Y41" s="1210"/>
      <c r="Z41" s="1210"/>
      <c r="AA41" s="1210"/>
      <c r="AB41" s="1210"/>
      <c r="AC41" s="1210"/>
      <c r="AD41" s="1210"/>
      <c r="AE41" s="1210"/>
      <c r="AF41" s="1210"/>
      <c r="AG41" s="1210"/>
      <c r="AH41" s="1210"/>
      <c r="AI41" s="1210"/>
      <c r="AJ41" s="1211"/>
    </row>
    <row r="42" spans="1:36" ht="15" customHeight="1">
      <c r="A42" s="1242" t="s">
        <v>311</v>
      </c>
      <c r="B42" s="1201"/>
      <c r="C42" s="1201"/>
      <c r="D42" s="1201"/>
      <c r="E42" s="1201"/>
      <c r="F42" s="1201"/>
      <c r="G42" s="1201"/>
      <c r="H42" s="1202"/>
      <c r="I42" s="1220">
        <v>22</v>
      </c>
      <c r="J42" s="1221"/>
      <c r="K42" s="1221"/>
      <c r="L42" s="1221"/>
      <c r="M42" s="1221"/>
      <c r="N42" s="1221"/>
      <c r="O42" s="1210" t="s">
        <v>165</v>
      </c>
      <c r="P42" s="1210"/>
      <c r="Q42" s="1210"/>
      <c r="R42" s="1210"/>
      <c r="S42" s="1210"/>
      <c r="T42" s="1210"/>
      <c r="U42" s="1210"/>
      <c r="V42" s="1210"/>
      <c r="W42" s="1210"/>
      <c r="X42" s="1210"/>
      <c r="Y42" s="1210"/>
      <c r="Z42" s="1210"/>
      <c r="AA42" s="1210"/>
      <c r="AB42" s="1210"/>
      <c r="AC42" s="1210"/>
      <c r="AD42" s="1210"/>
      <c r="AE42" s="1210"/>
      <c r="AF42" s="1210"/>
      <c r="AG42" s="1210"/>
      <c r="AH42" s="1210"/>
      <c r="AI42" s="1210"/>
      <c r="AJ42" s="1211"/>
    </row>
    <row r="43" spans="1:36" ht="18" customHeight="1">
      <c r="A43" s="1250" t="s">
        <v>120</v>
      </c>
      <c r="B43" s="1013"/>
      <c r="C43" s="1013"/>
      <c r="D43" s="1013"/>
      <c r="E43" s="1013"/>
      <c r="F43" s="1013"/>
      <c r="G43" s="1013"/>
      <c r="H43" s="1014"/>
      <c r="I43" s="1183" t="s">
        <v>342</v>
      </c>
      <c r="J43" s="1201"/>
      <c r="K43" s="1201"/>
      <c r="L43" s="1201"/>
      <c r="M43" s="1201"/>
      <c r="N43" s="1201"/>
      <c r="O43" s="1201"/>
      <c r="P43" s="1201"/>
      <c r="Q43" s="1201"/>
      <c r="R43" s="1201"/>
      <c r="S43" s="1201"/>
      <c r="T43" s="1201"/>
      <c r="U43" s="1201"/>
      <c r="V43" s="1201"/>
      <c r="W43" s="1201"/>
      <c r="X43" s="1202"/>
      <c r="Y43" s="1122">
        <v>1</v>
      </c>
      <c r="Z43" s="1123"/>
      <c r="AA43" s="1123"/>
      <c r="AB43" s="1123"/>
      <c r="AC43" s="1123"/>
      <c r="AD43" s="1123"/>
      <c r="AE43" s="1123"/>
      <c r="AF43" s="1123"/>
      <c r="AG43" s="1123"/>
      <c r="AH43" s="1123"/>
      <c r="AI43" s="1123"/>
      <c r="AJ43" s="1241"/>
    </row>
    <row r="44" spans="1:36" ht="18" customHeight="1">
      <c r="A44" s="1251"/>
      <c r="B44" s="1161"/>
      <c r="C44" s="1161"/>
      <c r="D44" s="1161"/>
      <c r="E44" s="1161"/>
      <c r="F44" s="1161"/>
      <c r="G44" s="1161"/>
      <c r="H44" s="1162"/>
      <c r="I44" s="1183" t="s">
        <v>343</v>
      </c>
      <c r="J44" s="1201"/>
      <c r="K44" s="1201"/>
      <c r="L44" s="1201"/>
      <c r="M44" s="1201"/>
      <c r="N44" s="1201"/>
      <c r="O44" s="1201"/>
      <c r="P44" s="1201"/>
      <c r="Q44" s="1201"/>
      <c r="R44" s="1201"/>
      <c r="S44" s="1201"/>
      <c r="T44" s="1201"/>
      <c r="U44" s="1201"/>
      <c r="V44" s="1201"/>
      <c r="W44" s="1201"/>
      <c r="X44" s="1202"/>
      <c r="Y44" s="1252">
        <v>1</v>
      </c>
      <c r="Z44" s="1253"/>
      <c r="AA44" s="1253"/>
      <c r="AB44" s="1253"/>
      <c r="AC44" s="1253"/>
      <c r="AD44" s="1253"/>
      <c r="AE44" s="1253"/>
      <c r="AF44" s="1253"/>
      <c r="AG44" s="1253"/>
      <c r="AH44" s="1253"/>
      <c r="AI44" s="1253"/>
      <c r="AJ44" s="1254"/>
    </row>
    <row r="45" spans="1:36" ht="15" customHeight="1">
      <c r="A45" s="1270" t="s">
        <v>69</v>
      </c>
      <c r="B45" s="1271"/>
      <c r="C45" s="1003" t="s">
        <v>263</v>
      </c>
      <c r="D45" s="1003"/>
      <c r="E45" s="1003"/>
      <c r="F45" s="1003"/>
      <c r="G45" s="1003"/>
      <c r="H45" s="1003"/>
      <c r="I45" s="1169" t="s">
        <v>690</v>
      </c>
      <c r="J45" s="1170"/>
      <c r="K45" s="1170"/>
      <c r="L45" s="1170"/>
      <c r="M45" s="1170"/>
      <c r="N45" s="1170"/>
      <c r="O45" s="1170"/>
      <c r="P45" s="1170"/>
      <c r="Q45" s="1170"/>
      <c r="R45" s="1170"/>
      <c r="S45" s="1170"/>
      <c r="T45" s="1170"/>
      <c r="U45" s="1170"/>
      <c r="V45" s="1170"/>
      <c r="W45" s="1170"/>
      <c r="X45" s="1170"/>
      <c r="Y45" s="1170"/>
      <c r="Z45" s="1170"/>
      <c r="AA45" s="1170"/>
      <c r="AB45" s="1170"/>
      <c r="AC45" s="1170"/>
      <c r="AD45" s="1170"/>
      <c r="AE45" s="1170"/>
      <c r="AF45" s="1170"/>
      <c r="AG45" s="1170"/>
      <c r="AH45" s="1170"/>
      <c r="AI45" s="1170"/>
      <c r="AJ45" s="1171"/>
    </row>
    <row r="46" spans="1:36" ht="15" customHeight="1">
      <c r="A46" s="1272"/>
      <c r="B46" s="1273"/>
      <c r="C46" s="1003" t="s">
        <v>156</v>
      </c>
      <c r="D46" s="1003"/>
      <c r="E46" s="1003"/>
      <c r="F46" s="1003"/>
      <c r="G46" s="1003"/>
      <c r="H46" s="1003"/>
      <c r="I46" s="1169" t="s">
        <v>690</v>
      </c>
      <c r="J46" s="1170"/>
      <c r="K46" s="1170"/>
      <c r="L46" s="1170"/>
      <c r="M46" s="1170"/>
      <c r="N46" s="1170"/>
      <c r="O46" s="1170"/>
      <c r="P46" s="1170"/>
      <c r="Q46" s="1170"/>
      <c r="R46" s="1170"/>
      <c r="S46" s="1170"/>
      <c r="T46" s="1170"/>
      <c r="U46" s="1170"/>
      <c r="V46" s="1170"/>
      <c r="W46" s="1170"/>
      <c r="X46" s="1170"/>
      <c r="Y46" s="1170"/>
      <c r="Z46" s="1170"/>
      <c r="AA46" s="1170"/>
      <c r="AB46" s="1170"/>
      <c r="AC46" s="1170"/>
      <c r="AD46" s="1170"/>
      <c r="AE46" s="1170"/>
      <c r="AF46" s="1170"/>
      <c r="AG46" s="1170"/>
      <c r="AH46" s="1170"/>
      <c r="AI46" s="1170"/>
      <c r="AJ46" s="1171"/>
    </row>
    <row r="47" spans="1:36" ht="18" customHeight="1">
      <c r="A47" s="1272"/>
      <c r="B47" s="1273"/>
      <c r="C47" s="1002" t="s">
        <v>157</v>
      </c>
      <c r="D47" s="1002"/>
      <c r="E47" s="1002"/>
      <c r="F47" s="1002"/>
      <c r="G47" s="1002"/>
      <c r="H47" s="1002"/>
      <c r="I47" s="1003" t="s">
        <v>60</v>
      </c>
      <c r="J47" s="1003"/>
      <c r="K47" s="1003"/>
      <c r="L47" s="1003"/>
      <c r="M47" s="1003"/>
      <c r="N47" s="1003"/>
      <c r="O47" s="1003"/>
      <c r="P47" s="1003"/>
      <c r="Q47" s="1003"/>
      <c r="R47" s="1258">
        <v>1</v>
      </c>
      <c r="S47" s="1259"/>
      <c r="T47" s="1259"/>
      <c r="U47" s="1259"/>
      <c r="V47" s="1259"/>
      <c r="W47" s="1259"/>
      <c r="X47" s="1259"/>
      <c r="Y47" s="1259"/>
      <c r="Z47" s="1259"/>
      <c r="AA47" s="1259"/>
      <c r="AB47" s="1259"/>
      <c r="AC47" s="1259"/>
      <c r="AD47" s="1259"/>
      <c r="AE47" s="1259"/>
      <c r="AF47" s="1259"/>
      <c r="AG47" s="1259"/>
      <c r="AH47" s="1259"/>
      <c r="AI47" s="1259"/>
      <c r="AJ47" s="1260"/>
    </row>
    <row r="48" spans="1:36" ht="15" customHeight="1">
      <c r="A48" s="1272"/>
      <c r="B48" s="1273"/>
      <c r="C48" s="1002"/>
      <c r="D48" s="1002"/>
      <c r="E48" s="1002"/>
      <c r="F48" s="1002"/>
      <c r="G48" s="1002"/>
      <c r="H48" s="1002"/>
      <c r="I48" s="1003" t="s">
        <v>61</v>
      </c>
      <c r="J48" s="1003"/>
      <c r="K48" s="1003"/>
      <c r="L48" s="1003"/>
      <c r="M48" s="1003"/>
      <c r="N48" s="1003"/>
      <c r="O48" s="1003"/>
      <c r="P48" s="1003"/>
      <c r="Q48" s="1003"/>
      <c r="R48" s="1025" t="s">
        <v>62</v>
      </c>
      <c r="S48" s="1025"/>
      <c r="T48" s="1025"/>
      <c r="U48" s="1025"/>
      <c r="V48" s="1025"/>
      <c r="W48" s="1134" t="s">
        <v>673</v>
      </c>
      <c r="X48" s="1134"/>
      <c r="Y48" s="1134"/>
      <c r="Z48" s="1134"/>
      <c r="AA48" s="1134"/>
      <c r="AB48" s="1134"/>
      <c r="AC48" s="1134"/>
      <c r="AD48" s="1134"/>
      <c r="AE48" s="1134"/>
      <c r="AF48" s="1134"/>
      <c r="AG48" s="1134"/>
      <c r="AH48" s="1134"/>
      <c r="AI48" s="1134"/>
      <c r="AJ48" s="1135"/>
    </row>
    <row r="49" spans="1:53" ht="15" customHeight="1">
      <c r="A49" s="1272"/>
      <c r="B49" s="1273"/>
      <c r="C49" s="1002"/>
      <c r="D49" s="1002"/>
      <c r="E49" s="1002"/>
      <c r="F49" s="1002"/>
      <c r="G49" s="1002"/>
      <c r="H49" s="1002"/>
      <c r="I49" s="1003">
        <v>1</v>
      </c>
      <c r="J49" s="1003"/>
      <c r="K49" s="1003"/>
      <c r="L49" s="1003"/>
      <c r="M49" s="1003"/>
      <c r="N49" s="1003"/>
      <c r="O49" s="1003"/>
      <c r="P49" s="1003"/>
      <c r="Q49" s="1003"/>
      <c r="R49" s="1025" t="s">
        <v>63</v>
      </c>
      <c r="S49" s="1025"/>
      <c r="T49" s="1025"/>
      <c r="U49" s="1025"/>
      <c r="V49" s="1025"/>
      <c r="W49" s="1134" t="s">
        <v>686</v>
      </c>
      <c r="X49" s="1134"/>
      <c r="Y49" s="1134"/>
      <c r="Z49" s="1134"/>
      <c r="AA49" s="1134"/>
      <c r="AB49" s="1134"/>
      <c r="AC49" s="1134"/>
      <c r="AD49" s="1134"/>
      <c r="AE49" s="1134"/>
      <c r="AF49" s="1134"/>
      <c r="AG49" s="1134"/>
      <c r="AH49" s="1134"/>
      <c r="AI49" s="1134"/>
      <c r="AJ49" s="1135"/>
    </row>
    <row r="50" spans="1:53" ht="15" customHeight="1">
      <c r="A50" s="1274"/>
      <c r="B50" s="1275"/>
      <c r="C50" s="1002"/>
      <c r="D50" s="1002"/>
      <c r="E50" s="1002"/>
      <c r="F50" s="1002"/>
      <c r="G50" s="1002"/>
      <c r="H50" s="1002"/>
      <c r="I50" s="1003" t="s">
        <v>238</v>
      </c>
      <c r="J50" s="1003"/>
      <c r="K50" s="1003"/>
      <c r="L50" s="1003"/>
      <c r="M50" s="1003"/>
      <c r="N50" s="1003"/>
      <c r="O50" s="1003"/>
      <c r="P50" s="1003"/>
      <c r="Q50" s="1003"/>
      <c r="R50" s="1033"/>
      <c r="S50" s="1034"/>
      <c r="T50" s="1034"/>
      <c r="U50" s="1034"/>
      <c r="V50" s="1034"/>
      <c r="W50" s="1034"/>
      <c r="X50" s="1034"/>
      <c r="Y50" s="1034"/>
      <c r="Z50" s="1034"/>
      <c r="AA50" s="1034"/>
      <c r="AB50" s="1034"/>
      <c r="AC50" s="1034"/>
      <c r="AD50" s="1034"/>
      <c r="AE50" s="1034"/>
      <c r="AF50" s="1034"/>
      <c r="AG50" s="1034"/>
      <c r="AH50" s="1034"/>
      <c r="AI50" s="1034"/>
      <c r="AJ50" s="1035"/>
    </row>
    <row r="51" spans="1:53" ht="20.25" customHeight="1">
      <c r="A51" s="985" t="s">
        <v>29</v>
      </c>
      <c r="B51" s="986"/>
      <c r="C51" s="903" t="s">
        <v>412</v>
      </c>
      <c r="D51" s="1186"/>
      <c r="E51" s="1186"/>
      <c r="F51" s="1186"/>
      <c r="G51" s="1186"/>
      <c r="H51" s="904"/>
      <c r="I51" s="1263">
        <v>2</v>
      </c>
      <c r="J51" s="1264"/>
      <c r="K51" s="1264"/>
      <c r="L51" s="1264"/>
      <c r="M51" s="1264"/>
      <c r="N51" s="1264"/>
      <c r="O51" s="1264"/>
      <c r="P51" s="1264"/>
      <c r="Q51" s="1265"/>
      <c r="R51" s="1207" t="s">
        <v>406</v>
      </c>
      <c r="S51" s="1208">
        <v>0</v>
      </c>
      <c r="T51" s="1208"/>
      <c r="U51" s="1208"/>
      <c r="V51" s="1208"/>
      <c r="W51" s="1208"/>
      <c r="X51" s="1209"/>
      <c r="Y51" s="1263">
        <v>2</v>
      </c>
      <c r="Z51" s="1264"/>
      <c r="AA51" s="1264"/>
      <c r="AB51" s="1264"/>
      <c r="AC51" s="1264"/>
      <c r="AD51" s="1264"/>
      <c r="AE51" s="1264"/>
      <c r="AF51" s="1264"/>
      <c r="AG51" s="1264"/>
      <c r="AH51" s="1264"/>
      <c r="AI51" s="1264"/>
      <c r="AJ51" s="1285"/>
    </row>
    <row r="52" spans="1:53" ht="20.25" customHeight="1">
      <c r="A52" s="987"/>
      <c r="B52" s="988"/>
      <c r="C52" s="999" t="s">
        <v>28</v>
      </c>
      <c r="D52" s="1000"/>
      <c r="E52" s="1000"/>
      <c r="F52" s="1000"/>
      <c r="G52" s="1000"/>
      <c r="H52" s="1001"/>
      <c r="I52" s="1239"/>
      <c r="J52" s="1240"/>
      <c r="K52" s="1240"/>
      <c r="L52" s="1240"/>
      <c r="M52" s="1240"/>
      <c r="N52" s="1240"/>
      <c r="O52" s="1240"/>
      <c r="P52" s="1240"/>
      <c r="Q52" s="342" t="s">
        <v>68</v>
      </c>
      <c r="R52" s="1207" t="s">
        <v>455</v>
      </c>
      <c r="S52" s="1208">
        <v>0</v>
      </c>
      <c r="T52" s="1208"/>
      <c r="U52" s="1208"/>
      <c r="V52" s="1208"/>
      <c r="W52" s="1208"/>
      <c r="X52" s="1209"/>
      <c r="Y52" s="1266"/>
      <c r="Z52" s="1267"/>
      <c r="AA52" s="1267"/>
      <c r="AB52" s="1267"/>
      <c r="AC52" s="1267"/>
      <c r="AD52" s="1267"/>
      <c r="AE52" s="1267"/>
      <c r="AF52" s="1267"/>
      <c r="AG52" s="1267"/>
      <c r="AH52" s="1267"/>
      <c r="AI52" s="1267"/>
      <c r="AJ52" s="341" t="s">
        <v>68</v>
      </c>
    </row>
    <row r="53" spans="1:53" ht="20.25" customHeight="1">
      <c r="A53" s="987"/>
      <c r="B53" s="988"/>
      <c r="C53" s="903" t="s">
        <v>480</v>
      </c>
      <c r="D53" s="1186"/>
      <c r="E53" s="1186"/>
      <c r="F53" s="1186"/>
      <c r="G53" s="1186"/>
      <c r="H53" s="904"/>
      <c r="I53" s="1190">
        <v>1</v>
      </c>
      <c r="J53" s="1191"/>
      <c r="K53" s="1191"/>
      <c r="L53" s="1191"/>
      <c r="M53" s="1191"/>
      <c r="N53" s="1191"/>
      <c r="O53" s="1191"/>
      <c r="P53" s="1191"/>
      <c r="Q53" s="1192"/>
      <c r="R53" s="1207" t="s">
        <v>601</v>
      </c>
      <c r="S53" s="1208">
        <v>1</v>
      </c>
      <c r="T53" s="1208"/>
      <c r="U53" s="1208"/>
      <c r="V53" s="1208"/>
      <c r="W53" s="1208"/>
      <c r="X53" s="1209"/>
      <c r="Y53" s="1282">
        <v>2</v>
      </c>
      <c r="Z53" s="1283"/>
      <c r="AA53" s="1283"/>
      <c r="AB53" s="1283"/>
      <c r="AC53" s="1283"/>
      <c r="AD53" s="1283"/>
      <c r="AE53" s="1283"/>
      <c r="AF53" s="1283"/>
      <c r="AG53" s="1283"/>
      <c r="AH53" s="1283"/>
      <c r="AI53" s="1283"/>
      <c r="AJ53" s="1284"/>
    </row>
    <row r="54" spans="1:53" ht="20.25" customHeight="1">
      <c r="A54" s="987"/>
      <c r="B54" s="988"/>
      <c r="C54" s="903" t="s">
        <v>405</v>
      </c>
      <c r="D54" s="1186"/>
      <c r="E54" s="1186"/>
      <c r="F54" s="1186"/>
      <c r="G54" s="1186"/>
      <c r="H54" s="904"/>
      <c r="I54" s="1190">
        <v>2</v>
      </c>
      <c r="J54" s="1191"/>
      <c r="K54" s="1191"/>
      <c r="L54" s="1191"/>
      <c r="M54" s="1191"/>
      <c r="N54" s="1191"/>
      <c r="O54" s="1191"/>
      <c r="P54" s="1191"/>
      <c r="Q54" s="1192"/>
      <c r="R54" s="1136" t="s">
        <v>560</v>
      </c>
      <c r="S54" s="1268"/>
      <c r="T54" s="1268"/>
      <c r="U54" s="1268"/>
      <c r="V54" s="1268"/>
      <c r="W54" s="1268"/>
      <c r="X54" s="1269"/>
      <c r="Y54" s="1193">
        <v>1</v>
      </c>
      <c r="Z54" s="1194"/>
      <c r="AA54" s="1194"/>
      <c r="AB54" s="1194"/>
      <c r="AC54" s="1194"/>
      <c r="AD54" s="1194"/>
      <c r="AE54" s="1194"/>
      <c r="AF54" s="1194"/>
      <c r="AG54" s="1194"/>
      <c r="AH54" s="1194"/>
      <c r="AI54" s="1194"/>
      <c r="AJ54" s="1195"/>
    </row>
    <row r="55" spans="1:53" ht="20.25" customHeight="1">
      <c r="A55" s="987"/>
      <c r="B55" s="988"/>
      <c r="C55" s="1119" t="s">
        <v>648</v>
      </c>
      <c r="D55" s="1120"/>
      <c r="E55" s="1120"/>
      <c r="F55" s="1120"/>
      <c r="G55" s="1120"/>
      <c r="H55" s="1121"/>
      <c r="I55" s="1190">
        <v>2</v>
      </c>
      <c r="J55" s="1191"/>
      <c r="K55" s="1191"/>
      <c r="L55" s="1191"/>
      <c r="M55" s="1191"/>
      <c r="N55" s="1191"/>
      <c r="O55" s="1191"/>
      <c r="P55" s="1191"/>
      <c r="Q55" s="1192"/>
      <c r="R55" s="1196" t="s">
        <v>656</v>
      </c>
      <c r="S55" s="1197"/>
      <c r="T55" s="1197"/>
      <c r="U55" s="1197"/>
      <c r="V55" s="1197"/>
      <c r="W55" s="1197"/>
      <c r="X55" s="1198"/>
      <c r="Y55" s="1193">
        <v>1</v>
      </c>
      <c r="Z55" s="1194"/>
      <c r="AA55" s="1194"/>
      <c r="AB55" s="1194"/>
      <c r="AC55" s="1194"/>
      <c r="AD55" s="1194"/>
      <c r="AE55" s="1194"/>
      <c r="AF55" s="1194"/>
      <c r="AG55" s="1194"/>
      <c r="AH55" s="1194"/>
      <c r="AI55" s="1194"/>
      <c r="AJ55" s="1195"/>
    </row>
    <row r="56" spans="1:53" s="21" customFormat="1" ht="20.25" customHeight="1" thickBot="1">
      <c r="A56" s="987"/>
      <c r="B56" s="988"/>
      <c r="C56" s="1119" t="s">
        <v>404</v>
      </c>
      <c r="D56" s="1120"/>
      <c r="E56" s="1120"/>
      <c r="F56" s="1120"/>
      <c r="G56" s="1120"/>
      <c r="H56" s="1121"/>
      <c r="I56" s="1261">
        <v>2</v>
      </c>
      <c r="J56" s="1262"/>
      <c r="K56" s="1262"/>
      <c r="L56" s="1262"/>
      <c r="M56" s="1262"/>
      <c r="N56" s="1262"/>
      <c r="O56" s="1262"/>
      <c r="P56" s="1262"/>
      <c r="Q56" s="1262"/>
      <c r="R56" s="1276" t="s">
        <v>599</v>
      </c>
      <c r="S56" s="1277">
        <v>0</v>
      </c>
      <c r="T56" s="1277"/>
      <c r="U56" s="1277"/>
      <c r="V56" s="1277"/>
      <c r="W56" s="1277"/>
      <c r="X56" s="1278"/>
      <c r="Y56" s="1279"/>
      <c r="Z56" s="1280"/>
      <c r="AA56" s="1280"/>
      <c r="AB56" s="1280"/>
      <c r="AC56" s="1280"/>
      <c r="AD56" s="1280"/>
      <c r="AE56" s="1280"/>
      <c r="AF56" s="1280"/>
      <c r="AG56" s="1280"/>
      <c r="AH56" s="1280"/>
      <c r="AI56" s="1280"/>
      <c r="AJ56" s="1281"/>
      <c r="AK56" s="351"/>
      <c r="AL56" s="351"/>
      <c r="AM56" s="351"/>
      <c r="AN56" s="351"/>
      <c r="AO56" s="351"/>
      <c r="AP56" s="351"/>
      <c r="AQ56" s="351"/>
      <c r="AR56" s="351"/>
      <c r="AS56" s="351"/>
      <c r="AT56" s="351"/>
      <c r="AU56" s="351"/>
      <c r="AV56" s="351"/>
      <c r="AW56" s="351"/>
      <c r="AX56" s="351"/>
      <c r="AY56" s="351"/>
      <c r="AZ56" s="351"/>
      <c r="BA56" s="351"/>
    </row>
    <row r="57" spans="1:53" s="21" customFormat="1" ht="15" customHeight="1">
      <c r="A57" s="119"/>
      <c r="B57" s="119"/>
      <c r="C57" s="119"/>
      <c r="D57" s="119"/>
      <c r="E57" s="119"/>
      <c r="F57" s="119"/>
      <c r="G57" s="119"/>
      <c r="H57" s="119"/>
      <c r="I57" s="119"/>
      <c r="J57" s="119"/>
      <c r="K57" s="119"/>
      <c r="L57" s="119"/>
      <c r="M57" s="119"/>
      <c r="N57" s="119"/>
      <c r="O57" s="119"/>
      <c r="P57" s="119"/>
      <c r="Q57" s="119"/>
      <c r="R57" s="119"/>
      <c r="S57" s="119"/>
      <c r="T57" s="119"/>
      <c r="U57" s="119"/>
      <c r="V57" s="119"/>
      <c r="W57" s="119"/>
      <c r="X57" s="119"/>
      <c r="Y57" s="119"/>
      <c r="Z57" s="119"/>
      <c r="AA57" s="119"/>
      <c r="AB57" s="119"/>
      <c r="AC57" s="119"/>
      <c r="AD57" s="119"/>
      <c r="AE57" s="119"/>
      <c r="AF57" s="119"/>
      <c r="AG57" s="119"/>
      <c r="AH57" s="119"/>
      <c r="AI57" s="119"/>
      <c r="AJ57" s="119"/>
      <c r="AK57" s="432"/>
      <c r="AL57" s="351"/>
      <c r="AM57" s="351"/>
      <c r="AN57" s="351"/>
      <c r="AO57" s="351"/>
      <c r="AP57" s="351"/>
      <c r="AQ57" s="351"/>
      <c r="AR57" s="351"/>
      <c r="AS57" s="351"/>
      <c r="AT57" s="351"/>
      <c r="AU57" s="351"/>
      <c r="AV57" s="351"/>
      <c r="AW57" s="351"/>
      <c r="AX57" s="351"/>
      <c r="AY57" s="351"/>
      <c r="AZ57" s="351"/>
      <c r="BA57" s="351"/>
    </row>
    <row r="58" spans="1:53" s="21" customFormat="1" ht="14.25" customHeight="1">
      <c r="A58" s="46"/>
      <c r="B58" s="49"/>
      <c r="C58" s="49"/>
      <c r="D58" s="49"/>
      <c r="E58" s="49"/>
      <c r="F58" s="49"/>
      <c r="G58" s="49"/>
      <c r="H58" s="49"/>
      <c r="I58" s="49"/>
      <c r="J58" s="49"/>
      <c r="K58" s="49"/>
      <c r="L58" s="49"/>
      <c r="M58" s="49"/>
      <c r="N58" s="49"/>
      <c r="O58" s="49"/>
      <c r="P58" s="49"/>
      <c r="Q58" s="49"/>
      <c r="R58" s="49"/>
      <c r="S58" s="49"/>
      <c r="T58" s="49"/>
      <c r="U58" s="49"/>
      <c r="V58" s="49"/>
      <c r="W58" s="75"/>
      <c r="X58" s="49"/>
      <c r="Y58" s="49"/>
      <c r="Z58" s="49"/>
      <c r="AA58" s="49"/>
      <c r="AB58" s="49"/>
      <c r="AC58" s="49"/>
      <c r="AD58" s="49"/>
      <c r="AE58" s="49"/>
      <c r="AF58" s="49"/>
      <c r="AG58" s="49"/>
      <c r="AH58" s="49"/>
      <c r="AI58" s="49"/>
      <c r="AJ58" s="49"/>
      <c r="AK58" s="351"/>
      <c r="AL58" s="350"/>
      <c r="AM58" s="350"/>
      <c r="AN58" s="350"/>
      <c r="AO58" s="350"/>
      <c r="AP58" s="350"/>
      <c r="AQ58" s="350"/>
      <c r="AR58" s="350"/>
      <c r="AS58" s="351"/>
      <c r="AT58" s="351"/>
      <c r="AU58" s="351"/>
      <c r="AV58" s="351"/>
      <c r="AW58" s="351"/>
      <c r="AX58" s="351"/>
      <c r="AY58" s="351"/>
      <c r="AZ58" s="351"/>
      <c r="BA58" s="351"/>
    </row>
    <row r="59" spans="1:53" s="21" customFormat="1" ht="15.75" customHeight="1">
      <c r="A59" s="46"/>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351"/>
      <c r="AL59" s="351"/>
      <c r="AM59" s="351"/>
      <c r="AN59" s="351"/>
      <c r="AO59" s="351"/>
      <c r="AP59" s="351"/>
      <c r="AQ59" s="351"/>
      <c r="AR59" s="351"/>
      <c r="AS59" s="351"/>
      <c r="AT59" s="351"/>
      <c r="AU59" s="351"/>
      <c r="AV59" s="351"/>
      <c r="AW59" s="351"/>
      <c r="AX59" s="351"/>
      <c r="AY59" s="351"/>
      <c r="AZ59" s="351"/>
      <c r="BA59" s="351"/>
    </row>
    <row r="60" spans="1:53" ht="15" customHeight="1">
      <c r="A60" s="43" t="s">
        <v>272</v>
      </c>
      <c r="B60" s="35"/>
      <c r="C60" s="35"/>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row>
    <row r="61" spans="1:53" ht="15" customHeight="1">
      <c r="A61" s="35"/>
      <c r="B61" s="35"/>
      <c r="C61" s="35"/>
      <c r="D61" s="35"/>
      <c r="E61" s="35"/>
      <c r="F61" s="35"/>
      <c r="G61" s="35"/>
      <c r="H61" s="35"/>
      <c r="I61" s="35"/>
      <c r="J61" s="35"/>
      <c r="K61" s="35"/>
      <c r="L61" s="35"/>
      <c r="M61" s="35"/>
      <c r="N61" s="35"/>
      <c r="O61" s="35"/>
      <c r="P61" s="35"/>
      <c r="Q61" s="35"/>
      <c r="R61" s="35"/>
      <c r="S61" s="35"/>
      <c r="T61" s="35"/>
      <c r="U61" s="35"/>
      <c r="V61" s="35"/>
      <c r="W61" s="35"/>
      <c r="X61" s="35"/>
      <c r="Y61" s="35"/>
      <c r="Z61" s="35"/>
      <c r="AA61" s="903" t="s">
        <v>291</v>
      </c>
      <c r="AB61" s="1186"/>
      <c r="AC61" s="1186"/>
      <c r="AD61" s="904"/>
      <c r="AE61" s="1255"/>
      <c r="AF61" s="1256"/>
      <c r="AG61" s="1256"/>
      <c r="AH61" s="1256"/>
      <c r="AI61" s="1256"/>
      <c r="AJ61" s="1257"/>
    </row>
    <row r="62" spans="1:53" ht="15" customHeight="1" thickBot="1">
      <c r="A62" s="35"/>
      <c r="B62" s="35"/>
      <c r="C62" s="35"/>
      <c r="D62" s="35"/>
      <c r="E62" s="35"/>
      <c r="F62" s="35"/>
      <c r="G62" s="35"/>
      <c r="H62" s="35"/>
      <c r="I62" s="35"/>
      <c r="J62" s="35"/>
      <c r="K62" s="35"/>
      <c r="L62" s="35"/>
      <c r="M62" s="35"/>
      <c r="N62" s="35"/>
      <c r="O62" s="35"/>
      <c r="P62" s="35"/>
      <c r="Q62" s="35"/>
      <c r="R62" s="35"/>
      <c r="S62" s="35"/>
      <c r="T62" s="35"/>
      <c r="U62" s="35"/>
      <c r="V62" s="35"/>
      <c r="W62" s="35"/>
      <c r="X62" s="35"/>
      <c r="Y62" s="35"/>
      <c r="Z62" s="35"/>
      <c r="AA62" s="35"/>
      <c r="AB62" s="35"/>
      <c r="AC62" s="35"/>
      <c r="AD62" s="35"/>
      <c r="AE62" s="35"/>
      <c r="AF62" s="35"/>
      <c r="AG62" s="35"/>
      <c r="AH62" s="35"/>
      <c r="AI62" s="35"/>
      <c r="AJ62" s="35"/>
    </row>
    <row r="63" spans="1:53" ht="15" customHeight="1">
      <c r="A63" s="1224" t="s">
        <v>35</v>
      </c>
      <c r="B63" s="1225"/>
      <c r="C63" s="1204" t="s">
        <v>242</v>
      </c>
      <c r="D63" s="1205"/>
      <c r="E63" s="1205"/>
      <c r="F63" s="1205"/>
      <c r="G63" s="1205"/>
      <c r="H63" s="1206"/>
      <c r="I63" s="1238" t="s">
        <v>111</v>
      </c>
      <c r="J63" s="1238"/>
      <c r="K63" s="1238"/>
      <c r="L63" s="1238"/>
      <c r="M63" s="1238"/>
      <c r="N63" s="1238"/>
      <c r="O63" s="1238" t="s">
        <v>310</v>
      </c>
      <c r="P63" s="1238"/>
      <c r="Q63" s="1238"/>
      <c r="R63" s="1238"/>
      <c r="S63" s="1238"/>
      <c r="T63" s="1238"/>
      <c r="U63" s="1238" t="s">
        <v>338</v>
      </c>
      <c r="V63" s="1238"/>
      <c r="W63" s="1238"/>
      <c r="X63" s="1238"/>
      <c r="Y63" s="1238"/>
      <c r="Z63" s="1238"/>
      <c r="AA63" s="1200"/>
      <c r="AB63" s="1200"/>
      <c r="AC63" s="1200"/>
      <c r="AD63" s="1200"/>
      <c r="AE63" s="1200"/>
      <c r="AF63" s="1200"/>
      <c r="AG63" s="1235"/>
      <c r="AH63" s="1236"/>
      <c r="AI63" s="1236"/>
      <c r="AJ63" s="1237"/>
    </row>
    <row r="64" spans="1:53" ht="15" customHeight="1">
      <c r="A64" s="1090"/>
      <c r="B64" s="1226"/>
      <c r="C64" s="1107"/>
      <c r="D64" s="1108"/>
      <c r="E64" s="1108"/>
      <c r="F64" s="1108"/>
      <c r="G64" s="1108"/>
      <c r="H64" s="1109"/>
      <c r="I64" s="1025" t="s">
        <v>250</v>
      </c>
      <c r="J64" s="1025"/>
      <c r="K64" s="1025"/>
      <c r="L64" s="1025" t="s">
        <v>251</v>
      </c>
      <c r="M64" s="1025"/>
      <c r="N64" s="1025"/>
      <c r="O64" s="1025" t="s">
        <v>250</v>
      </c>
      <c r="P64" s="1025"/>
      <c r="Q64" s="1025"/>
      <c r="R64" s="1025" t="s">
        <v>251</v>
      </c>
      <c r="S64" s="1025"/>
      <c r="T64" s="1025"/>
      <c r="U64" s="1025" t="s">
        <v>250</v>
      </c>
      <c r="V64" s="1025"/>
      <c r="W64" s="1025"/>
      <c r="X64" s="1025" t="s">
        <v>251</v>
      </c>
      <c r="Y64" s="1025"/>
      <c r="Z64" s="1025"/>
      <c r="AA64" s="1025" t="s">
        <v>250</v>
      </c>
      <c r="AB64" s="1025"/>
      <c r="AC64" s="1025"/>
      <c r="AD64" s="1025" t="s">
        <v>251</v>
      </c>
      <c r="AE64" s="1025"/>
      <c r="AF64" s="1025"/>
      <c r="AG64" s="1146"/>
      <c r="AH64" s="1147"/>
      <c r="AI64" s="1147"/>
      <c r="AJ64" s="1148"/>
    </row>
    <row r="65" spans="1:36" ht="15" customHeight="1">
      <c r="A65" s="1090"/>
      <c r="B65" s="1226"/>
      <c r="C65" s="1025" t="s">
        <v>128</v>
      </c>
      <c r="D65" s="1025"/>
      <c r="E65" s="1025"/>
      <c r="F65" s="1025" t="s">
        <v>158</v>
      </c>
      <c r="G65" s="1025"/>
      <c r="H65" s="1025"/>
      <c r="I65" s="1199"/>
      <c r="J65" s="1199"/>
      <c r="K65" s="1199"/>
      <c r="L65" s="1199"/>
      <c r="M65" s="1199"/>
      <c r="N65" s="1199"/>
      <c r="O65" s="1199"/>
      <c r="P65" s="1199"/>
      <c r="Q65" s="1199"/>
      <c r="R65" s="1199"/>
      <c r="S65" s="1199"/>
      <c r="T65" s="1199"/>
      <c r="U65" s="1199"/>
      <c r="V65" s="1199"/>
      <c r="W65" s="1199"/>
      <c r="X65" s="1199"/>
      <c r="Y65" s="1199"/>
      <c r="Z65" s="1199"/>
      <c r="AA65" s="1199"/>
      <c r="AB65" s="1199"/>
      <c r="AC65" s="1199"/>
      <c r="AD65" s="1199"/>
      <c r="AE65" s="1199"/>
      <c r="AF65" s="1199"/>
      <c r="AG65" s="1146"/>
      <c r="AH65" s="1147"/>
      <c r="AI65" s="1147"/>
      <c r="AJ65" s="1148"/>
    </row>
    <row r="66" spans="1:36" ht="15" customHeight="1">
      <c r="A66" s="1090"/>
      <c r="B66" s="1226"/>
      <c r="C66" s="1025"/>
      <c r="D66" s="1025"/>
      <c r="E66" s="1025"/>
      <c r="F66" s="1025" t="s">
        <v>159</v>
      </c>
      <c r="G66" s="1025"/>
      <c r="H66" s="1025"/>
      <c r="I66" s="1199"/>
      <c r="J66" s="1199"/>
      <c r="K66" s="1199"/>
      <c r="L66" s="1199"/>
      <c r="M66" s="1199"/>
      <c r="N66" s="1199"/>
      <c r="O66" s="1199"/>
      <c r="P66" s="1199"/>
      <c r="Q66" s="1199"/>
      <c r="R66" s="1199"/>
      <c r="S66" s="1199"/>
      <c r="T66" s="1199"/>
      <c r="U66" s="1199"/>
      <c r="V66" s="1199"/>
      <c r="W66" s="1199"/>
      <c r="X66" s="1199"/>
      <c r="Y66" s="1199"/>
      <c r="Z66" s="1199"/>
      <c r="AA66" s="1199"/>
      <c r="AB66" s="1199"/>
      <c r="AC66" s="1199"/>
      <c r="AD66" s="1199"/>
      <c r="AE66" s="1199"/>
      <c r="AF66" s="1199"/>
      <c r="AG66" s="1146"/>
      <c r="AH66" s="1147"/>
      <c r="AI66" s="1147"/>
      <c r="AJ66" s="1148"/>
    </row>
    <row r="67" spans="1:36" ht="15" customHeight="1">
      <c r="A67" s="1090"/>
      <c r="B67" s="1226"/>
      <c r="C67" s="1025" t="s">
        <v>160</v>
      </c>
      <c r="D67" s="1025"/>
      <c r="E67" s="1025"/>
      <c r="F67" s="1025"/>
      <c r="G67" s="1025"/>
      <c r="H67" s="1025"/>
      <c r="I67" s="1199"/>
      <c r="J67" s="1199"/>
      <c r="K67" s="1199"/>
      <c r="L67" s="1199"/>
      <c r="M67" s="1199"/>
      <c r="N67" s="1199"/>
      <c r="O67" s="1199"/>
      <c r="P67" s="1199"/>
      <c r="Q67" s="1199"/>
      <c r="R67" s="1199"/>
      <c r="S67" s="1199"/>
      <c r="T67" s="1199"/>
      <c r="U67" s="1199"/>
      <c r="V67" s="1199"/>
      <c r="W67" s="1199"/>
      <c r="X67" s="1199"/>
      <c r="Y67" s="1199"/>
      <c r="Z67" s="1199"/>
      <c r="AA67" s="1199"/>
      <c r="AB67" s="1199"/>
      <c r="AC67" s="1199"/>
      <c r="AD67" s="1199"/>
      <c r="AE67" s="1199"/>
      <c r="AF67" s="1199"/>
      <c r="AG67" s="1146"/>
      <c r="AH67" s="1147"/>
      <c r="AI67" s="1147"/>
      <c r="AJ67" s="1148"/>
    </row>
    <row r="68" spans="1:36" ht="15" customHeight="1">
      <c r="A68" s="1090"/>
      <c r="B68" s="1226"/>
      <c r="C68" s="1103" t="s">
        <v>290</v>
      </c>
      <c r="D68" s="1103"/>
      <c r="E68" s="1103"/>
      <c r="F68" s="1103"/>
      <c r="G68" s="1103"/>
      <c r="H68" s="1103"/>
      <c r="I68" s="1203"/>
      <c r="J68" s="1203"/>
      <c r="K68" s="1203"/>
      <c r="L68" s="1203"/>
      <c r="M68" s="1203"/>
      <c r="N68" s="1203"/>
      <c r="O68" s="1203"/>
      <c r="P68" s="1203"/>
      <c r="Q68" s="1203"/>
      <c r="R68" s="1203"/>
      <c r="S68" s="1203"/>
      <c r="T68" s="1203"/>
      <c r="U68" s="1203"/>
      <c r="V68" s="1203"/>
      <c r="W68" s="1203"/>
      <c r="X68" s="1203"/>
      <c r="Y68" s="1203"/>
      <c r="Z68" s="1203"/>
      <c r="AA68" s="1203"/>
      <c r="AB68" s="1203"/>
      <c r="AC68" s="1203"/>
      <c r="AD68" s="1203"/>
      <c r="AE68" s="1203"/>
      <c r="AF68" s="1203"/>
      <c r="AG68" s="1149"/>
      <c r="AH68" s="1150"/>
      <c r="AI68" s="1150"/>
      <c r="AJ68" s="1151"/>
    </row>
    <row r="69" spans="1:36" ht="15" customHeight="1">
      <c r="A69" s="1090"/>
      <c r="B69" s="1226"/>
      <c r="C69" s="1183" t="s">
        <v>311</v>
      </c>
      <c r="D69" s="1201"/>
      <c r="E69" s="1201"/>
      <c r="F69" s="1201"/>
      <c r="G69" s="1201"/>
      <c r="H69" s="1202"/>
      <c r="I69" s="1220"/>
      <c r="J69" s="1221"/>
      <c r="K69" s="1221"/>
      <c r="L69" s="1221"/>
      <c r="M69" s="1221"/>
      <c r="N69" s="1221"/>
      <c r="O69" s="1210" t="s">
        <v>257</v>
      </c>
      <c r="P69" s="1210"/>
      <c r="Q69" s="1210"/>
      <c r="R69" s="1210"/>
      <c r="S69" s="1210"/>
      <c r="T69" s="1210"/>
      <c r="U69" s="1210"/>
      <c r="V69" s="1210"/>
      <c r="W69" s="1210"/>
      <c r="X69" s="1210"/>
      <c r="Y69" s="1210"/>
      <c r="Z69" s="1210"/>
      <c r="AA69" s="1210"/>
      <c r="AB69" s="1210"/>
      <c r="AC69" s="1210"/>
      <c r="AD69" s="1210"/>
      <c r="AE69" s="1210"/>
      <c r="AF69" s="1210"/>
      <c r="AG69" s="1210"/>
      <c r="AH69" s="1210"/>
      <c r="AI69" s="1210"/>
      <c r="AJ69" s="1211"/>
    </row>
    <row r="70" spans="1:36" ht="15" customHeight="1">
      <c r="A70" s="1090"/>
      <c r="B70" s="1226"/>
      <c r="C70" s="1183" t="s">
        <v>337</v>
      </c>
      <c r="D70" s="1201"/>
      <c r="E70" s="1201"/>
      <c r="F70" s="1201"/>
      <c r="G70" s="1201"/>
      <c r="H70" s="1202"/>
      <c r="I70" s="1220"/>
      <c r="J70" s="1221"/>
      <c r="K70" s="1221"/>
      <c r="L70" s="1221"/>
      <c r="M70" s="1221"/>
      <c r="N70" s="1221"/>
      <c r="O70" s="1210" t="s">
        <v>169</v>
      </c>
      <c r="P70" s="1210"/>
      <c r="Q70" s="1210"/>
      <c r="R70" s="1210"/>
      <c r="S70" s="1210"/>
      <c r="T70" s="1210"/>
      <c r="U70" s="1210"/>
      <c r="V70" s="1210"/>
      <c r="W70" s="1210"/>
      <c r="X70" s="1210"/>
      <c r="Y70" s="1210"/>
      <c r="Z70" s="1210"/>
      <c r="AA70" s="1210"/>
      <c r="AB70" s="1210"/>
      <c r="AC70" s="1210"/>
      <c r="AD70" s="1210"/>
      <c r="AE70" s="1210"/>
      <c r="AF70" s="1210"/>
      <c r="AG70" s="1210"/>
      <c r="AH70" s="1210"/>
      <c r="AI70" s="1210"/>
      <c r="AJ70" s="1211"/>
    </row>
    <row r="71" spans="1:36" ht="20.399999999999999" customHeight="1">
      <c r="A71" s="1090"/>
      <c r="B71" s="1226"/>
      <c r="C71" s="903" t="s">
        <v>295</v>
      </c>
      <c r="D71" s="1186"/>
      <c r="E71" s="1186"/>
      <c r="F71" s="1186"/>
      <c r="G71" s="1186"/>
      <c r="H71" s="904"/>
      <c r="I71" s="1218"/>
      <c r="J71" s="1219"/>
      <c r="K71" s="1219"/>
      <c r="L71" s="1219"/>
      <c r="M71" s="1219"/>
      <c r="N71" s="1219"/>
      <c r="O71" s="340" t="s">
        <v>68</v>
      </c>
      <c r="P71" s="340"/>
      <c r="Q71" s="1207" t="s">
        <v>600</v>
      </c>
      <c r="R71" s="1208">
        <v>0</v>
      </c>
      <c r="S71" s="1208"/>
      <c r="T71" s="1208"/>
      <c r="U71" s="1208"/>
      <c r="V71" s="1208"/>
      <c r="W71" s="1209"/>
      <c r="X71" s="1212"/>
      <c r="Y71" s="1213"/>
      <c r="Z71" s="1213"/>
      <c r="AA71" s="1213"/>
      <c r="AB71" s="1213"/>
      <c r="AC71" s="1213"/>
      <c r="AD71" s="1214"/>
      <c r="AE71" s="1103" t="s">
        <v>294</v>
      </c>
      <c r="AF71" s="1103"/>
      <c r="AG71" s="1103"/>
      <c r="AH71" s="1103"/>
      <c r="AI71" s="1222"/>
      <c r="AJ71" s="1223"/>
    </row>
    <row r="72" spans="1:36" ht="18" customHeight="1" thickBot="1">
      <c r="A72" s="1090"/>
      <c r="B72" s="1226"/>
      <c r="C72" s="903" t="s">
        <v>170</v>
      </c>
      <c r="D72" s="1186"/>
      <c r="E72" s="1186"/>
      <c r="F72" s="1186"/>
      <c r="G72" s="1186"/>
      <c r="H72" s="904"/>
      <c r="I72" s="1215">
        <v>2</v>
      </c>
      <c r="J72" s="1216"/>
      <c r="K72" s="1216"/>
      <c r="L72" s="1216"/>
      <c r="M72" s="1217"/>
      <c r="N72" s="903" t="s">
        <v>171</v>
      </c>
      <c r="O72" s="1186"/>
      <c r="P72" s="1186"/>
      <c r="Q72" s="1186"/>
      <c r="R72" s="904"/>
      <c r="S72" s="1215">
        <v>2</v>
      </c>
      <c r="T72" s="1216"/>
      <c r="U72" s="1216"/>
      <c r="V72" s="1216"/>
      <c r="W72" s="1217"/>
      <c r="X72" s="903" t="s">
        <v>172</v>
      </c>
      <c r="Y72" s="1186"/>
      <c r="Z72" s="1186"/>
      <c r="AA72" s="1186"/>
      <c r="AB72" s="1186"/>
      <c r="AC72" s="106">
        <v>1</v>
      </c>
      <c r="AD72" s="107" t="e">
        <f>IF(ISNA(VLOOKUP(AC72, 出力変換_人員配置区分_療養介護,4,FALSE)),0, VLOOKUP(AC72, 出力変換_人員配置区分_療養介護,4,FALSE)) &amp; ""</f>
        <v>#REF!</v>
      </c>
      <c r="AE72" s="111" t="s">
        <v>660</v>
      </c>
      <c r="AF72" s="108" t="e">
        <f>IF(ISNA(VLOOKUP(AE72, 取込変換_人員配置区分_療養介護,2,FALSE)),1, VLOOKUP(AE72, 取込変換_人員配置区分_療養介護,2,FALSE)) &amp; ""</f>
        <v>#REF!</v>
      </c>
      <c r="AG72" s="6"/>
      <c r="AH72" s="6"/>
      <c r="AI72" s="6"/>
      <c r="AJ72" s="9"/>
    </row>
    <row r="73" spans="1:36" ht="15" customHeight="1">
      <c r="A73" s="1224" t="s">
        <v>38</v>
      </c>
      <c r="B73" s="1225"/>
      <c r="C73" s="1204" t="s">
        <v>242</v>
      </c>
      <c r="D73" s="1205"/>
      <c r="E73" s="1205"/>
      <c r="F73" s="1205"/>
      <c r="G73" s="1205"/>
      <c r="H73" s="1206"/>
      <c r="I73" s="1238" t="s">
        <v>111</v>
      </c>
      <c r="J73" s="1238"/>
      <c r="K73" s="1238"/>
      <c r="L73" s="1238"/>
      <c r="M73" s="1238"/>
      <c r="N73" s="1238"/>
      <c r="O73" s="1238" t="s">
        <v>310</v>
      </c>
      <c r="P73" s="1238"/>
      <c r="Q73" s="1238"/>
      <c r="R73" s="1238"/>
      <c r="S73" s="1238"/>
      <c r="T73" s="1238"/>
      <c r="U73" s="1238" t="s">
        <v>338</v>
      </c>
      <c r="V73" s="1238"/>
      <c r="W73" s="1238"/>
      <c r="X73" s="1238"/>
      <c r="Y73" s="1238"/>
      <c r="Z73" s="1238"/>
      <c r="AA73" s="1200"/>
      <c r="AB73" s="1200"/>
      <c r="AC73" s="1200"/>
      <c r="AD73" s="1200"/>
      <c r="AE73" s="1200"/>
      <c r="AF73" s="1200"/>
      <c r="AG73" s="1235"/>
      <c r="AH73" s="1236"/>
      <c r="AI73" s="1236"/>
      <c r="AJ73" s="1237"/>
    </row>
    <row r="74" spans="1:36" ht="15" customHeight="1">
      <c r="A74" s="1090"/>
      <c r="B74" s="1226"/>
      <c r="C74" s="1107"/>
      <c r="D74" s="1108"/>
      <c r="E74" s="1108"/>
      <c r="F74" s="1108"/>
      <c r="G74" s="1108"/>
      <c r="H74" s="1109"/>
      <c r="I74" s="1025" t="s">
        <v>250</v>
      </c>
      <c r="J74" s="1025"/>
      <c r="K74" s="1025"/>
      <c r="L74" s="1025" t="s">
        <v>251</v>
      </c>
      <c r="M74" s="1025"/>
      <c r="N74" s="1025"/>
      <c r="O74" s="1025" t="s">
        <v>250</v>
      </c>
      <c r="P74" s="1025"/>
      <c r="Q74" s="1025"/>
      <c r="R74" s="1025" t="s">
        <v>251</v>
      </c>
      <c r="S74" s="1025"/>
      <c r="T74" s="1025"/>
      <c r="U74" s="1025" t="s">
        <v>250</v>
      </c>
      <c r="V74" s="1025"/>
      <c r="W74" s="1025"/>
      <c r="X74" s="1025" t="s">
        <v>251</v>
      </c>
      <c r="Y74" s="1025"/>
      <c r="Z74" s="1025"/>
      <c r="AA74" s="1025" t="s">
        <v>250</v>
      </c>
      <c r="AB74" s="1025"/>
      <c r="AC74" s="1025"/>
      <c r="AD74" s="1025" t="s">
        <v>251</v>
      </c>
      <c r="AE74" s="1025"/>
      <c r="AF74" s="1025"/>
      <c r="AG74" s="1146"/>
      <c r="AH74" s="1147"/>
      <c r="AI74" s="1147"/>
      <c r="AJ74" s="1148"/>
    </row>
    <row r="75" spans="1:36" ht="15" customHeight="1">
      <c r="A75" s="1090"/>
      <c r="B75" s="1226"/>
      <c r="C75" s="1025" t="s">
        <v>128</v>
      </c>
      <c r="D75" s="1025"/>
      <c r="E75" s="1025"/>
      <c r="F75" s="1025" t="s">
        <v>158</v>
      </c>
      <c r="G75" s="1025"/>
      <c r="H75" s="1025"/>
      <c r="I75" s="1199"/>
      <c r="J75" s="1199"/>
      <c r="K75" s="1199"/>
      <c r="L75" s="1199"/>
      <c r="M75" s="1199"/>
      <c r="N75" s="1199"/>
      <c r="O75" s="1199"/>
      <c r="P75" s="1199"/>
      <c r="Q75" s="1199"/>
      <c r="R75" s="1199"/>
      <c r="S75" s="1199"/>
      <c r="T75" s="1199"/>
      <c r="U75" s="1199"/>
      <c r="V75" s="1199"/>
      <c r="W75" s="1199"/>
      <c r="X75" s="1199"/>
      <c r="Y75" s="1199"/>
      <c r="Z75" s="1199"/>
      <c r="AA75" s="1199"/>
      <c r="AB75" s="1199"/>
      <c r="AC75" s="1199"/>
      <c r="AD75" s="1199"/>
      <c r="AE75" s="1199"/>
      <c r="AF75" s="1199"/>
      <c r="AG75" s="1146"/>
      <c r="AH75" s="1147"/>
      <c r="AI75" s="1147"/>
      <c r="AJ75" s="1148"/>
    </row>
    <row r="76" spans="1:36" ht="15" customHeight="1">
      <c r="A76" s="1090"/>
      <c r="B76" s="1226"/>
      <c r="C76" s="1025"/>
      <c r="D76" s="1025"/>
      <c r="E76" s="1025"/>
      <c r="F76" s="1025" t="s">
        <v>159</v>
      </c>
      <c r="G76" s="1025"/>
      <c r="H76" s="1025"/>
      <c r="I76" s="1199"/>
      <c r="J76" s="1199"/>
      <c r="K76" s="1199"/>
      <c r="L76" s="1199"/>
      <c r="M76" s="1199"/>
      <c r="N76" s="1199"/>
      <c r="O76" s="1199"/>
      <c r="P76" s="1199"/>
      <c r="Q76" s="1199"/>
      <c r="R76" s="1199"/>
      <c r="S76" s="1199"/>
      <c r="T76" s="1199"/>
      <c r="U76" s="1199"/>
      <c r="V76" s="1199"/>
      <c r="W76" s="1199"/>
      <c r="X76" s="1199"/>
      <c r="Y76" s="1199"/>
      <c r="Z76" s="1199"/>
      <c r="AA76" s="1199"/>
      <c r="AB76" s="1199"/>
      <c r="AC76" s="1199"/>
      <c r="AD76" s="1199"/>
      <c r="AE76" s="1199"/>
      <c r="AF76" s="1199"/>
      <c r="AG76" s="1146"/>
      <c r="AH76" s="1147"/>
      <c r="AI76" s="1147"/>
      <c r="AJ76" s="1148"/>
    </row>
    <row r="77" spans="1:36" ht="15" customHeight="1">
      <c r="A77" s="1090"/>
      <c r="B77" s="1226"/>
      <c r="C77" s="1025" t="s">
        <v>160</v>
      </c>
      <c r="D77" s="1025"/>
      <c r="E77" s="1025"/>
      <c r="F77" s="1025"/>
      <c r="G77" s="1025"/>
      <c r="H77" s="1025"/>
      <c r="I77" s="1199"/>
      <c r="J77" s="1199"/>
      <c r="K77" s="1199"/>
      <c r="L77" s="1199"/>
      <c r="M77" s="1199"/>
      <c r="N77" s="1199"/>
      <c r="O77" s="1199"/>
      <c r="P77" s="1199"/>
      <c r="Q77" s="1199"/>
      <c r="R77" s="1199"/>
      <c r="S77" s="1199"/>
      <c r="T77" s="1199"/>
      <c r="U77" s="1199"/>
      <c r="V77" s="1199"/>
      <c r="W77" s="1199"/>
      <c r="X77" s="1199"/>
      <c r="Y77" s="1199"/>
      <c r="Z77" s="1199"/>
      <c r="AA77" s="1199"/>
      <c r="AB77" s="1199"/>
      <c r="AC77" s="1199"/>
      <c r="AD77" s="1199"/>
      <c r="AE77" s="1199"/>
      <c r="AF77" s="1199"/>
      <c r="AG77" s="1146"/>
      <c r="AH77" s="1147"/>
      <c r="AI77" s="1147"/>
      <c r="AJ77" s="1148"/>
    </row>
    <row r="78" spans="1:36" ht="15" customHeight="1">
      <c r="A78" s="1090"/>
      <c r="B78" s="1226"/>
      <c r="C78" s="1103" t="s">
        <v>290</v>
      </c>
      <c r="D78" s="1103"/>
      <c r="E78" s="1103"/>
      <c r="F78" s="1103"/>
      <c r="G78" s="1103"/>
      <c r="H78" s="1103"/>
      <c r="I78" s="1203"/>
      <c r="J78" s="1203"/>
      <c r="K78" s="1203"/>
      <c r="L78" s="1203"/>
      <c r="M78" s="1203"/>
      <c r="N78" s="1203"/>
      <c r="O78" s="1203"/>
      <c r="P78" s="1203"/>
      <c r="Q78" s="1203"/>
      <c r="R78" s="1203"/>
      <c r="S78" s="1203"/>
      <c r="T78" s="1203"/>
      <c r="U78" s="1203"/>
      <c r="V78" s="1203"/>
      <c r="W78" s="1203"/>
      <c r="X78" s="1203"/>
      <c r="Y78" s="1203"/>
      <c r="Z78" s="1203"/>
      <c r="AA78" s="1203"/>
      <c r="AB78" s="1203"/>
      <c r="AC78" s="1203"/>
      <c r="AD78" s="1203"/>
      <c r="AE78" s="1203"/>
      <c r="AF78" s="1203"/>
      <c r="AG78" s="1149"/>
      <c r="AH78" s="1150"/>
      <c r="AI78" s="1150"/>
      <c r="AJ78" s="1151"/>
    </row>
    <row r="79" spans="1:36" ht="15" customHeight="1">
      <c r="A79" s="1090"/>
      <c r="B79" s="1226"/>
      <c r="C79" s="1183" t="s">
        <v>311</v>
      </c>
      <c r="D79" s="1201"/>
      <c r="E79" s="1201"/>
      <c r="F79" s="1201"/>
      <c r="G79" s="1201"/>
      <c r="H79" s="1202"/>
      <c r="I79" s="1220"/>
      <c r="J79" s="1221"/>
      <c r="K79" s="1221"/>
      <c r="L79" s="1221"/>
      <c r="M79" s="1221"/>
      <c r="N79" s="1221"/>
      <c r="O79" s="1210" t="s">
        <v>257</v>
      </c>
      <c r="P79" s="1210"/>
      <c r="Q79" s="1210"/>
      <c r="R79" s="1210"/>
      <c r="S79" s="1210"/>
      <c r="T79" s="1210"/>
      <c r="U79" s="1210"/>
      <c r="V79" s="1210"/>
      <c r="W79" s="1210"/>
      <c r="X79" s="1210"/>
      <c r="Y79" s="1210"/>
      <c r="Z79" s="1210"/>
      <c r="AA79" s="1210"/>
      <c r="AB79" s="1210"/>
      <c r="AC79" s="1210"/>
      <c r="AD79" s="1210"/>
      <c r="AE79" s="1210"/>
      <c r="AF79" s="1210"/>
      <c r="AG79" s="1210"/>
      <c r="AH79" s="1210"/>
      <c r="AI79" s="1210"/>
      <c r="AJ79" s="1211"/>
    </row>
    <row r="80" spans="1:36" ht="15" customHeight="1">
      <c r="A80" s="1090"/>
      <c r="B80" s="1226"/>
      <c r="C80" s="1183" t="s">
        <v>337</v>
      </c>
      <c r="D80" s="1201"/>
      <c r="E80" s="1201"/>
      <c r="F80" s="1201"/>
      <c r="G80" s="1201"/>
      <c r="H80" s="1202"/>
      <c r="I80" s="1220"/>
      <c r="J80" s="1221"/>
      <c r="K80" s="1221"/>
      <c r="L80" s="1221"/>
      <c r="M80" s="1221"/>
      <c r="N80" s="1221"/>
      <c r="O80" s="1210" t="s">
        <v>169</v>
      </c>
      <c r="P80" s="1210"/>
      <c r="Q80" s="1210"/>
      <c r="R80" s="1210"/>
      <c r="S80" s="1210"/>
      <c r="T80" s="1210"/>
      <c r="U80" s="1210"/>
      <c r="V80" s="1210"/>
      <c r="W80" s="1210"/>
      <c r="X80" s="1210"/>
      <c r="Y80" s="1210"/>
      <c r="Z80" s="1210"/>
      <c r="AA80" s="1210"/>
      <c r="AB80" s="1210"/>
      <c r="AC80" s="1210"/>
      <c r="AD80" s="1210"/>
      <c r="AE80" s="1210"/>
      <c r="AF80" s="1210"/>
      <c r="AG80" s="1210"/>
      <c r="AH80" s="1210"/>
      <c r="AI80" s="1210"/>
      <c r="AJ80" s="1211"/>
    </row>
    <row r="81" spans="1:36" ht="18.600000000000001" customHeight="1">
      <c r="A81" s="1090"/>
      <c r="B81" s="1226"/>
      <c r="C81" s="903" t="s">
        <v>295</v>
      </c>
      <c r="D81" s="1186"/>
      <c r="E81" s="1186"/>
      <c r="F81" s="1186"/>
      <c r="G81" s="1186"/>
      <c r="H81" s="904"/>
      <c r="I81" s="1218"/>
      <c r="J81" s="1219"/>
      <c r="K81" s="1219"/>
      <c r="L81" s="1219"/>
      <c r="M81" s="1219"/>
      <c r="N81" s="1219"/>
      <c r="O81" s="340" t="s">
        <v>68</v>
      </c>
      <c r="P81" s="340"/>
      <c r="Q81" s="1207" t="s">
        <v>600</v>
      </c>
      <c r="R81" s="1208">
        <v>0</v>
      </c>
      <c r="S81" s="1208"/>
      <c r="T81" s="1208"/>
      <c r="U81" s="1208"/>
      <c r="V81" s="1208"/>
      <c r="W81" s="1209"/>
      <c r="X81" s="1212"/>
      <c r="Y81" s="1213"/>
      <c r="Z81" s="1213"/>
      <c r="AA81" s="1213"/>
      <c r="AB81" s="1213"/>
      <c r="AC81" s="1213"/>
      <c r="AD81" s="1214"/>
      <c r="AE81" s="1103" t="s">
        <v>294</v>
      </c>
      <c r="AF81" s="1103"/>
      <c r="AG81" s="1103"/>
      <c r="AH81" s="1103"/>
      <c r="AI81" s="1222"/>
      <c r="AJ81" s="1223"/>
    </row>
    <row r="82" spans="1:36" ht="18" customHeight="1" thickBot="1">
      <c r="A82" s="1227"/>
      <c r="B82" s="1228"/>
      <c r="C82" s="903" t="s">
        <v>170</v>
      </c>
      <c r="D82" s="1186"/>
      <c r="E82" s="1186"/>
      <c r="F82" s="1186"/>
      <c r="G82" s="1186"/>
      <c r="H82" s="904"/>
      <c r="I82" s="1215">
        <v>2</v>
      </c>
      <c r="J82" s="1216"/>
      <c r="K82" s="1216"/>
      <c r="L82" s="1216"/>
      <c r="M82" s="1217"/>
      <c r="N82" s="903" t="s">
        <v>171</v>
      </c>
      <c r="O82" s="1186"/>
      <c r="P82" s="1186"/>
      <c r="Q82" s="1186"/>
      <c r="R82" s="904"/>
      <c r="S82" s="1215">
        <v>2</v>
      </c>
      <c r="T82" s="1216"/>
      <c r="U82" s="1216"/>
      <c r="V82" s="1216"/>
      <c r="W82" s="1217"/>
      <c r="X82" s="903" t="s">
        <v>172</v>
      </c>
      <c r="Y82" s="1186"/>
      <c r="Z82" s="1186"/>
      <c r="AA82" s="1186"/>
      <c r="AB82" s="1186"/>
      <c r="AC82" s="106">
        <v>1</v>
      </c>
      <c r="AD82" s="107" t="e">
        <f>IF(ISNA(VLOOKUP(AC82, 出力変換_人員配置区分_療養介護,4,FALSE)),0, VLOOKUP(AC82, 出力変換_人員配置区分_療養介護,4,FALSE)) &amp; ""</f>
        <v>#REF!</v>
      </c>
      <c r="AE82" s="111" t="s">
        <v>660</v>
      </c>
      <c r="AF82" s="108" t="e">
        <f>IF(ISNA(VLOOKUP(AE82, 取込変換_人員配置区分_療養介護,2,FALSE)),1, VLOOKUP(AE82, 取込変換_人員配置区分_療養介護,2,FALSE)) &amp; ""</f>
        <v>#REF!</v>
      </c>
      <c r="AG82" s="6"/>
      <c r="AH82" s="6"/>
      <c r="AI82" s="6"/>
      <c r="AJ82" s="9"/>
    </row>
    <row r="83" spans="1:36" ht="15" customHeight="1">
      <c r="A83" s="1224" t="s">
        <v>39</v>
      </c>
      <c r="B83" s="1225"/>
      <c r="C83" s="1204" t="s">
        <v>242</v>
      </c>
      <c r="D83" s="1205"/>
      <c r="E83" s="1205"/>
      <c r="F83" s="1205"/>
      <c r="G83" s="1205"/>
      <c r="H83" s="1206"/>
      <c r="I83" s="1238" t="s">
        <v>111</v>
      </c>
      <c r="J83" s="1238"/>
      <c r="K83" s="1238"/>
      <c r="L83" s="1238"/>
      <c r="M83" s="1238"/>
      <c r="N83" s="1238"/>
      <c r="O83" s="1238" t="s">
        <v>310</v>
      </c>
      <c r="P83" s="1238"/>
      <c r="Q83" s="1238"/>
      <c r="R83" s="1238"/>
      <c r="S83" s="1238"/>
      <c r="T83" s="1238"/>
      <c r="U83" s="1238" t="s">
        <v>338</v>
      </c>
      <c r="V83" s="1238"/>
      <c r="W83" s="1238"/>
      <c r="X83" s="1238"/>
      <c r="Y83" s="1238"/>
      <c r="Z83" s="1238"/>
      <c r="AA83" s="1200"/>
      <c r="AB83" s="1200"/>
      <c r="AC83" s="1200"/>
      <c r="AD83" s="1200"/>
      <c r="AE83" s="1200"/>
      <c r="AF83" s="1200"/>
      <c r="AG83" s="1235"/>
      <c r="AH83" s="1236"/>
      <c r="AI83" s="1236"/>
      <c r="AJ83" s="1237"/>
    </row>
    <row r="84" spans="1:36" ht="15" customHeight="1">
      <c r="A84" s="1090"/>
      <c r="B84" s="1226"/>
      <c r="C84" s="1107"/>
      <c r="D84" s="1108"/>
      <c r="E84" s="1108"/>
      <c r="F84" s="1108"/>
      <c r="G84" s="1108"/>
      <c r="H84" s="1109"/>
      <c r="I84" s="1025" t="s">
        <v>250</v>
      </c>
      <c r="J84" s="1025"/>
      <c r="K84" s="1025"/>
      <c r="L84" s="1025" t="s">
        <v>251</v>
      </c>
      <c r="M84" s="1025"/>
      <c r="N84" s="1025"/>
      <c r="O84" s="1025" t="s">
        <v>250</v>
      </c>
      <c r="P84" s="1025"/>
      <c r="Q84" s="1025"/>
      <c r="R84" s="1025" t="s">
        <v>251</v>
      </c>
      <c r="S84" s="1025"/>
      <c r="T84" s="1025"/>
      <c r="U84" s="1025" t="s">
        <v>250</v>
      </c>
      <c r="V84" s="1025"/>
      <c r="W84" s="1025"/>
      <c r="X84" s="1025" t="s">
        <v>251</v>
      </c>
      <c r="Y84" s="1025"/>
      <c r="Z84" s="1025"/>
      <c r="AA84" s="1025" t="s">
        <v>250</v>
      </c>
      <c r="AB84" s="1025"/>
      <c r="AC84" s="1025"/>
      <c r="AD84" s="1025" t="s">
        <v>251</v>
      </c>
      <c r="AE84" s="1025"/>
      <c r="AF84" s="1025"/>
      <c r="AG84" s="1146"/>
      <c r="AH84" s="1147"/>
      <c r="AI84" s="1147"/>
      <c r="AJ84" s="1148"/>
    </row>
    <row r="85" spans="1:36" ht="15" customHeight="1">
      <c r="A85" s="1090"/>
      <c r="B85" s="1226"/>
      <c r="C85" s="1025" t="s">
        <v>128</v>
      </c>
      <c r="D85" s="1025"/>
      <c r="E85" s="1025"/>
      <c r="F85" s="1025" t="s">
        <v>158</v>
      </c>
      <c r="G85" s="1025"/>
      <c r="H85" s="1025"/>
      <c r="I85" s="1199"/>
      <c r="J85" s="1199"/>
      <c r="K85" s="1199"/>
      <c r="L85" s="1199"/>
      <c r="M85" s="1199"/>
      <c r="N85" s="1199"/>
      <c r="O85" s="1199"/>
      <c r="P85" s="1199"/>
      <c r="Q85" s="1199"/>
      <c r="R85" s="1199"/>
      <c r="S85" s="1199"/>
      <c r="T85" s="1199"/>
      <c r="U85" s="1199"/>
      <c r="V85" s="1199"/>
      <c r="W85" s="1199"/>
      <c r="X85" s="1199"/>
      <c r="Y85" s="1199"/>
      <c r="Z85" s="1199"/>
      <c r="AA85" s="1199"/>
      <c r="AB85" s="1199"/>
      <c r="AC85" s="1199"/>
      <c r="AD85" s="1199"/>
      <c r="AE85" s="1199"/>
      <c r="AF85" s="1199"/>
      <c r="AG85" s="1146"/>
      <c r="AH85" s="1147"/>
      <c r="AI85" s="1147"/>
      <c r="AJ85" s="1148"/>
    </row>
    <row r="86" spans="1:36" ht="15" customHeight="1">
      <c r="A86" s="1090"/>
      <c r="B86" s="1226"/>
      <c r="C86" s="1025"/>
      <c r="D86" s="1025"/>
      <c r="E86" s="1025"/>
      <c r="F86" s="1025" t="s">
        <v>159</v>
      </c>
      <c r="G86" s="1025"/>
      <c r="H86" s="1025"/>
      <c r="I86" s="1199"/>
      <c r="J86" s="1199"/>
      <c r="K86" s="1199"/>
      <c r="L86" s="1199"/>
      <c r="M86" s="1199"/>
      <c r="N86" s="1199"/>
      <c r="O86" s="1199"/>
      <c r="P86" s="1199"/>
      <c r="Q86" s="1199"/>
      <c r="R86" s="1199"/>
      <c r="S86" s="1199"/>
      <c r="T86" s="1199"/>
      <c r="U86" s="1199"/>
      <c r="V86" s="1199"/>
      <c r="W86" s="1199"/>
      <c r="X86" s="1199"/>
      <c r="Y86" s="1199"/>
      <c r="Z86" s="1199"/>
      <c r="AA86" s="1199"/>
      <c r="AB86" s="1199"/>
      <c r="AC86" s="1199"/>
      <c r="AD86" s="1199"/>
      <c r="AE86" s="1199"/>
      <c r="AF86" s="1199"/>
      <c r="AG86" s="1146"/>
      <c r="AH86" s="1147"/>
      <c r="AI86" s="1147"/>
      <c r="AJ86" s="1148"/>
    </row>
    <row r="87" spans="1:36" ht="15" customHeight="1">
      <c r="A87" s="1090"/>
      <c r="B87" s="1226"/>
      <c r="C87" s="1025" t="s">
        <v>160</v>
      </c>
      <c r="D87" s="1025"/>
      <c r="E87" s="1025"/>
      <c r="F87" s="1025"/>
      <c r="G87" s="1025"/>
      <c r="H87" s="1025"/>
      <c r="I87" s="1199"/>
      <c r="J87" s="1199"/>
      <c r="K87" s="1199"/>
      <c r="L87" s="1199"/>
      <c r="M87" s="1199"/>
      <c r="N87" s="1199"/>
      <c r="O87" s="1199"/>
      <c r="P87" s="1199"/>
      <c r="Q87" s="1199"/>
      <c r="R87" s="1199"/>
      <c r="S87" s="1199"/>
      <c r="T87" s="1199"/>
      <c r="U87" s="1199"/>
      <c r="V87" s="1199"/>
      <c r="W87" s="1199"/>
      <c r="X87" s="1199"/>
      <c r="Y87" s="1199"/>
      <c r="Z87" s="1199"/>
      <c r="AA87" s="1199"/>
      <c r="AB87" s="1199"/>
      <c r="AC87" s="1199"/>
      <c r="AD87" s="1199"/>
      <c r="AE87" s="1199"/>
      <c r="AF87" s="1199"/>
      <c r="AG87" s="1146"/>
      <c r="AH87" s="1147"/>
      <c r="AI87" s="1147"/>
      <c r="AJ87" s="1148"/>
    </row>
    <row r="88" spans="1:36" ht="15" customHeight="1">
      <c r="A88" s="1090"/>
      <c r="B88" s="1226"/>
      <c r="C88" s="1103" t="s">
        <v>290</v>
      </c>
      <c r="D88" s="1103"/>
      <c r="E88" s="1103"/>
      <c r="F88" s="1103"/>
      <c r="G88" s="1103"/>
      <c r="H88" s="1103"/>
      <c r="I88" s="1203"/>
      <c r="J88" s="1203"/>
      <c r="K88" s="1203"/>
      <c r="L88" s="1203"/>
      <c r="M88" s="1203"/>
      <c r="N88" s="1203"/>
      <c r="O88" s="1203"/>
      <c r="P88" s="1203"/>
      <c r="Q88" s="1203"/>
      <c r="R88" s="1203"/>
      <c r="S88" s="1203"/>
      <c r="T88" s="1203"/>
      <c r="U88" s="1203"/>
      <c r="V88" s="1203"/>
      <c r="W88" s="1203"/>
      <c r="X88" s="1203"/>
      <c r="Y88" s="1203"/>
      <c r="Z88" s="1203"/>
      <c r="AA88" s="1203"/>
      <c r="AB88" s="1203"/>
      <c r="AC88" s="1203"/>
      <c r="AD88" s="1203"/>
      <c r="AE88" s="1203"/>
      <c r="AF88" s="1203"/>
      <c r="AG88" s="1149"/>
      <c r="AH88" s="1150"/>
      <c r="AI88" s="1150"/>
      <c r="AJ88" s="1151"/>
    </row>
    <row r="89" spans="1:36" ht="15" customHeight="1">
      <c r="A89" s="1090"/>
      <c r="B89" s="1226"/>
      <c r="C89" s="1183" t="s">
        <v>311</v>
      </c>
      <c r="D89" s="1201"/>
      <c r="E89" s="1201"/>
      <c r="F89" s="1201"/>
      <c r="G89" s="1201"/>
      <c r="H89" s="1202"/>
      <c r="I89" s="1220"/>
      <c r="J89" s="1221"/>
      <c r="K89" s="1221"/>
      <c r="L89" s="1221"/>
      <c r="M89" s="1221"/>
      <c r="N89" s="1221"/>
      <c r="O89" s="1210" t="s">
        <v>257</v>
      </c>
      <c r="P89" s="1210"/>
      <c r="Q89" s="1210"/>
      <c r="R89" s="1210"/>
      <c r="S89" s="1210"/>
      <c r="T89" s="1210"/>
      <c r="U89" s="1210"/>
      <c r="V89" s="1210"/>
      <c r="W89" s="1210"/>
      <c r="X89" s="1210"/>
      <c r="Y89" s="1210"/>
      <c r="Z89" s="1210">
        <v>2</v>
      </c>
      <c r="AA89" s="1210"/>
      <c r="AB89" s="1210"/>
      <c r="AC89" s="1210"/>
      <c r="AD89" s="1210"/>
      <c r="AE89" s="1210"/>
      <c r="AF89" s="1210"/>
      <c r="AG89" s="1210"/>
      <c r="AH89" s="1210"/>
      <c r="AI89" s="1210"/>
      <c r="AJ89" s="1211"/>
    </row>
    <row r="90" spans="1:36" ht="15" customHeight="1">
      <c r="A90" s="1090"/>
      <c r="B90" s="1226"/>
      <c r="C90" s="1183" t="s">
        <v>337</v>
      </c>
      <c r="D90" s="1201"/>
      <c r="E90" s="1201"/>
      <c r="F90" s="1201"/>
      <c r="G90" s="1201"/>
      <c r="H90" s="1202"/>
      <c r="I90" s="1220"/>
      <c r="J90" s="1221"/>
      <c r="K90" s="1221"/>
      <c r="L90" s="1221"/>
      <c r="M90" s="1221"/>
      <c r="N90" s="1221"/>
      <c r="O90" s="1210" t="s">
        <v>169</v>
      </c>
      <c r="P90" s="1210"/>
      <c r="Q90" s="1210"/>
      <c r="R90" s="1210"/>
      <c r="S90" s="1210"/>
      <c r="T90" s="1210"/>
      <c r="U90" s="1210"/>
      <c r="V90" s="1210"/>
      <c r="W90" s="1210"/>
      <c r="X90" s="1210"/>
      <c r="Y90" s="1210"/>
      <c r="Z90" s="1210"/>
      <c r="AA90" s="1210"/>
      <c r="AB90" s="1210"/>
      <c r="AC90" s="1210"/>
      <c r="AD90" s="1210"/>
      <c r="AE90" s="1210"/>
      <c r="AF90" s="1210"/>
      <c r="AG90" s="1210"/>
      <c r="AH90" s="1210"/>
      <c r="AI90" s="1210"/>
      <c r="AJ90" s="1211"/>
    </row>
    <row r="91" spans="1:36" ht="19.2" customHeight="1">
      <c r="A91" s="1090"/>
      <c r="B91" s="1226"/>
      <c r="C91" s="903" t="s">
        <v>295</v>
      </c>
      <c r="D91" s="1186"/>
      <c r="E91" s="1186"/>
      <c r="F91" s="1186"/>
      <c r="G91" s="1186"/>
      <c r="H91" s="904"/>
      <c r="I91" s="1218"/>
      <c r="J91" s="1219"/>
      <c r="K91" s="1219"/>
      <c r="L91" s="1219"/>
      <c r="M91" s="1219"/>
      <c r="N91" s="1219"/>
      <c r="O91" s="340" t="s">
        <v>68</v>
      </c>
      <c r="P91" s="340"/>
      <c r="Q91" s="1207" t="s">
        <v>600</v>
      </c>
      <c r="R91" s="1208">
        <v>0</v>
      </c>
      <c r="S91" s="1208"/>
      <c r="T91" s="1208"/>
      <c r="U91" s="1208"/>
      <c r="V91" s="1208"/>
      <c r="W91" s="1209"/>
      <c r="X91" s="1212"/>
      <c r="Y91" s="1213"/>
      <c r="Z91" s="1213"/>
      <c r="AA91" s="1213"/>
      <c r="AB91" s="1213"/>
      <c r="AC91" s="1213"/>
      <c r="AD91" s="1214"/>
      <c r="AE91" s="1103" t="s">
        <v>294</v>
      </c>
      <c r="AF91" s="1103"/>
      <c r="AG91" s="1103"/>
      <c r="AH91" s="1103"/>
      <c r="AI91" s="1222"/>
      <c r="AJ91" s="1223"/>
    </row>
    <row r="92" spans="1:36" ht="18" customHeight="1" thickBot="1">
      <c r="A92" s="1227"/>
      <c r="B92" s="1228"/>
      <c r="C92" s="903" t="s">
        <v>170</v>
      </c>
      <c r="D92" s="1186"/>
      <c r="E92" s="1186"/>
      <c r="F92" s="1186"/>
      <c r="G92" s="1186"/>
      <c r="H92" s="904"/>
      <c r="I92" s="1215">
        <v>2</v>
      </c>
      <c r="J92" s="1216"/>
      <c r="K92" s="1216"/>
      <c r="L92" s="1216"/>
      <c r="M92" s="1217"/>
      <c r="N92" s="903" t="s">
        <v>171</v>
      </c>
      <c r="O92" s="1186"/>
      <c r="P92" s="1186"/>
      <c r="Q92" s="1186"/>
      <c r="R92" s="904"/>
      <c r="S92" s="1215">
        <v>2</v>
      </c>
      <c r="T92" s="1216"/>
      <c r="U92" s="1216"/>
      <c r="V92" s="1216"/>
      <c r="W92" s="1217"/>
      <c r="X92" s="903" t="s">
        <v>172</v>
      </c>
      <c r="Y92" s="1186"/>
      <c r="Z92" s="1186"/>
      <c r="AA92" s="1186"/>
      <c r="AB92" s="1186"/>
      <c r="AC92" s="106">
        <v>1</v>
      </c>
      <c r="AD92" s="107" t="e">
        <f>VLOOKUP(AC92,出力変換_人員配置区分_療養介護,4)</f>
        <v>#REF!</v>
      </c>
      <c r="AE92" s="111" t="s">
        <v>660</v>
      </c>
      <c r="AF92" s="108" t="e">
        <f>VLOOKUP(AE92,取込変換_人員配置区分_療養介護,2)</f>
        <v>#REF!</v>
      </c>
      <c r="AG92" s="6"/>
      <c r="AH92" s="6"/>
      <c r="AI92" s="6"/>
      <c r="AJ92" s="9"/>
    </row>
    <row r="93" spans="1:36" ht="15" customHeight="1">
      <c r="A93" s="1224" t="s">
        <v>40</v>
      </c>
      <c r="B93" s="1225"/>
      <c r="C93" s="1204" t="s">
        <v>242</v>
      </c>
      <c r="D93" s="1205"/>
      <c r="E93" s="1205"/>
      <c r="F93" s="1205"/>
      <c r="G93" s="1205"/>
      <c r="H93" s="1206"/>
      <c r="I93" s="1238" t="s">
        <v>111</v>
      </c>
      <c r="J93" s="1238"/>
      <c r="K93" s="1238"/>
      <c r="L93" s="1238"/>
      <c r="M93" s="1238"/>
      <c r="N93" s="1238"/>
      <c r="O93" s="1238" t="s">
        <v>310</v>
      </c>
      <c r="P93" s="1238"/>
      <c r="Q93" s="1238"/>
      <c r="R93" s="1238"/>
      <c r="S93" s="1238"/>
      <c r="T93" s="1238"/>
      <c r="U93" s="1238" t="s">
        <v>338</v>
      </c>
      <c r="V93" s="1238"/>
      <c r="W93" s="1238"/>
      <c r="X93" s="1238"/>
      <c r="Y93" s="1238"/>
      <c r="Z93" s="1238"/>
      <c r="AA93" s="1200"/>
      <c r="AB93" s="1200"/>
      <c r="AC93" s="1200"/>
      <c r="AD93" s="1200"/>
      <c r="AE93" s="1200"/>
      <c r="AF93" s="1200"/>
      <c r="AG93" s="1235"/>
      <c r="AH93" s="1236"/>
      <c r="AI93" s="1236"/>
      <c r="AJ93" s="1237"/>
    </row>
    <row r="94" spans="1:36" ht="15" customHeight="1">
      <c r="A94" s="1090"/>
      <c r="B94" s="1226"/>
      <c r="C94" s="1107"/>
      <c r="D94" s="1108"/>
      <c r="E94" s="1108"/>
      <c r="F94" s="1108"/>
      <c r="G94" s="1108"/>
      <c r="H94" s="1109"/>
      <c r="I94" s="1025" t="s">
        <v>250</v>
      </c>
      <c r="J94" s="1025"/>
      <c r="K94" s="1025"/>
      <c r="L94" s="1025" t="s">
        <v>251</v>
      </c>
      <c r="M94" s="1025"/>
      <c r="N94" s="1025"/>
      <c r="O94" s="1025" t="s">
        <v>250</v>
      </c>
      <c r="P94" s="1025"/>
      <c r="Q94" s="1025"/>
      <c r="R94" s="1025" t="s">
        <v>251</v>
      </c>
      <c r="S94" s="1025"/>
      <c r="T94" s="1025"/>
      <c r="U94" s="1025" t="s">
        <v>250</v>
      </c>
      <c r="V94" s="1025"/>
      <c r="W94" s="1025"/>
      <c r="X94" s="1025" t="s">
        <v>251</v>
      </c>
      <c r="Y94" s="1025"/>
      <c r="Z94" s="1025"/>
      <c r="AA94" s="1025" t="s">
        <v>250</v>
      </c>
      <c r="AB94" s="1025"/>
      <c r="AC94" s="1025"/>
      <c r="AD94" s="1025" t="s">
        <v>251</v>
      </c>
      <c r="AE94" s="1025"/>
      <c r="AF94" s="1025"/>
      <c r="AG94" s="1146"/>
      <c r="AH94" s="1147"/>
      <c r="AI94" s="1147"/>
      <c r="AJ94" s="1148"/>
    </row>
    <row r="95" spans="1:36" ht="15" customHeight="1">
      <c r="A95" s="1090"/>
      <c r="B95" s="1226"/>
      <c r="C95" s="1025" t="s">
        <v>128</v>
      </c>
      <c r="D95" s="1025"/>
      <c r="E95" s="1025"/>
      <c r="F95" s="1025" t="s">
        <v>158</v>
      </c>
      <c r="G95" s="1025"/>
      <c r="H95" s="1025"/>
      <c r="I95" s="1199"/>
      <c r="J95" s="1199"/>
      <c r="K95" s="1199"/>
      <c r="L95" s="1199"/>
      <c r="M95" s="1199"/>
      <c r="N95" s="1199"/>
      <c r="O95" s="1199"/>
      <c r="P95" s="1199"/>
      <c r="Q95" s="1199"/>
      <c r="R95" s="1199"/>
      <c r="S95" s="1199"/>
      <c r="T95" s="1199"/>
      <c r="U95" s="1199"/>
      <c r="V95" s="1199"/>
      <c r="W95" s="1199"/>
      <c r="X95" s="1199"/>
      <c r="Y95" s="1199"/>
      <c r="Z95" s="1199"/>
      <c r="AA95" s="1199"/>
      <c r="AB95" s="1199"/>
      <c r="AC95" s="1199"/>
      <c r="AD95" s="1199"/>
      <c r="AE95" s="1199"/>
      <c r="AF95" s="1199"/>
      <c r="AG95" s="1146"/>
      <c r="AH95" s="1147"/>
      <c r="AI95" s="1147"/>
      <c r="AJ95" s="1148"/>
    </row>
    <row r="96" spans="1:36" ht="15" customHeight="1">
      <c r="A96" s="1090"/>
      <c r="B96" s="1226"/>
      <c r="C96" s="1025"/>
      <c r="D96" s="1025"/>
      <c r="E96" s="1025"/>
      <c r="F96" s="1025" t="s">
        <v>159</v>
      </c>
      <c r="G96" s="1025"/>
      <c r="H96" s="1025"/>
      <c r="I96" s="1199"/>
      <c r="J96" s="1199"/>
      <c r="K96" s="1199"/>
      <c r="L96" s="1199"/>
      <c r="M96" s="1199"/>
      <c r="N96" s="1199"/>
      <c r="O96" s="1199"/>
      <c r="P96" s="1199"/>
      <c r="Q96" s="1199"/>
      <c r="R96" s="1199"/>
      <c r="S96" s="1199"/>
      <c r="T96" s="1199"/>
      <c r="U96" s="1199"/>
      <c r="V96" s="1199"/>
      <c r="W96" s="1199"/>
      <c r="X96" s="1199"/>
      <c r="Y96" s="1199"/>
      <c r="Z96" s="1199"/>
      <c r="AA96" s="1199"/>
      <c r="AB96" s="1199"/>
      <c r="AC96" s="1199"/>
      <c r="AD96" s="1199"/>
      <c r="AE96" s="1199"/>
      <c r="AF96" s="1199"/>
      <c r="AG96" s="1146"/>
      <c r="AH96" s="1147"/>
      <c r="AI96" s="1147"/>
      <c r="AJ96" s="1148"/>
    </row>
    <row r="97" spans="1:36" ht="15" customHeight="1">
      <c r="A97" s="1090"/>
      <c r="B97" s="1226"/>
      <c r="C97" s="1025" t="s">
        <v>160</v>
      </c>
      <c r="D97" s="1025"/>
      <c r="E97" s="1025"/>
      <c r="F97" s="1025"/>
      <c r="G97" s="1025"/>
      <c r="H97" s="1025"/>
      <c r="I97" s="1199"/>
      <c r="J97" s="1199"/>
      <c r="K97" s="1199"/>
      <c r="L97" s="1199"/>
      <c r="M97" s="1199"/>
      <c r="N97" s="1199"/>
      <c r="O97" s="1199"/>
      <c r="P97" s="1199"/>
      <c r="Q97" s="1199"/>
      <c r="R97" s="1199"/>
      <c r="S97" s="1199"/>
      <c r="T97" s="1199"/>
      <c r="U97" s="1199"/>
      <c r="V97" s="1199"/>
      <c r="W97" s="1199"/>
      <c r="X97" s="1199"/>
      <c r="Y97" s="1199"/>
      <c r="Z97" s="1199"/>
      <c r="AA97" s="1199"/>
      <c r="AB97" s="1199"/>
      <c r="AC97" s="1199"/>
      <c r="AD97" s="1199"/>
      <c r="AE97" s="1199"/>
      <c r="AF97" s="1199"/>
      <c r="AG97" s="1146"/>
      <c r="AH97" s="1147"/>
      <c r="AI97" s="1147"/>
      <c r="AJ97" s="1148"/>
    </row>
    <row r="98" spans="1:36" ht="15" customHeight="1">
      <c r="A98" s="1090"/>
      <c r="B98" s="1226"/>
      <c r="C98" s="1103" t="s">
        <v>290</v>
      </c>
      <c r="D98" s="1103"/>
      <c r="E98" s="1103"/>
      <c r="F98" s="1103"/>
      <c r="G98" s="1103"/>
      <c r="H98" s="1103"/>
      <c r="I98" s="1203"/>
      <c r="J98" s="1203"/>
      <c r="K98" s="1203"/>
      <c r="L98" s="1203"/>
      <c r="M98" s="1203"/>
      <c r="N98" s="1203"/>
      <c r="O98" s="1203"/>
      <c r="P98" s="1203"/>
      <c r="Q98" s="1203"/>
      <c r="R98" s="1203"/>
      <c r="S98" s="1203"/>
      <c r="T98" s="1203"/>
      <c r="U98" s="1203"/>
      <c r="V98" s="1203"/>
      <c r="W98" s="1203"/>
      <c r="X98" s="1203"/>
      <c r="Y98" s="1203"/>
      <c r="Z98" s="1203"/>
      <c r="AA98" s="1203"/>
      <c r="AB98" s="1203"/>
      <c r="AC98" s="1203"/>
      <c r="AD98" s="1203"/>
      <c r="AE98" s="1203"/>
      <c r="AF98" s="1203"/>
      <c r="AG98" s="1149"/>
      <c r="AH98" s="1150"/>
      <c r="AI98" s="1150"/>
      <c r="AJ98" s="1151"/>
    </row>
    <row r="99" spans="1:36" ht="15" customHeight="1">
      <c r="A99" s="1090"/>
      <c r="B99" s="1226"/>
      <c r="C99" s="1183" t="s">
        <v>311</v>
      </c>
      <c r="D99" s="1201"/>
      <c r="E99" s="1201"/>
      <c r="F99" s="1201"/>
      <c r="G99" s="1201"/>
      <c r="H99" s="1202"/>
      <c r="I99" s="1220"/>
      <c r="J99" s="1221"/>
      <c r="K99" s="1221"/>
      <c r="L99" s="1221"/>
      <c r="M99" s="1221"/>
      <c r="N99" s="1221"/>
      <c r="O99" s="1210" t="s">
        <v>257</v>
      </c>
      <c r="P99" s="1210"/>
      <c r="Q99" s="1210"/>
      <c r="R99" s="1210"/>
      <c r="S99" s="1210"/>
      <c r="T99" s="1210"/>
      <c r="U99" s="1210"/>
      <c r="V99" s="1210"/>
      <c r="W99" s="1210"/>
      <c r="X99" s="1210"/>
      <c r="Y99" s="1210"/>
      <c r="Z99" s="1210"/>
      <c r="AA99" s="1210"/>
      <c r="AB99" s="1210"/>
      <c r="AC99" s="1210"/>
      <c r="AD99" s="1210"/>
      <c r="AE99" s="1210"/>
      <c r="AF99" s="1210"/>
      <c r="AG99" s="1210"/>
      <c r="AH99" s="1210"/>
      <c r="AI99" s="1210"/>
      <c r="AJ99" s="1211"/>
    </row>
    <row r="100" spans="1:36" ht="15" customHeight="1">
      <c r="A100" s="1090"/>
      <c r="B100" s="1226"/>
      <c r="C100" s="1183" t="s">
        <v>337</v>
      </c>
      <c r="D100" s="1201"/>
      <c r="E100" s="1201"/>
      <c r="F100" s="1201"/>
      <c r="G100" s="1201"/>
      <c r="H100" s="1202"/>
      <c r="I100" s="1220"/>
      <c r="J100" s="1221"/>
      <c r="K100" s="1221"/>
      <c r="L100" s="1221"/>
      <c r="M100" s="1221"/>
      <c r="N100" s="1221"/>
      <c r="O100" s="1210" t="s">
        <v>169</v>
      </c>
      <c r="P100" s="1210"/>
      <c r="Q100" s="1210"/>
      <c r="R100" s="1210"/>
      <c r="S100" s="1210"/>
      <c r="T100" s="1210"/>
      <c r="U100" s="1210"/>
      <c r="V100" s="1210"/>
      <c r="W100" s="1210"/>
      <c r="X100" s="1210"/>
      <c r="Y100" s="1210"/>
      <c r="Z100" s="1210"/>
      <c r="AA100" s="1210"/>
      <c r="AB100" s="1210"/>
      <c r="AC100" s="1210"/>
      <c r="AD100" s="1210"/>
      <c r="AE100" s="1210"/>
      <c r="AF100" s="1210"/>
      <c r="AG100" s="1210"/>
      <c r="AH100" s="1210"/>
      <c r="AI100" s="1210"/>
      <c r="AJ100" s="1211"/>
    </row>
    <row r="101" spans="1:36" ht="19.2" customHeight="1">
      <c r="A101" s="1090"/>
      <c r="B101" s="1226"/>
      <c r="C101" s="903" t="s">
        <v>295</v>
      </c>
      <c r="D101" s="1186"/>
      <c r="E101" s="1186"/>
      <c r="F101" s="1186"/>
      <c r="G101" s="1186"/>
      <c r="H101" s="904"/>
      <c r="I101" s="1218"/>
      <c r="J101" s="1219"/>
      <c r="K101" s="1219"/>
      <c r="L101" s="1219"/>
      <c r="M101" s="1219"/>
      <c r="N101" s="1219"/>
      <c r="O101" s="340" t="s">
        <v>68</v>
      </c>
      <c r="P101" s="340"/>
      <c r="Q101" s="1207" t="s">
        <v>600</v>
      </c>
      <c r="R101" s="1208">
        <v>0</v>
      </c>
      <c r="S101" s="1208"/>
      <c r="T101" s="1208"/>
      <c r="U101" s="1208"/>
      <c r="V101" s="1208"/>
      <c r="W101" s="1209"/>
      <c r="X101" s="1212"/>
      <c r="Y101" s="1213"/>
      <c r="Z101" s="1213"/>
      <c r="AA101" s="1213"/>
      <c r="AB101" s="1213"/>
      <c r="AC101" s="1213"/>
      <c r="AD101" s="1214"/>
      <c r="AE101" s="1103" t="s">
        <v>294</v>
      </c>
      <c r="AF101" s="1103"/>
      <c r="AG101" s="1103"/>
      <c r="AH101" s="1103"/>
      <c r="AI101" s="1222"/>
      <c r="AJ101" s="1223"/>
    </row>
    <row r="102" spans="1:36" ht="18" customHeight="1" thickBot="1">
      <c r="A102" s="1227"/>
      <c r="B102" s="1228"/>
      <c r="C102" s="1229" t="s">
        <v>170</v>
      </c>
      <c r="D102" s="1230"/>
      <c r="E102" s="1230"/>
      <c r="F102" s="1230"/>
      <c r="G102" s="1230"/>
      <c r="H102" s="1231"/>
      <c r="I102" s="1232">
        <v>2</v>
      </c>
      <c r="J102" s="1233"/>
      <c r="K102" s="1233"/>
      <c r="L102" s="1233"/>
      <c r="M102" s="1234"/>
      <c r="N102" s="1229" t="s">
        <v>171</v>
      </c>
      <c r="O102" s="1230"/>
      <c r="P102" s="1230"/>
      <c r="Q102" s="1230"/>
      <c r="R102" s="1231"/>
      <c r="S102" s="1232">
        <v>2</v>
      </c>
      <c r="T102" s="1233"/>
      <c r="U102" s="1233"/>
      <c r="V102" s="1233"/>
      <c r="W102" s="1234"/>
      <c r="X102" s="903" t="s">
        <v>172</v>
      </c>
      <c r="Y102" s="1186"/>
      <c r="Z102" s="1186"/>
      <c r="AA102" s="1186"/>
      <c r="AB102" s="1186"/>
      <c r="AC102" s="109">
        <v>1</v>
      </c>
      <c r="AD102" s="110" t="e">
        <f>VLOOKUP(AC102,出力変換_人員配置区分_療養介護,4)</f>
        <v>#REF!</v>
      </c>
      <c r="AE102" s="112" t="s">
        <v>660</v>
      </c>
      <c r="AF102" s="113" t="e">
        <f>VLOOKUP(AE102,取込変換_人員配置区分_療養介護,2)</f>
        <v>#REF!</v>
      </c>
      <c r="AG102" s="40"/>
      <c r="AH102" s="40"/>
      <c r="AI102" s="40"/>
      <c r="AJ102" s="105"/>
    </row>
    <row r="103" spans="1:36" ht="15" customHeight="1">
      <c r="A103" s="49" t="s">
        <v>139</v>
      </c>
      <c r="B103" s="49"/>
      <c r="C103" s="49"/>
      <c r="D103" s="35"/>
      <c r="E103" s="35"/>
      <c r="F103" s="35"/>
      <c r="G103" s="35"/>
      <c r="H103" s="35"/>
      <c r="I103" s="35"/>
      <c r="J103" s="35"/>
      <c r="K103" s="35"/>
      <c r="L103" s="35"/>
      <c r="M103" s="35"/>
      <c r="N103" s="35"/>
      <c r="O103" s="35"/>
      <c r="P103" s="35"/>
      <c r="Q103" s="35"/>
      <c r="R103" s="35"/>
      <c r="S103" s="35"/>
      <c r="T103" s="35"/>
      <c r="U103" s="35"/>
      <c r="V103" s="35"/>
      <c r="W103" s="35"/>
      <c r="X103" s="35"/>
      <c r="Y103" s="35"/>
      <c r="Z103" s="35"/>
      <c r="AA103" s="35"/>
      <c r="AB103" s="35"/>
      <c r="AC103" s="35"/>
      <c r="AD103" s="35"/>
      <c r="AE103" s="35"/>
      <c r="AF103" s="35"/>
      <c r="AG103" s="35"/>
      <c r="AH103" s="35"/>
      <c r="AI103" s="35"/>
      <c r="AJ103" s="35"/>
    </row>
    <row r="104" spans="1:36" ht="15" customHeight="1">
      <c r="A104" s="49" t="s">
        <v>148</v>
      </c>
      <c r="B104" s="49"/>
      <c r="C104" s="49"/>
      <c r="D104" s="35"/>
      <c r="E104" s="35"/>
      <c r="F104" s="35"/>
      <c r="G104" s="35"/>
      <c r="H104" s="35"/>
      <c r="I104" s="35"/>
      <c r="J104" s="35"/>
      <c r="K104" s="35"/>
      <c r="L104" s="35"/>
      <c r="M104" s="35"/>
      <c r="N104" s="35"/>
      <c r="O104" s="35"/>
      <c r="P104" s="35"/>
      <c r="Q104" s="35"/>
      <c r="R104" s="35"/>
      <c r="S104" s="35"/>
      <c r="T104" s="35"/>
      <c r="U104" s="35"/>
      <c r="V104" s="35"/>
      <c r="W104" s="35"/>
      <c r="X104" s="35"/>
      <c r="Y104" s="35"/>
      <c r="Z104" s="35"/>
      <c r="AA104" s="35"/>
      <c r="AB104" s="35"/>
      <c r="AC104" s="35"/>
      <c r="AD104" s="35"/>
      <c r="AE104" s="35"/>
      <c r="AF104" s="35"/>
      <c r="AG104" s="35"/>
      <c r="AH104" s="35"/>
      <c r="AI104" s="35"/>
      <c r="AJ104" s="35"/>
    </row>
    <row r="105" spans="1:36" ht="15" customHeight="1">
      <c r="A105" s="49" t="s">
        <v>1402</v>
      </c>
      <c r="B105" s="49"/>
      <c r="C105" s="49"/>
      <c r="D105" s="35"/>
      <c r="E105" s="35"/>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D105" s="35"/>
      <c r="AE105" s="35"/>
      <c r="AF105" s="35"/>
      <c r="AG105" s="35"/>
      <c r="AH105" s="35"/>
      <c r="AI105" s="35"/>
      <c r="AJ105" s="35"/>
    </row>
    <row r="106" spans="1:36" ht="15" customHeight="1">
      <c r="A106" s="49" t="s">
        <v>313</v>
      </c>
      <c r="B106" s="49"/>
      <c r="C106" s="49"/>
      <c r="D106" s="35"/>
      <c r="E106" s="35"/>
      <c r="F106" s="35"/>
      <c r="G106" s="35"/>
      <c r="H106" s="35"/>
      <c r="I106" s="35"/>
      <c r="J106" s="35"/>
      <c r="K106" s="35"/>
      <c r="L106" s="35"/>
      <c r="M106" s="35"/>
      <c r="N106" s="35"/>
      <c r="O106" s="35"/>
      <c r="P106" s="35"/>
      <c r="Q106" s="35"/>
      <c r="R106" s="35"/>
      <c r="S106" s="35"/>
      <c r="T106" s="35"/>
      <c r="U106" s="35"/>
      <c r="V106" s="35"/>
      <c r="W106" s="35"/>
      <c r="X106" s="35"/>
      <c r="Y106" s="35"/>
      <c r="Z106" s="35"/>
      <c r="AA106" s="35"/>
      <c r="AB106" s="35"/>
      <c r="AC106" s="35"/>
      <c r="AD106" s="35"/>
      <c r="AE106" s="35"/>
      <c r="AF106" s="35"/>
      <c r="AG106" s="35"/>
      <c r="AH106" s="35"/>
      <c r="AI106" s="35"/>
      <c r="AJ106" s="35"/>
    </row>
    <row r="107" spans="1:36" ht="15" customHeight="1">
      <c r="A107" s="35"/>
      <c r="B107" s="35"/>
      <c r="C107" s="35"/>
      <c r="D107" s="35"/>
      <c r="E107" s="35"/>
      <c r="F107" s="35"/>
      <c r="G107" s="35"/>
      <c r="H107" s="35"/>
      <c r="I107" s="35"/>
      <c r="J107" s="35"/>
      <c r="K107" s="35"/>
      <c r="L107" s="35"/>
      <c r="M107" s="35"/>
      <c r="N107" s="35"/>
      <c r="O107" s="35"/>
      <c r="P107" s="35"/>
      <c r="Q107" s="35"/>
      <c r="R107" s="35"/>
      <c r="S107" s="35"/>
      <c r="T107" s="35"/>
      <c r="U107" s="35"/>
      <c r="V107" s="35"/>
      <c r="W107" s="35"/>
      <c r="X107" s="35"/>
      <c r="Y107" s="35"/>
      <c r="Z107" s="35"/>
      <c r="AA107" s="35"/>
      <c r="AB107" s="35"/>
      <c r="AC107" s="35"/>
      <c r="AD107" s="35"/>
      <c r="AE107" s="35"/>
      <c r="AF107" s="35"/>
      <c r="AG107" s="35"/>
      <c r="AH107" s="35"/>
      <c r="AI107" s="35"/>
      <c r="AJ107" s="35"/>
    </row>
    <row r="108" spans="1:36" ht="15" customHeight="1">
      <c r="A108" s="35"/>
      <c r="B108" s="35"/>
      <c r="C108" s="35"/>
      <c r="D108" s="35"/>
      <c r="E108" s="35"/>
      <c r="F108" s="35"/>
      <c r="G108" s="35"/>
      <c r="H108" s="35"/>
      <c r="I108" s="35"/>
      <c r="J108" s="35"/>
      <c r="K108" s="35"/>
      <c r="L108" s="35"/>
      <c r="M108" s="35"/>
      <c r="N108" s="35"/>
      <c r="O108" s="35"/>
      <c r="P108" s="35"/>
      <c r="Q108" s="35"/>
      <c r="R108" s="35"/>
      <c r="S108" s="35"/>
      <c r="T108" s="35"/>
      <c r="U108" s="35"/>
      <c r="V108" s="35"/>
      <c r="W108" s="35"/>
      <c r="X108" s="35"/>
      <c r="Y108" s="35"/>
      <c r="Z108" s="35"/>
      <c r="AA108" s="35"/>
      <c r="AB108" s="35"/>
      <c r="AC108" s="35"/>
      <c r="AD108" s="35"/>
      <c r="AE108" s="35"/>
      <c r="AF108" s="35"/>
      <c r="AG108" s="35"/>
      <c r="AH108" s="35"/>
      <c r="AI108" s="35"/>
      <c r="AJ108" s="35"/>
    </row>
    <row r="109" spans="1:36" ht="15" customHeight="1">
      <c r="A109" s="35"/>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row>
    <row r="110" spans="1:36" ht="15" customHeight="1">
      <c r="A110" s="35"/>
      <c r="B110" s="35"/>
      <c r="C110" s="35"/>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row>
    <row r="111" spans="1:36" ht="15" customHeight="1">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row>
    <row r="112" spans="1:36" ht="15" customHeight="1">
      <c r="A112" s="35"/>
      <c r="B112" s="35"/>
      <c r="C112" s="35"/>
      <c r="D112" s="35"/>
      <c r="E112" s="35"/>
      <c r="F112" s="35"/>
      <c r="G112" s="35"/>
      <c r="H112" s="35"/>
      <c r="I112" s="35"/>
      <c r="J112" s="35"/>
      <c r="K112" s="35"/>
      <c r="L112" s="35"/>
      <c r="M112" s="35"/>
      <c r="N112" s="35"/>
      <c r="O112" s="35"/>
      <c r="P112" s="35"/>
      <c r="Q112" s="35"/>
      <c r="R112" s="35"/>
      <c r="S112" s="35"/>
      <c r="T112" s="35"/>
      <c r="U112" s="35"/>
      <c r="V112" s="35"/>
      <c r="W112" s="35"/>
      <c r="X112" s="35"/>
      <c r="Y112" s="35"/>
      <c r="Z112" s="35"/>
      <c r="AA112" s="35"/>
      <c r="AB112" s="35"/>
      <c r="AC112" s="35"/>
      <c r="AD112" s="35"/>
      <c r="AE112" s="35"/>
      <c r="AF112" s="35"/>
      <c r="AG112" s="35"/>
      <c r="AH112" s="35"/>
      <c r="AI112" s="35"/>
      <c r="AJ112" s="35"/>
    </row>
    <row r="113" spans="1:36" ht="15" customHeight="1">
      <c r="A113" s="35"/>
      <c r="B113" s="35"/>
      <c r="C113" s="35"/>
      <c r="D113" s="35"/>
      <c r="E113" s="35"/>
      <c r="F113" s="35"/>
      <c r="G113" s="35"/>
      <c r="H113" s="35"/>
      <c r="I113" s="35"/>
      <c r="J113" s="35"/>
      <c r="K113" s="35"/>
      <c r="L113" s="35"/>
      <c r="M113" s="35"/>
      <c r="N113" s="35"/>
      <c r="O113" s="35"/>
      <c r="P113" s="35"/>
      <c r="Q113" s="35"/>
      <c r="R113" s="35"/>
      <c r="S113" s="35"/>
      <c r="T113" s="35"/>
      <c r="U113" s="35"/>
      <c r="V113" s="35"/>
      <c r="W113" s="35"/>
      <c r="X113" s="35"/>
      <c r="Y113" s="35"/>
      <c r="Z113" s="35"/>
      <c r="AA113" s="35"/>
      <c r="AB113" s="35"/>
      <c r="AC113" s="35"/>
      <c r="AD113" s="35"/>
      <c r="AE113" s="35"/>
      <c r="AF113" s="35"/>
      <c r="AG113" s="35"/>
      <c r="AH113" s="35"/>
      <c r="AI113" s="35"/>
      <c r="AJ113" s="35"/>
    </row>
    <row r="114" spans="1:36" ht="15" customHeight="1">
      <c r="A114" s="35"/>
      <c r="B114" s="35"/>
      <c r="C114" s="35"/>
      <c r="D114" s="35"/>
      <c r="E114" s="35"/>
      <c r="F114" s="35"/>
      <c r="G114" s="35"/>
      <c r="H114" s="35"/>
      <c r="I114" s="35"/>
      <c r="J114" s="35"/>
      <c r="K114" s="35"/>
      <c r="L114" s="35"/>
      <c r="M114" s="35"/>
      <c r="N114" s="35"/>
      <c r="O114" s="35"/>
      <c r="P114" s="35"/>
      <c r="Q114" s="35"/>
      <c r="R114" s="35"/>
      <c r="S114" s="35"/>
      <c r="T114" s="35"/>
      <c r="U114" s="35"/>
      <c r="V114" s="35"/>
      <c r="W114" s="35"/>
      <c r="X114" s="35"/>
      <c r="Y114" s="35"/>
      <c r="Z114" s="35"/>
      <c r="AA114" s="35"/>
      <c r="AB114" s="35"/>
      <c r="AC114" s="35"/>
      <c r="AD114" s="35"/>
      <c r="AE114" s="35"/>
      <c r="AF114" s="35"/>
      <c r="AG114" s="35"/>
      <c r="AH114" s="35"/>
      <c r="AI114" s="35"/>
      <c r="AJ114" s="35"/>
    </row>
    <row r="115" spans="1:36" ht="15" customHeight="1">
      <c r="A115" s="35"/>
      <c r="B115" s="35"/>
      <c r="C115" s="35"/>
      <c r="D115" s="35"/>
      <c r="E115" s="35"/>
      <c r="F115" s="35"/>
      <c r="G115" s="35"/>
      <c r="H115" s="35"/>
      <c r="I115" s="35"/>
      <c r="J115" s="35"/>
      <c r="K115" s="35"/>
      <c r="L115" s="35"/>
      <c r="M115" s="35"/>
      <c r="N115" s="35"/>
      <c r="O115" s="35"/>
      <c r="P115" s="35"/>
      <c r="Q115" s="35"/>
      <c r="R115" s="35"/>
      <c r="S115" s="35"/>
      <c r="T115" s="35"/>
      <c r="U115" s="35"/>
      <c r="V115" s="35"/>
      <c r="W115" s="35"/>
      <c r="X115" s="35"/>
      <c r="Y115" s="35"/>
      <c r="Z115" s="35"/>
      <c r="AA115" s="35"/>
      <c r="AB115" s="35"/>
      <c r="AC115" s="35"/>
      <c r="AD115" s="35"/>
      <c r="AE115" s="35"/>
      <c r="AF115" s="35"/>
      <c r="AG115" s="35"/>
      <c r="AH115" s="35"/>
      <c r="AI115" s="35"/>
      <c r="AJ115" s="35"/>
    </row>
    <row r="116" spans="1:36" ht="1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c r="W116" s="35"/>
      <c r="X116" s="35"/>
      <c r="Y116" s="35"/>
      <c r="Z116" s="35"/>
      <c r="AA116" s="35"/>
      <c r="AB116" s="35"/>
      <c r="AC116" s="35"/>
      <c r="AD116" s="35"/>
      <c r="AE116" s="35"/>
      <c r="AF116" s="35"/>
      <c r="AG116" s="35"/>
      <c r="AH116" s="35"/>
      <c r="AI116" s="35"/>
      <c r="AJ116" s="35"/>
    </row>
  </sheetData>
  <sheetProtection sheet="1" objects="1" scenarios="1" selectLockedCells="1" selectUnlockedCells="1"/>
  <customSheetViews>
    <customSheetView guid="{DDFB4891-8D6C-4C1E-BD9F-97DEF428EC5B}" showPageBreaks="1" printArea="1" view="pageBreakPreview" showRuler="0">
      <selection activeCell="AI80" sqref="AI80:AJ80"/>
      <rowBreaks count="2" manualBreakCount="2">
        <brk id="56" max="35" man="1"/>
        <brk id="57" max="35" man="1"/>
      </rowBreaks>
      <pageMargins left="0.59055118110236227" right="0.59055118110236227" top="0.19685039370078741" bottom="0.39370078740157483" header="0" footer="0.19685039370078741"/>
      <printOptions horizontalCentered="1"/>
      <pageSetup paperSize="9" orientation="portrait" horizontalDpi="300" verticalDpi="300" r:id="rId1"/>
      <headerFooter alignWithMargins="0"/>
    </customSheetView>
  </customSheetViews>
  <mergeCells count="435">
    <mergeCell ref="I93:N93"/>
    <mergeCell ref="AA94:AC94"/>
    <mergeCell ref="O85:Q85"/>
    <mergeCell ref="X92:AB92"/>
    <mergeCell ref="AA96:AC96"/>
    <mergeCell ref="O93:T93"/>
    <mergeCell ref="U97:Z97"/>
    <mergeCell ref="AA97:AF97"/>
    <mergeCell ref="O97:T97"/>
    <mergeCell ref="U93:Z93"/>
    <mergeCell ref="AD95:AF95"/>
    <mergeCell ref="I91:N91"/>
    <mergeCell ref="I94:K94"/>
    <mergeCell ref="L94:N94"/>
    <mergeCell ref="AA87:AF87"/>
    <mergeCell ref="O87:T87"/>
    <mergeCell ref="AA66:AC66"/>
    <mergeCell ref="AA68:AF68"/>
    <mergeCell ref="U66:W66"/>
    <mergeCell ref="R75:T75"/>
    <mergeCell ref="AD84:AF84"/>
    <mergeCell ref="AA85:AC85"/>
    <mergeCell ref="O83:T83"/>
    <mergeCell ref="N82:R82"/>
    <mergeCell ref="AD85:AF85"/>
    <mergeCell ref="AE71:AH71"/>
    <mergeCell ref="I69:N69"/>
    <mergeCell ref="O69:AJ69"/>
    <mergeCell ref="U84:W84"/>
    <mergeCell ref="L84:N84"/>
    <mergeCell ref="U85:W85"/>
    <mergeCell ref="U74:W74"/>
    <mergeCell ref="I72:M72"/>
    <mergeCell ref="X72:AB72"/>
    <mergeCell ref="X82:AB82"/>
    <mergeCell ref="L74:N74"/>
    <mergeCell ref="O74:Q74"/>
    <mergeCell ref="AA75:AC75"/>
    <mergeCell ref="AD74:AF74"/>
    <mergeCell ref="Q81:W81"/>
    <mergeCell ref="U63:Z63"/>
    <mergeCell ref="X65:Z65"/>
    <mergeCell ref="R64:T64"/>
    <mergeCell ref="R65:T65"/>
    <mergeCell ref="U64:W64"/>
    <mergeCell ref="I82:M82"/>
    <mergeCell ref="I64:K64"/>
    <mergeCell ref="U65:W65"/>
    <mergeCell ref="A45:B50"/>
    <mergeCell ref="I46:AJ46"/>
    <mergeCell ref="R56:X56"/>
    <mergeCell ref="Y56:AJ56"/>
    <mergeCell ref="R53:X53"/>
    <mergeCell ref="Y53:AJ53"/>
    <mergeCell ref="C67:H67"/>
    <mergeCell ref="I50:Q50"/>
    <mergeCell ref="I48:Q49"/>
    <mergeCell ref="I65:K65"/>
    <mergeCell ref="L65:N65"/>
    <mergeCell ref="L64:N64"/>
    <mergeCell ref="C52:H52"/>
    <mergeCell ref="Y51:AJ51"/>
    <mergeCell ref="R52:X52"/>
    <mergeCell ref="C56:H56"/>
    <mergeCell ref="R51:X51"/>
    <mergeCell ref="Y52:AI52"/>
    <mergeCell ref="AA65:AC65"/>
    <mergeCell ref="I45:AJ45"/>
    <mergeCell ref="I66:K66"/>
    <mergeCell ref="C65:E66"/>
    <mergeCell ref="A63:B72"/>
    <mergeCell ref="R54:X54"/>
    <mergeCell ref="C81:H81"/>
    <mergeCell ref="C71:H71"/>
    <mergeCell ref="C72:H72"/>
    <mergeCell ref="C68:H68"/>
    <mergeCell ref="C78:H78"/>
    <mergeCell ref="I77:N77"/>
    <mergeCell ref="O77:T77"/>
    <mergeCell ref="U77:Z77"/>
    <mergeCell ref="C45:H45"/>
    <mergeCell ref="C46:H46"/>
    <mergeCell ref="C75:E76"/>
    <mergeCell ref="S72:W72"/>
    <mergeCell ref="AA73:AF73"/>
    <mergeCell ref="O73:T73"/>
    <mergeCell ref="U73:Z73"/>
    <mergeCell ref="R74:T74"/>
    <mergeCell ref="O42:AJ42"/>
    <mergeCell ref="L76:N76"/>
    <mergeCell ref="I74:K74"/>
    <mergeCell ref="O65:Q65"/>
    <mergeCell ref="AD65:AF65"/>
    <mergeCell ref="X71:AD71"/>
    <mergeCell ref="X66:Z66"/>
    <mergeCell ref="U68:Z68"/>
    <mergeCell ref="I67:N67"/>
    <mergeCell ref="W48:AJ48"/>
    <mergeCell ref="O63:T63"/>
    <mergeCell ref="AA61:AD61"/>
    <mergeCell ref="I44:X44"/>
    <mergeCell ref="W49:AJ49"/>
    <mergeCell ref="U67:Z67"/>
    <mergeCell ref="I73:N73"/>
    <mergeCell ref="O66:Q66"/>
    <mergeCell ref="O64:Q64"/>
    <mergeCell ref="AA67:AF67"/>
    <mergeCell ref="AI71:AJ71"/>
    <mergeCell ref="AG73:AJ78"/>
    <mergeCell ref="AA78:AF78"/>
    <mergeCell ref="I78:N78"/>
    <mergeCell ref="N72:R72"/>
    <mergeCell ref="A42:H42"/>
    <mergeCell ref="O68:T68"/>
    <mergeCell ref="A43:H44"/>
    <mergeCell ref="I43:X43"/>
    <mergeCell ref="Y44:AJ44"/>
    <mergeCell ref="I71:N71"/>
    <mergeCell ref="R49:V49"/>
    <mergeCell ref="AG63:AJ68"/>
    <mergeCell ref="AE61:AJ61"/>
    <mergeCell ref="AA64:AC64"/>
    <mergeCell ref="AD64:AF64"/>
    <mergeCell ref="R47:AJ47"/>
    <mergeCell ref="A51:B56"/>
    <mergeCell ref="I56:Q56"/>
    <mergeCell ref="I53:Q53"/>
    <mergeCell ref="Y54:AJ54"/>
    <mergeCell ref="C53:H53"/>
    <mergeCell ref="C51:H51"/>
    <mergeCell ref="C54:H54"/>
    <mergeCell ref="I51:Q51"/>
    <mergeCell ref="I54:Q54"/>
    <mergeCell ref="C70:H70"/>
    <mergeCell ref="I70:N70"/>
    <mergeCell ref="I42:N42"/>
    <mergeCell ref="C40:H40"/>
    <mergeCell ref="X40:AB40"/>
    <mergeCell ref="I40:M40"/>
    <mergeCell ref="AA35:AF35"/>
    <mergeCell ref="I39:N39"/>
    <mergeCell ref="O33:Q33"/>
    <mergeCell ref="R33:T33"/>
    <mergeCell ref="X32:Z32"/>
    <mergeCell ref="X34:Z34"/>
    <mergeCell ref="O34:Q34"/>
    <mergeCell ref="O32:Q32"/>
    <mergeCell ref="U34:W34"/>
    <mergeCell ref="O36:T36"/>
    <mergeCell ref="L32:N32"/>
    <mergeCell ref="R34:T34"/>
    <mergeCell ref="Q39:W39"/>
    <mergeCell ref="X39:AD39"/>
    <mergeCell ref="AA33:AC33"/>
    <mergeCell ref="AD33:AF33"/>
    <mergeCell ref="AA32:AC32"/>
    <mergeCell ref="AA34:AC34"/>
    <mergeCell ref="AD32:AF32"/>
    <mergeCell ref="C31:H32"/>
    <mergeCell ref="AE39:AH39"/>
    <mergeCell ref="I30:N30"/>
    <mergeCell ref="L27:N27"/>
    <mergeCell ref="U25:AJ30"/>
    <mergeCell ref="AA31:AF31"/>
    <mergeCell ref="AE2:AJ2"/>
    <mergeCell ref="AA2:AD2"/>
    <mergeCell ref="I5:AJ5"/>
    <mergeCell ref="I7:AJ7"/>
    <mergeCell ref="I6:J6"/>
    <mergeCell ref="K6:P6"/>
    <mergeCell ref="I11:AJ11"/>
    <mergeCell ref="W16:AJ16"/>
    <mergeCell ref="W17:AJ17"/>
    <mergeCell ref="O17:V17"/>
    <mergeCell ref="I13:J13"/>
    <mergeCell ref="K13:P13"/>
    <mergeCell ref="Q13:AJ13"/>
    <mergeCell ref="AG31:AJ36"/>
    <mergeCell ref="U31:Z31"/>
    <mergeCell ref="U32:W32"/>
    <mergeCell ref="R32:T32"/>
    <mergeCell ref="AA36:AF36"/>
    <mergeCell ref="I24:AJ24"/>
    <mergeCell ref="R27:T27"/>
    <mergeCell ref="F28:H28"/>
    <mergeCell ref="O29:T29"/>
    <mergeCell ref="A4:B9"/>
    <mergeCell ref="C4:H4"/>
    <mergeCell ref="C5:H5"/>
    <mergeCell ref="I8:AJ8"/>
    <mergeCell ref="I9:L9"/>
    <mergeCell ref="M9:V9"/>
    <mergeCell ref="W9:Z9"/>
    <mergeCell ref="AA9:AJ9"/>
    <mergeCell ref="A10:V10"/>
    <mergeCell ref="I4:AJ4"/>
    <mergeCell ref="Q6:AJ6"/>
    <mergeCell ref="C6:H8"/>
    <mergeCell ref="C9:H9"/>
    <mergeCell ref="W10:AJ10"/>
    <mergeCell ref="A20:B24"/>
    <mergeCell ref="C13:H15"/>
    <mergeCell ref="C21:H21"/>
    <mergeCell ref="I23:AJ23"/>
    <mergeCell ref="W18:AJ18"/>
    <mergeCell ref="W19:AJ19"/>
    <mergeCell ref="C22:H24"/>
    <mergeCell ref="A11:B19"/>
    <mergeCell ref="C11:H11"/>
    <mergeCell ref="C20:H20"/>
    <mergeCell ref="I20:AJ20"/>
    <mergeCell ref="K22:P22"/>
    <mergeCell ref="I21:AJ21"/>
    <mergeCell ref="I22:J22"/>
    <mergeCell ref="Q22:AJ22"/>
    <mergeCell ref="I14:AJ14"/>
    <mergeCell ref="I15:AJ15"/>
    <mergeCell ref="C16:V16"/>
    <mergeCell ref="O18:V18"/>
    <mergeCell ref="O19:V19"/>
    <mergeCell ref="C17:N19"/>
    <mergeCell ref="C12:H12"/>
    <mergeCell ref="I12:AJ12"/>
    <mergeCell ref="A25:B30"/>
    <mergeCell ref="C27:E28"/>
    <mergeCell ref="F27:H27"/>
    <mergeCell ref="L28:N28"/>
    <mergeCell ref="O28:Q28"/>
    <mergeCell ref="R28:T28"/>
    <mergeCell ref="C30:H30"/>
    <mergeCell ref="I31:N31"/>
    <mergeCell ref="O30:T30"/>
    <mergeCell ref="I26:K26"/>
    <mergeCell ref="L26:N26"/>
    <mergeCell ref="O26:Q26"/>
    <mergeCell ref="R26:T26"/>
    <mergeCell ref="C25:H26"/>
    <mergeCell ref="I25:N25"/>
    <mergeCell ref="O25:T25"/>
    <mergeCell ref="O31:T31"/>
    <mergeCell ref="C29:H29"/>
    <mergeCell ref="I29:N29"/>
    <mergeCell ref="A31:B40"/>
    <mergeCell ref="O27:Q27"/>
    <mergeCell ref="I27:K27"/>
    <mergeCell ref="I28:K28"/>
    <mergeCell ref="I32:K32"/>
    <mergeCell ref="O35:T35"/>
    <mergeCell ref="I33:K33"/>
    <mergeCell ref="L33:N33"/>
    <mergeCell ref="L34:N34"/>
    <mergeCell ref="O37:AJ37"/>
    <mergeCell ref="I92:M92"/>
    <mergeCell ref="S40:W40"/>
    <mergeCell ref="U35:Z35"/>
    <mergeCell ref="U36:Z36"/>
    <mergeCell ref="I35:N35"/>
    <mergeCell ref="I36:N36"/>
    <mergeCell ref="U33:W33"/>
    <mergeCell ref="X33:Z33"/>
    <mergeCell ref="I34:K34"/>
    <mergeCell ref="I41:N41"/>
    <mergeCell ref="O41:AJ41"/>
    <mergeCell ref="I90:N90"/>
    <mergeCell ref="I89:N89"/>
    <mergeCell ref="O89:AJ89"/>
    <mergeCell ref="AG83:AJ88"/>
    <mergeCell ref="AA83:AF83"/>
    <mergeCell ref="AA84:AC84"/>
    <mergeCell ref="U83:Z83"/>
    <mergeCell ref="I83:N83"/>
    <mergeCell ref="C36:H36"/>
    <mergeCell ref="F34:H34"/>
    <mergeCell ref="C35:H35"/>
    <mergeCell ref="C33:E34"/>
    <mergeCell ref="F33:H33"/>
    <mergeCell ref="C63:H64"/>
    <mergeCell ref="I63:N63"/>
    <mergeCell ref="C47:H50"/>
    <mergeCell ref="I52:P52"/>
    <mergeCell ref="I47:Q47"/>
    <mergeCell ref="C37:H37"/>
    <mergeCell ref="C39:H39"/>
    <mergeCell ref="I37:N37"/>
    <mergeCell ref="C38:H38"/>
    <mergeCell ref="I38:N38"/>
    <mergeCell ref="O38:AJ38"/>
    <mergeCell ref="AD34:AF34"/>
    <mergeCell ref="Y43:AJ43"/>
    <mergeCell ref="X64:Z64"/>
    <mergeCell ref="R48:V48"/>
    <mergeCell ref="R50:AJ50"/>
    <mergeCell ref="N40:R40"/>
    <mergeCell ref="AI39:AJ39"/>
    <mergeCell ref="A41:H41"/>
    <mergeCell ref="C101:H101"/>
    <mergeCell ref="Q101:W101"/>
    <mergeCell ref="C100:H100"/>
    <mergeCell ref="U98:Z98"/>
    <mergeCell ref="O98:T98"/>
    <mergeCell ref="I100:N100"/>
    <mergeCell ref="C98:H98"/>
    <mergeCell ref="I98:N98"/>
    <mergeCell ref="O100:AJ100"/>
    <mergeCell ref="O99:AJ99"/>
    <mergeCell ref="X101:AD101"/>
    <mergeCell ref="AG93:AJ98"/>
    <mergeCell ref="I97:N97"/>
    <mergeCell ref="AD94:AF94"/>
    <mergeCell ref="L96:N96"/>
    <mergeCell ref="L95:N95"/>
    <mergeCell ref="X96:Z96"/>
    <mergeCell ref="C97:H97"/>
    <mergeCell ref="I95:K95"/>
    <mergeCell ref="AD96:AF96"/>
    <mergeCell ref="R95:T95"/>
    <mergeCell ref="U95:W95"/>
    <mergeCell ref="X94:Z94"/>
    <mergeCell ref="X95:Z95"/>
    <mergeCell ref="I102:M102"/>
    <mergeCell ref="N102:R102"/>
    <mergeCell ref="S102:W102"/>
    <mergeCell ref="X102:AB102"/>
    <mergeCell ref="I88:N88"/>
    <mergeCell ref="O88:T88"/>
    <mergeCell ref="U87:Z87"/>
    <mergeCell ref="I85:K85"/>
    <mergeCell ref="O84:Q84"/>
    <mergeCell ref="X85:Z85"/>
    <mergeCell ref="AA86:AC86"/>
    <mergeCell ref="I87:N87"/>
    <mergeCell ref="AA88:AF88"/>
    <mergeCell ref="R86:T86"/>
    <mergeCell ref="R85:T85"/>
    <mergeCell ref="I84:K84"/>
    <mergeCell ref="X84:Z84"/>
    <mergeCell ref="U88:Z88"/>
    <mergeCell ref="L86:N86"/>
    <mergeCell ref="U86:W86"/>
    <mergeCell ref="O86:Q86"/>
    <mergeCell ref="X86:Z86"/>
    <mergeCell ref="I86:K86"/>
    <mergeCell ref="R84:T84"/>
    <mergeCell ref="AI101:AJ101"/>
    <mergeCell ref="I99:N99"/>
    <mergeCell ref="I101:N101"/>
    <mergeCell ref="Q91:W91"/>
    <mergeCell ref="X91:AD91"/>
    <mergeCell ref="AE101:AH101"/>
    <mergeCell ref="AA98:AF98"/>
    <mergeCell ref="I96:K96"/>
    <mergeCell ref="L85:N85"/>
    <mergeCell ref="AD86:AF86"/>
    <mergeCell ref="O90:AJ90"/>
    <mergeCell ref="AI91:AJ91"/>
    <mergeCell ref="O96:Q96"/>
    <mergeCell ref="R96:T96"/>
    <mergeCell ref="U96:W96"/>
    <mergeCell ref="AA95:AC95"/>
    <mergeCell ref="O95:Q95"/>
    <mergeCell ref="AA93:AF93"/>
    <mergeCell ref="O94:Q94"/>
    <mergeCell ref="R94:T94"/>
    <mergeCell ref="U94:W94"/>
    <mergeCell ref="N92:R92"/>
    <mergeCell ref="S92:W92"/>
    <mergeCell ref="AE91:AH91"/>
    <mergeCell ref="A93:B102"/>
    <mergeCell ref="A83:B92"/>
    <mergeCell ref="A73:B82"/>
    <mergeCell ref="C92:H92"/>
    <mergeCell ref="C77:H77"/>
    <mergeCell ref="C80:H80"/>
    <mergeCell ref="C102:H102"/>
    <mergeCell ref="C93:H94"/>
    <mergeCell ref="C95:E96"/>
    <mergeCell ref="F95:H95"/>
    <mergeCell ref="F76:H76"/>
    <mergeCell ref="F96:H96"/>
    <mergeCell ref="C79:H79"/>
    <mergeCell ref="C89:H89"/>
    <mergeCell ref="C88:H88"/>
    <mergeCell ref="C90:H90"/>
    <mergeCell ref="C83:H84"/>
    <mergeCell ref="C82:H82"/>
    <mergeCell ref="C91:H91"/>
    <mergeCell ref="F86:H86"/>
    <mergeCell ref="C87:H87"/>
    <mergeCell ref="C85:E86"/>
    <mergeCell ref="F85:H85"/>
    <mergeCell ref="C99:H99"/>
    <mergeCell ref="X81:AD81"/>
    <mergeCell ref="X74:Z74"/>
    <mergeCell ref="AD76:AF76"/>
    <mergeCell ref="S82:W82"/>
    <mergeCell ref="I81:N81"/>
    <mergeCell ref="I80:N80"/>
    <mergeCell ref="O80:AJ80"/>
    <mergeCell ref="I79:N79"/>
    <mergeCell ref="O79:AJ79"/>
    <mergeCell ref="AD75:AF75"/>
    <mergeCell ref="AA76:AC76"/>
    <mergeCell ref="AA74:AC74"/>
    <mergeCell ref="X75:Z75"/>
    <mergeCell ref="I75:K75"/>
    <mergeCell ref="O78:T78"/>
    <mergeCell ref="AI81:AJ81"/>
    <mergeCell ref="U78:Z78"/>
    <mergeCell ref="AA77:AF77"/>
    <mergeCell ref="AE81:AH81"/>
    <mergeCell ref="X76:Z76"/>
    <mergeCell ref="C55:H55"/>
    <mergeCell ref="I55:Q55"/>
    <mergeCell ref="Y55:AJ55"/>
    <mergeCell ref="R55:X55"/>
    <mergeCell ref="U75:W75"/>
    <mergeCell ref="L75:N75"/>
    <mergeCell ref="I76:K76"/>
    <mergeCell ref="O75:Q75"/>
    <mergeCell ref="O76:Q76"/>
    <mergeCell ref="R76:T76"/>
    <mergeCell ref="U76:W76"/>
    <mergeCell ref="AA63:AF63"/>
    <mergeCell ref="R66:T66"/>
    <mergeCell ref="F65:H65"/>
    <mergeCell ref="C69:H69"/>
    <mergeCell ref="I68:N68"/>
    <mergeCell ref="AD66:AF66"/>
    <mergeCell ref="F66:H66"/>
    <mergeCell ref="L66:N66"/>
    <mergeCell ref="F75:H75"/>
    <mergeCell ref="C73:H74"/>
    <mergeCell ref="Q71:W71"/>
    <mergeCell ref="O67:T67"/>
    <mergeCell ref="O70:AJ70"/>
  </mergeCells>
  <phoneticPr fontId="3"/>
  <dataValidations count="5">
    <dataValidation imeMode="off" allowBlank="1" showInputMessage="1" showErrorMessage="1" sqref="AI71:AJ71 AA9:AJ9 K13:P13 K6:P6 M9:V9 AI101:AJ101 AE61:AJ61 AI81:AJ81 AI91:AJ91 AI39:AJ39 K22:P22"/>
    <dataValidation type="whole" imeMode="off" allowBlank="1" showInputMessage="1" showErrorMessage="1" sqref="I65:AF66 I33:AF34 I99:N101 I37:N39 I69:N71 I27:T28 I79:N81 I89:N91 I95:AF96 I85:AF86 I75:AF76 I41:N42">
      <formula1>0</formula1>
      <formula2>99999</formula2>
    </dataValidation>
    <dataValidation type="decimal" imeMode="off" allowBlank="1" showInputMessage="1" showErrorMessage="1" sqref="AA87:AF87 I98:AF98 I29:T30 I88:AF88 I35:AF36">
      <formula1>0</formula1>
      <formula2>999.9</formula2>
    </dataValidation>
    <dataValidation type="decimal" allowBlank="1" showInputMessage="1" showErrorMessage="1" sqref="I67:AF68 I97:AF97 I77:AF78 I87:Z87">
      <formula1>0</formula1>
      <formula2>999.9</formula2>
    </dataValidation>
    <dataValidation imeMode="halfKatakana" allowBlank="1" showInputMessage="1" showErrorMessage="1" sqref="I4:AJ4 I11:AJ11 I20:AJ20"/>
  </dataValidations>
  <printOptions horizontalCentered="1"/>
  <pageMargins left="0.59055118110236227" right="0.59055118110236227" top="0.39370078740157483" bottom="0.39370078740157483" header="0" footer="0.19685039370078741"/>
  <pageSetup paperSize="9" scale="74" orientation="portrait" r:id="rId2"/>
  <headerFooter alignWithMargins="0"/>
  <rowBreaks count="1" manualBreakCount="1">
    <brk id="59"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5151" r:id="rId5" name="Group Box 31">
              <controlPr defaultSize="0" autoFill="0" autoPict="0">
                <anchor moveWithCells="1">
                  <from>
                    <xdr:col>17</xdr:col>
                    <xdr:colOff>0</xdr:colOff>
                    <xdr:row>46</xdr:row>
                    <xdr:rowOff>0</xdr:rowOff>
                  </from>
                  <to>
                    <xdr:col>35</xdr:col>
                    <xdr:colOff>182880</xdr:colOff>
                    <xdr:row>47</xdr:row>
                    <xdr:rowOff>0</xdr:rowOff>
                  </to>
                </anchor>
              </controlPr>
            </control>
          </mc:Choice>
        </mc:AlternateContent>
        <mc:AlternateContent xmlns:mc="http://schemas.openxmlformats.org/markup-compatibility/2006">
          <mc:Choice Requires="x14">
            <control shapeId="5152" r:id="rId6" name="Option Button 32">
              <controlPr defaultSize="0" autoFill="0" autoLine="0" autoPict="0">
                <anchor moveWithCells="1">
                  <from>
                    <xdr:col>19</xdr:col>
                    <xdr:colOff>0</xdr:colOff>
                    <xdr:row>46</xdr:row>
                    <xdr:rowOff>22860</xdr:rowOff>
                  </from>
                  <to>
                    <xdr:col>23</xdr:col>
                    <xdr:colOff>0</xdr:colOff>
                    <xdr:row>47</xdr:row>
                    <xdr:rowOff>0</xdr:rowOff>
                  </to>
                </anchor>
              </controlPr>
            </control>
          </mc:Choice>
        </mc:AlternateContent>
        <mc:AlternateContent xmlns:mc="http://schemas.openxmlformats.org/markup-compatibility/2006">
          <mc:Choice Requires="x14">
            <control shapeId="5153" r:id="rId7" name="Option Button 33">
              <controlPr defaultSize="0" autoFill="0" autoLine="0" autoPict="0">
                <anchor moveWithCells="1">
                  <from>
                    <xdr:col>25</xdr:col>
                    <xdr:colOff>0</xdr:colOff>
                    <xdr:row>46</xdr:row>
                    <xdr:rowOff>22860</xdr:rowOff>
                  </from>
                  <to>
                    <xdr:col>30</xdr:col>
                    <xdr:colOff>0</xdr:colOff>
                    <xdr:row>47</xdr:row>
                    <xdr:rowOff>0</xdr:rowOff>
                  </to>
                </anchor>
              </controlPr>
            </control>
          </mc:Choice>
        </mc:AlternateContent>
        <mc:AlternateContent xmlns:mc="http://schemas.openxmlformats.org/markup-compatibility/2006">
          <mc:Choice Requires="x14">
            <control shapeId="5154" r:id="rId8" name="Group Box 34">
              <controlPr defaultSize="0" autoFill="0" autoPict="0">
                <anchor moveWithCells="1">
                  <from>
                    <xdr:col>24</xdr:col>
                    <xdr:colOff>0</xdr:colOff>
                    <xdr:row>42</xdr:row>
                    <xdr:rowOff>0</xdr:rowOff>
                  </from>
                  <to>
                    <xdr:col>35</xdr:col>
                    <xdr:colOff>182880</xdr:colOff>
                    <xdr:row>43</xdr:row>
                    <xdr:rowOff>0</xdr:rowOff>
                  </to>
                </anchor>
              </controlPr>
            </control>
          </mc:Choice>
        </mc:AlternateContent>
        <mc:AlternateContent xmlns:mc="http://schemas.openxmlformats.org/markup-compatibility/2006">
          <mc:Choice Requires="x14">
            <control shapeId="5155" r:id="rId9" name="Option Button 3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5156" r:id="rId10" name="Option Button 3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5157" r:id="rId11" name="Group Box 37">
              <controlPr defaultSize="0" autoFill="0" autoPict="0">
                <anchor moveWithCells="1">
                  <from>
                    <xdr:col>24</xdr:col>
                    <xdr:colOff>0</xdr:colOff>
                    <xdr:row>43</xdr:row>
                    <xdr:rowOff>0</xdr:rowOff>
                  </from>
                  <to>
                    <xdr:col>35</xdr:col>
                    <xdr:colOff>182880</xdr:colOff>
                    <xdr:row>44</xdr:row>
                    <xdr:rowOff>0</xdr:rowOff>
                  </to>
                </anchor>
              </controlPr>
            </control>
          </mc:Choice>
        </mc:AlternateContent>
        <mc:AlternateContent xmlns:mc="http://schemas.openxmlformats.org/markup-compatibility/2006">
          <mc:Choice Requires="x14">
            <control shapeId="5158" r:id="rId12" name="Option Button 3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5159" r:id="rId13" name="Option Button 3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5269" r:id="rId14" name="Group Box 149">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5270" r:id="rId15" name="Option Button 150">
              <controlPr defaultSize="0" autoFill="0" autoLine="0" autoPict="0">
                <anchor moveWithCells="1">
                  <from>
                    <xdr:col>8</xdr:col>
                    <xdr:colOff>30480</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5271" r:id="rId16" name="Option Button 151">
              <controlPr defaultSize="0" autoFill="0" autoLine="0" autoPict="0">
                <anchor moveWithCells="1">
                  <from>
                    <xdr:col>10</xdr:col>
                    <xdr:colOff>83820</xdr:colOff>
                    <xdr:row>39</xdr:row>
                    <xdr:rowOff>0</xdr:rowOff>
                  </from>
                  <to>
                    <xdr:col>12</xdr:col>
                    <xdr:colOff>175260</xdr:colOff>
                    <xdr:row>40</xdr:row>
                    <xdr:rowOff>0</xdr:rowOff>
                  </to>
                </anchor>
              </controlPr>
            </control>
          </mc:Choice>
        </mc:AlternateContent>
        <mc:AlternateContent xmlns:mc="http://schemas.openxmlformats.org/markup-compatibility/2006">
          <mc:Choice Requires="x14">
            <control shapeId="5272" r:id="rId17" name="Group Box 152">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5273" r:id="rId18" name="Option Button 153">
              <controlPr defaultSize="0" autoFill="0" autoLine="0" autoPict="0">
                <anchor moveWithCells="1">
                  <from>
                    <xdr:col>18</xdr:col>
                    <xdr:colOff>30480</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5274" r:id="rId19" name="Option Button 154">
              <controlPr defaultSize="0" autoFill="0" autoLine="0" autoPict="0">
                <anchor moveWithCells="1">
                  <from>
                    <xdr:col>20</xdr:col>
                    <xdr:colOff>83820</xdr:colOff>
                    <xdr:row>39</xdr:row>
                    <xdr:rowOff>0</xdr:rowOff>
                  </from>
                  <to>
                    <xdr:col>22</xdr:col>
                    <xdr:colOff>175260</xdr:colOff>
                    <xdr:row>40</xdr:row>
                    <xdr:rowOff>0</xdr:rowOff>
                  </to>
                </anchor>
              </controlPr>
            </control>
          </mc:Choice>
        </mc:AlternateContent>
        <mc:AlternateContent xmlns:mc="http://schemas.openxmlformats.org/markup-compatibility/2006">
          <mc:Choice Requires="x14">
            <control shapeId="5277" r:id="rId20" name="Group Box 157">
              <controlPr defaultSize="0" autoFill="0" autoPict="0">
                <anchor moveWithCells="1">
                  <from>
                    <xdr:col>8</xdr:col>
                    <xdr:colOff>0</xdr:colOff>
                    <xdr:row>71</xdr:row>
                    <xdr:rowOff>0</xdr:rowOff>
                  </from>
                  <to>
                    <xdr:col>13</xdr:col>
                    <xdr:colOff>0</xdr:colOff>
                    <xdr:row>72</xdr:row>
                    <xdr:rowOff>0</xdr:rowOff>
                  </to>
                </anchor>
              </controlPr>
            </control>
          </mc:Choice>
        </mc:AlternateContent>
        <mc:AlternateContent xmlns:mc="http://schemas.openxmlformats.org/markup-compatibility/2006">
          <mc:Choice Requires="x14">
            <control shapeId="5278" r:id="rId21" name="Option Button 158">
              <controlPr defaultSize="0" autoFill="0" autoLine="0" autoPict="0">
                <anchor moveWithCells="1">
                  <from>
                    <xdr:col>8</xdr:col>
                    <xdr:colOff>30480</xdr:colOff>
                    <xdr:row>71</xdr:row>
                    <xdr:rowOff>0</xdr:rowOff>
                  </from>
                  <to>
                    <xdr:col>10</xdr:col>
                    <xdr:colOff>76200</xdr:colOff>
                    <xdr:row>72</xdr:row>
                    <xdr:rowOff>0</xdr:rowOff>
                  </to>
                </anchor>
              </controlPr>
            </control>
          </mc:Choice>
        </mc:AlternateContent>
        <mc:AlternateContent xmlns:mc="http://schemas.openxmlformats.org/markup-compatibility/2006">
          <mc:Choice Requires="x14">
            <control shapeId="5279" r:id="rId22" name="Option Button 159">
              <controlPr defaultSize="0" autoFill="0" autoLine="0" autoPict="0">
                <anchor moveWithCells="1">
                  <from>
                    <xdr:col>10</xdr:col>
                    <xdr:colOff>83820</xdr:colOff>
                    <xdr:row>71</xdr:row>
                    <xdr:rowOff>0</xdr:rowOff>
                  </from>
                  <to>
                    <xdr:col>12</xdr:col>
                    <xdr:colOff>175260</xdr:colOff>
                    <xdr:row>72</xdr:row>
                    <xdr:rowOff>0</xdr:rowOff>
                  </to>
                </anchor>
              </controlPr>
            </control>
          </mc:Choice>
        </mc:AlternateContent>
        <mc:AlternateContent xmlns:mc="http://schemas.openxmlformats.org/markup-compatibility/2006">
          <mc:Choice Requires="x14">
            <control shapeId="5280" r:id="rId23" name="Group Box 160">
              <controlPr defaultSize="0" autoFill="0" autoPict="0">
                <anchor moveWithCells="1">
                  <from>
                    <xdr:col>18</xdr:col>
                    <xdr:colOff>0</xdr:colOff>
                    <xdr:row>71</xdr:row>
                    <xdr:rowOff>0</xdr:rowOff>
                  </from>
                  <to>
                    <xdr:col>23</xdr:col>
                    <xdr:colOff>0</xdr:colOff>
                    <xdr:row>72</xdr:row>
                    <xdr:rowOff>0</xdr:rowOff>
                  </to>
                </anchor>
              </controlPr>
            </control>
          </mc:Choice>
        </mc:AlternateContent>
        <mc:AlternateContent xmlns:mc="http://schemas.openxmlformats.org/markup-compatibility/2006">
          <mc:Choice Requires="x14">
            <control shapeId="5281" r:id="rId24" name="Option Button 161">
              <controlPr defaultSize="0" autoFill="0" autoLine="0" autoPict="0">
                <anchor moveWithCells="1">
                  <from>
                    <xdr:col>18</xdr:col>
                    <xdr:colOff>30480</xdr:colOff>
                    <xdr:row>71</xdr:row>
                    <xdr:rowOff>0</xdr:rowOff>
                  </from>
                  <to>
                    <xdr:col>20</xdr:col>
                    <xdr:colOff>76200</xdr:colOff>
                    <xdr:row>72</xdr:row>
                    <xdr:rowOff>0</xdr:rowOff>
                  </to>
                </anchor>
              </controlPr>
            </control>
          </mc:Choice>
        </mc:AlternateContent>
        <mc:AlternateContent xmlns:mc="http://schemas.openxmlformats.org/markup-compatibility/2006">
          <mc:Choice Requires="x14">
            <control shapeId="5282" r:id="rId25" name="Option Button 162">
              <controlPr defaultSize="0" autoFill="0" autoLine="0" autoPict="0">
                <anchor moveWithCells="1">
                  <from>
                    <xdr:col>20</xdr:col>
                    <xdr:colOff>83820</xdr:colOff>
                    <xdr:row>71</xdr:row>
                    <xdr:rowOff>0</xdr:rowOff>
                  </from>
                  <to>
                    <xdr:col>22</xdr:col>
                    <xdr:colOff>175260</xdr:colOff>
                    <xdr:row>72</xdr:row>
                    <xdr:rowOff>0</xdr:rowOff>
                  </to>
                </anchor>
              </controlPr>
            </control>
          </mc:Choice>
        </mc:AlternateContent>
        <mc:AlternateContent xmlns:mc="http://schemas.openxmlformats.org/markup-compatibility/2006">
          <mc:Choice Requires="x14">
            <control shapeId="5285" r:id="rId26" name="Group Box 165">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5286" r:id="rId27" name="Option Button 166">
              <controlPr defaultSize="0" autoFill="0" autoLine="0" autoPict="0">
                <anchor moveWithCells="1">
                  <from>
                    <xdr:col>8</xdr:col>
                    <xdr:colOff>30480</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5287" r:id="rId28" name="Option Button 167">
              <controlPr defaultSize="0" autoFill="0" autoLine="0" autoPict="0">
                <anchor moveWithCells="1">
                  <from>
                    <xdr:col>10</xdr:col>
                    <xdr:colOff>83820</xdr:colOff>
                    <xdr:row>81</xdr:row>
                    <xdr:rowOff>0</xdr:rowOff>
                  </from>
                  <to>
                    <xdr:col>12</xdr:col>
                    <xdr:colOff>175260</xdr:colOff>
                    <xdr:row>82</xdr:row>
                    <xdr:rowOff>0</xdr:rowOff>
                  </to>
                </anchor>
              </controlPr>
            </control>
          </mc:Choice>
        </mc:AlternateContent>
        <mc:AlternateContent xmlns:mc="http://schemas.openxmlformats.org/markup-compatibility/2006">
          <mc:Choice Requires="x14">
            <control shapeId="5288" r:id="rId29" name="Group Box 168">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5289" r:id="rId30" name="Option Button 169">
              <controlPr defaultSize="0" autoFill="0" autoLine="0" autoPict="0">
                <anchor moveWithCells="1">
                  <from>
                    <xdr:col>18</xdr:col>
                    <xdr:colOff>30480</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5290" r:id="rId31" name="Option Button 170">
              <controlPr defaultSize="0" autoFill="0" autoLine="0" autoPict="0">
                <anchor moveWithCells="1">
                  <from>
                    <xdr:col>20</xdr:col>
                    <xdr:colOff>83820</xdr:colOff>
                    <xdr:row>81</xdr:row>
                    <xdr:rowOff>0</xdr:rowOff>
                  </from>
                  <to>
                    <xdr:col>22</xdr:col>
                    <xdr:colOff>175260</xdr:colOff>
                    <xdr:row>82</xdr:row>
                    <xdr:rowOff>0</xdr:rowOff>
                  </to>
                </anchor>
              </controlPr>
            </control>
          </mc:Choice>
        </mc:AlternateContent>
        <mc:AlternateContent xmlns:mc="http://schemas.openxmlformats.org/markup-compatibility/2006">
          <mc:Choice Requires="x14">
            <control shapeId="5293" r:id="rId32" name="Group Box 173">
              <controlPr defaultSize="0" autoFill="0" autoPict="0">
                <anchor moveWithCells="1">
                  <from>
                    <xdr:col>8</xdr:col>
                    <xdr:colOff>0</xdr:colOff>
                    <xdr:row>91</xdr:row>
                    <xdr:rowOff>0</xdr:rowOff>
                  </from>
                  <to>
                    <xdr:col>13</xdr:col>
                    <xdr:colOff>0</xdr:colOff>
                    <xdr:row>92</xdr:row>
                    <xdr:rowOff>0</xdr:rowOff>
                  </to>
                </anchor>
              </controlPr>
            </control>
          </mc:Choice>
        </mc:AlternateContent>
        <mc:AlternateContent xmlns:mc="http://schemas.openxmlformats.org/markup-compatibility/2006">
          <mc:Choice Requires="x14">
            <control shapeId="5294" r:id="rId33" name="Option Button 174">
              <controlPr defaultSize="0" autoFill="0" autoLine="0" autoPict="0">
                <anchor moveWithCells="1">
                  <from>
                    <xdr:col>8</xdr:col>
                    <xdr:colOff>30480</xdr:colOff>
                    <xdr:row>91</xdr:row>
                    <xdr:rowOff>0</xdr:rowOff>
                  </from>
                  <to>
                    <xdr:col>10</xdr:col>
                    <xdr:colOff>76200</xdr:colOff>
                    <xdr:row>92</xdr:row>
                    <xdr:rowOff>0</xdr:rowOff>
                  </to>
                </anchor>
              </controlPr>
            </control>
          </mc:Choice>
        </mc:AlternateContent>
        <mc:AlternateContent xmlns:mc="http://schemas.openxmlformats.org/markup-compatibility/2006">
          <mc:Choice Requires="x14">
            <control shapeId="5295" r:id="rId34" name="Option Button 175">
              <controlPr defaultSize="0" autoFill="0" autoLine="0" autoPict="0">
                <anchor moveWithCells="1">
                  <from>
                    <xdr:col>10</xdr:col>
                    <xdr:colOff>83820</xdr:colOff>
                    <xdr:row>91</xdr:row>
                    <xdr:rowOff>0</xdr:rowOff>
                  </from>
                  <to>
                    <xdr:col>12</xdr:col>
                    <xdr:colOff>175260</xdr:colOff>
                    <xdr:row>92</xdr:row>
                    <xdr:rowOff>0</xdr:rowOff>
                  </to>
                </anchor>
              </controlPr>
            </control>
          </mc:Choice>
        </mc:AlternateContent>
        <mc:AlternateContent xmlns:mc="http://schemas.openxmlformats.org/markup-compatibility/2006">
          <mc:Choice Requires="x14">
            <control shapeId="5296" r:id="rId35" name="Group Box 176">
              <controlPr defaultSize="0" autoFill="0" autoPict="0">
                <anchor moveWithCells="1">
                  <from>
                    <xdr:col>18</xdr:col>
                    <xdr:colOff>0</xdr:colOff>
                    <xdr:row>91</xdr:row>
                    <xdr:rowOff>0</xdr:rowOff>
                  </from>
                  <to>
                    <xdr:col>23</xdr:col>
                    <xdr:colOff>0</xdr:colOff>
                    <xdr:row>92</xdr:row>
                    <xdr:rowOff>0</xdr:rowOff>
                  </to>
                </anchor>
              </controlPr>
            </control>
          </mc:Choice>
        </mc:AlternateContent>
        <mc:AlternateContent xmlns:mc="http://schemas.openxmlformats.org/markup-compatibility/2006">
          <mc:Choice Requires="x14">
            <control shapeId="5297" r:id="rId36" name="Option Button 177">
              <controlPr defaultSize="0" autoFill="0" autoLine="0" autoPict="0">
                <anchor moveWithCells="1">
                  <from>
                    <xdr:col>18</xdr:col>
                    <xdr:colOff>30480</xdr:colOff>
                    <xdr:row>91</xdr:row>
                    <xdr:rowOff>0</xdr:rowOff>
                  </from>
                  <to>
                    <xdr:col>20</xdr:col>
                    <xdr:colOff>76200</xdr:colOff>
                    <xdr:row>92</xdr:row>
                    <xdr:rowOff>0</xdr:rowOff>
                  </to>
                </anchor>
              </controlPr>
            </control>
          </mc:Choice>
        </mc:AlternateContent>
        <mc:AlternateContent xmlns:mc="http://schemas.openxmlformats.org/markup-compatibility/2006">
          <mc:Choice Requires="x14">
            <control shapeId="5298" r:id="rId37" name="Option Button 178">
              <controlPr defaultSize="0" autoFill="0" autoLine="0" autoPict="0">
                <anchor moveWithCells="1">
                  <from>
                    <xdr:col>20</xdr:col>
                    <xdr:colOff>83820</xdr:colOff>
                    <xdr:row>91</xdr:row>
                    <xdr:rowOff>0</xdr:rowOff>
                  </from>
                  <to>
                    <xdr:col>22</xdr:col>
                    <xdr:colOff>175260</xdr:colOff>
                    <xdr:row>92</xdr:row>
                    <xdr:rowOff>0</xdr:rowOff>
                  </to>
                </anchor>
              </controlPr>
            </control>
          </mc:Choice>
        </mc:AlternateContent>
        <mc:AlternateContent xmlns:mc="http://schemas.openxmlformats.org/markup-compatibility/2006">
          <mc:Choice Requires="x14">
            <control shapeId="5301" r:id="rId38" name="Group Box 181">
              <controlPr defaultSize="0" autoFill="0" autoPict="0">
                <anchor moveWithCells="1">
                  <from>
                    <xdr:col>8</xdr:col>
                    <xdr:colOff>0</xdr:colOff>
                    <xdr:row>101</xdr:row>
                    <xdr:rowOff>0</xdr:rowOff>
                  </from>
                  <to>
                    <xdr:col>13</xdr:col>
                    <xdr:colOff>0</xdr:colOff>
                    <xdr:row>102</xdr:row>
                    <xdr:rowOff>0</xdr:rowOff>
                  </to>
                </anchor>
              </controlPr>
            </control>
          </mc:Choice>
        </mc:AlternateContent>
        <mc:AlternateContent xmlns:mc="http://schemas.openxmlformats.org/markup-compatibility/2006">
          <mc:Choice Requires="x14">
            <control shapeId="5302" r:id="rId39" name="Option Button 182">
              <controlPr defaultSize="0" autoFill="0" autoLine="0" autoPict="0">
                <anchor moveWithCells="1">
                  <from>
                    <xdr:col>8</xdr:col>
                    <xdr:colOff>30480</xdr:colOff>
                    <xdr:row>101</xdr:row>
                    <xdr:rowOff>0</xdr:rowOff>
                  </from>
                  <to>
                    <xdr:col>10</xdr:col>
                    <xdr:colOff>76200</xdr:colOff>
                    <xdr:row>102</xdr:row>
                    <xdr:rowOff>0</xdr:rowOff>
                  </to>
                </anchor>
              </controlPr>
            </control>
          </mc:Choice>
        </mc:AlternateContent>
        <mc:AlternateContent xmlns:mc="http://schemas.openxmlformats.org/markup-compatibility/2006">
          <mc:Choice Requires="x14">
            <control shapeId="5303" r:id="rId40" name="Option Button 183">
              <controlPr defaultSize="0" autoFill="0" autoLine="0" autoPict="0">
                <anchor moveWithCells="1">
                  <from>
                    <xdr:col>10</xdr:col>
                    <xdr:colOff>83820</xdr:colOff>
                    <xdr:row>101</xdr:row>
                    <xdr:rowOff>0</xdr:rowOff>
                  </from>
                  <to>
                    <xdr:col>12</xdr:col>
                    <xdr:colOff>175260</xdr:colOff>
                    <xdr:row>102</xdr:row>
                    <xdr:rowOff>0</xdr:rowOff>
                  </to>
                </anchor>
              </controlPr>
            </control>
          </mc:Choice>
        </mc:AlternateContent>
        <mc:AlternateContent xmlns:mc="http://schemas.openxmlformats.org/markup-compatibility/2006">
          <mc:Choice Requires="x14">
            <control shapeId="5304" r:id="rId41" name="Group Box 184">
              <controlPr defaultSize="0" autoFill="0" autoPict="0">
                <anchor moveWithCells="1">
                  <from>
                    <xdr:col>18</xdr:col>
                    <xdr:colOff>0</xdr:colOff>
                    <xdr:row>101</xdr:row>
                    <xdr:rowOff>0</xdr:rowOff>
                  </from>
                  <to>
                    <xdr:col>23</xdr:col>
                    <xdr:colOff>0</xdr:colOff>
                    <xdr:row>102</xdr:row>
                    <xdr:rowOff>0</xdr:rowOff>
                  </to>
                </anchor>
              </controlPr>
            </control>
          </mc:Choice>
        </mc:AlternateContent>
        <mc:AlternateContent xmlns:mc="http://schemas.openxmlformats.org/markup-compatibility/2006">
          <mc:Choice Requires="x14">
            <control shapeId="5305" r:id="rId42" name="Option Button 185">
              <controlPr defaultSize="0" autoFill="0" autoLine="0" autoPict="0">
                <anchor moveWithCells="1">
                  <from>
                    <xdr:col>18</xdr:col>
                    <xdr:colOff>30480</xdr:colOff>
                    <xdr:row>101</xdr:row>
                    <xdr:rowOff>0</xdr:rowOff>
                  </from>
                  <to>
                    <xdr:col>20</xdr:col>
                    <xdr:colOff>76200</xdr:colOff>
                    <xdr:row>102</xdr:row>
                    <xdr:rowOff>0</xdr:rowOff>
                  </to>
                </anchor>
              </controlPr>
            </control>
          </mc:Choice>
        </mc:AlternateContent>
        <mc:AlternateContent xmlns:mc="http://schemas.openxmlformats.org/markup-compatibility/2006">
          <mc:Choice Requires="x14">
            <control shapeId="5306" r:id="rId43" name="Option Button 186">
              <controlPr defaultSize="0" autoFill="0" autoLine="0" autoPict="0">
                <anchor moveWithCells="1">
                  <from>
                    <xdr:col>20</xdr:col>
                    <xdr:colOff>83820</xdr:colOff>
                    <xdr:row>101</xdr:row>
                    <xdr:rowOff>0</xdr:rowOff>
                  </from>
                  <to>
                    <xdr:col>22</xdr:col>
                    <xdr:colOff>175260</xdr:colOff>
                    <xdr:row>102</xdr:row>
                    <xdr:rowOff>0</xdr:rowOff>
                  </to>
                </anchor>
              </controlPr>
            </control>
          </mc:Choice>
        </mc:AlternateContent>
        <mc:AlternateContent xmlns:mc="http://schemas.openxmlformats.org/markup-compatibility/2006">
          <mc:Choice Requires="x14">
            <control shapeId="5308" r:id="rId44" name="Drop Down 188">
              <controlPr defaultSize="0" autoLine="0" autoPict="0">
                <anchor moveWithCells="1">
                  <from>
                    <xdr:col>28</xdr:col>
                    <xdr:colOff>0</xdr:colOff>
                    <xdr:row>39</xdr:row>
                    <xdr:rowOff>7620</xdr:rowOff>
                  </from>
                  <to>
                    <xdr:col>36</xdr:col>
                    <xdr:colOff>0</xdr:colOff>
                    <xdr:row>39</xdr:row>
                    <xdr:rowOff>220980</xdr:rowOff>
                  </to>
                </anchor>
              </controlPr>
            </control>
          </mc:Choice>
        </mc:AlternateContent>
        <mc:AlternateContent xmlns:mc="http://schemas.openxmlformats.org/markup-compatibility/2006">
          <mc:Choice Requires="x14">
            <control shapeId="5309" r:id="rId45" name="Drop Down 189">
              <controlPr defaultSize="0" autoLine="0" autoPict="0">
                <anchor moveWithCells="1">
                  <from>
                    <xdr:col>28</xdr:col>
                    <xdr:colOff>0</xdr:colOff>
                    <xdr:row>71</xdr:row>
                    <xdr:rowOff>7620</xdr:rowOff>
                  </from>
                  <to>
                    <xdr:col>36</xdr:col>
                    <xdr:colOff>0</xdr:colOff>
                    <xdr:row>71</xdr:row>
                    <xdr:rowOff>220980</xdr:rowOff>
                  </to>
                </anchor>
              </controlPr>
            </control>
          </mc:Choice>
        </mc:AlternateContent>
        <mc:AlternateContent xmlns:mc="http://schemas.openxmlformats.org/markup-compatibility/2006">
          <mc:Choice Requires="x14">
            <control shapeId="5310" r:id="rId46" name="Drop Down 190">
              <controlPr defaultSize="0" autoLine="0" autoPict="0">
                <anchor moveWithCells="1">
                  <from>
                    <xdr:col>28</xdr:col>
                    <xdr:colOff>0</xdr:colOff>
                    <xdr:row>81</xdr:row>
                    <xdr:rowOff>7620</xdr:rowOff>
                  </from>
                  <to>
                    <xdr:col>36</xdr:col>
                    <xdr:colOff>0</xdr:colOff>
                    <xdr:row>81</xdr:row>
                    <xdr:rowOff>220980</xdr:rowOff>
                  </to>
                </anchor>
              </controlPr>
            </control>
          </mc:Choice>
        </mc:AlternateContent>
        <mc:AlternateContent xmlns:mc="http://schemas.openxmlformats.org/markup-compatibility/2006">
          <mc:Choice Requires="x14">
            <control shapeId="5311" r:id="rId47" name="Drop Down 191">
              <controlPr defaultSize="0" autoLine="0" autoPict="0">
                <anchor moveWithCells="1">
                  <from>
                    <xdr:col>28</xdr:col>
                    <xdr:colOff>0</xdr:colOff>
                    <xdr:row>91</xdr:row>
                    <xdr:rowOff>7620</xdr:rowOff>
                  </from>
                  <to>
                    <xdr:col>36</xdr:col>
                    <xdr:colOff>0</xdr:colOff>
                    <xdr:row>91</xdr:row>
                    <xdr:rowOff>220980</xdr:rowOff>
                  </to>
                </anchor>
              </controlPr>
            </control>
          </mc:Choice>
        </mc:AlternateContent>
        <mc:AlternateContent xmlns:mc="http://schemas.openxmlformats.org/markup-compatibility/2006">
          <mc:Choice Requires="x14">
            <control shapeId="5312" r:id="rId48" name="Drop Down 192">
              <controlPr defaultSize="0" autoLine="0" autoPict="0">
                <anchor moveWithCells="1">
                  <from>
                    <xdr:col>28</xdr:col>
                    <xdr:colOff>7620</xdr:colOff>
                    <xdr:row>101</xdr:row>
                    <xdr:rowOff>7620</xdr:rowOff>
                  </from>
                  <to>
                    <xdr:col>36</xdr:col>
                    <xdr:colOff>7620</xdr:colOff>
                    <xdr:row>101</xdr:row>
                    <xdr:rowOff>220980</xdr:rowOff>
                  </to>
                </anchor>
              </controlPr>
            </control>
          </mc:Choice>
        </mc:AlternateContent>
        <mc:AlternateContent xmlns:mc="http://schemas.openxmlformats.org/markup-compatibility/2006">
          <mc:Choice Requires="x14">
            <control shapeId="5313" r:id="rId49" name="Group Box 193">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5314" r:id="rId50" name="Option Button 194">
              <controlPr defaultSize="0" autoFill="0" autoLine="0" autoPict="0">
                <anchor moveWithCells="1">
                  <from>
                    <xdr:col>9</xdr:col>
                    <xdr:colOff>38100</xdr:colOff>
                    <xdr:row>55</xdr:row>
                    <xdr:rowOff>0</xdr:rowOff>
                  </from>
                  <to>
                    <xdr:col>11</xdr:col>
                    <xdr:colOff>83820</xdr:colOff>
                    <xdr:row>55</xdr:row>
                    <xdr:rowOff>213360</xdr:rowOff>
                  </to>
                </anchor>
              </controlPr>
            </control>
          </mc:Choice>
        </mc:AlternateContent>
        <mc:AlternateContent xmlns:mc="http://schemas.openxmlformats.org/markup-compatibility/2006">
          <mc:Choice Requires="x14">
            <control shapeId="5315" r:id="rId51" name="Option Button 195">
              <controlPr defaultSize="0" autoFill="0" autoLine="0" autoPict="0">
                <anchor moveWithCells="1">
                  <from>
                    <xdr:col>12</xdr:col>
                    <xdr:colOff>106680</xdr:colOff>
                    <xdr:row>55</xdr:row>
                    <xdr:rowOff>7620</xdr:rowOff>
                  </from>
                  <to>
                    <xdr:col>15</xdr:col>
                    <xdr:colOff>0</xdr:colOff>
                    <xdr:row>55</xdr:row>
                    <xdr:rowOff>220980</xdr:rowOff>
                  </to>
                </anchor>
              </controlPr>
            </control>
          </mc:Choice>
        </mc:AlternateContent>
        <mc:AlternateContent xmlns:mc="http://schemas.openxmlformats.org/markup-compatibility/2006">
          <mc:Choice Requires="x14">
            <control shapeId="5317" r:id="rId52" name="Group Box 197">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5324" r:id="rId53" name="Group Box 204">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5325" r:id="rId54" name="Option Button 205">
              <controlPr defaultSize="0" autoFill="0" autoLine="0" autoPict="0">
                <anchor moveWithCells="1">
                  <from>
                    <xdr:col>9</xdr:col>
                    <xdr:colOff>38100</xdr:colOff>
                    <xdr:row>53</xdr:row>
                    <xdr:rowOff>22860</xdr:rowOff>
                  </from>
                  <to>
                    <xdr:col>11</xdr:col>
                    <xdr:colOff>152400</xdr:colOff>
                    <xdr:row>53</xdr:row>
                    <xdr:rowOff>228600</xdr:rowOff>
                  </to>
                </anchor>
              </controlPr>
            </control>
          </mc:Choice>
        </mc:AlternateContent>
        <mc:AlternateContent xmlns:mc="http://schemas.openxmlformats.org/markup-compatibility/2006">
          <mc:Choice Requires="x14">
            <control shapeId="5326" r:id="rId55" name="Option Button 206">
              <controlPr defaultSize="0" autoFill="0" autoLine="0" autoPict="0">
                <anchor moveWithCells="1">
                  <from>
                    <xdr:col>12</xdr:col>
                    <xdr:colOff>106680</xdr:colOff>
                    <xdr:row>53</xdr:row>
                    <xdr:rowOff>7620</xdr:rowOff>
                  </from>
                  <to>
                    <xdr:col>15</xdr:col>
                    <xdr:colOff>38100</xdr:colOff>
                    <xdr:row>53</xdr:row>
                    <xdr:rowOff>220980</xdr:rowOff>
                  </to>
                </anchor>
              </controlPr>
            </control>
          </mc:Choice>
        </mc:AlternateContent>
        <mc:AlternateContent xmlns:mc="http://schemas.openxmlformats.org/markup-compatibility/2006">
          <mc:Choice Requires="x14">
            <control shapeId="5327" r:id="rId56" name="Drop Down 207">
              <controlPr defaultSize="0" autoLine="0" autoPict="0">
                <anchor moveWithCells="1">
                  <from>
                    <xdr:col>23</xdr:col>
                    <xdr:colOff>76200</xdr:colOff>
                    <xdr:row>53</xdr:row>
                    <xdr:rowOff>0</xdr:rowOff>
                  </from>
                  <to>
                    <xdr:col>35</xdr:col>
                    <xdr:colOff>182880</xdr:colOff>
                    <xdr:row>54</xdr:row>
                    <xdr:rowOff>0</xdr:rowOff>
                  </to>
                </anchor>
              </controlPr>
            </control>
          </mc:Choice>
        </mc:AlternateContent>
        <mc:AlternateContent xmlns:mc="http://schemas.openxmlformats.org/markup-compatibility/2006">
          <mc:Choice Requires="x14">
            <control shapeId="5328" r:id="rId57" name="Group Box 208">
              <controlPr defaultSize="0" autoFill="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5329" r:id="rId58" name="Option Button 209">
              <controlPr defaultSize="0" autoFill="0" autoLine="0" autoPict="0">
                <anchor moveWithCells="1">
                  <from>
                    <xdr:col>9</xdr:col>
                    <xdr:colOff>38100</xdr:colOff>
                    <xdr:row>50</xdr:row>
                    <xdr:rowOff>22860</xdr:rowOff>
                  </from>
                  <to>
                    <xdr:col>11</xdr:col>
                    <xdr:colOff>83820</xdr:colOff>
                    <xdr:row>50</xdr:row>
                    <xdr:rowOff>228600</xdr:rowOff>
                  </to>
                </anchor>
              </controlPr>
            </control>
          </mc:Choice>
        </mc:AlternateContent>
        <mc:AlternateContent xmlns:mc="http://schemas.openxmlformats.org/markup-compatibility/2006">
          <mc:Choice Requires="x14">
            <control shapeId="5330" r:id="rId59" name="Option Button 210">
              <controlPr defaultSize="0" autoFill="0" autoLine="0" autoPict="0">
                <anchor moveWithCells="1">
                  <from>
                    <xdr:col>12</xdr:col>
                    <xdr:colOff>121920</xdr:colOff>
                    <xdr:row>50</xdr:row>
                    <xdr:rowOff>30480</xdr:rowOff>
                  </from>
                  <to>
                    <xdr:col>15</xdr:col>
                    <xdr:colOff>22860</xdr:colOff>
                    <xdr:row>50</xdr:row>
                    <xdr:rowOff>228600</xdr:rowOff>
                  </to>
                </anchor>
              </controlPr>
            </control>
          </mc:Choice>
        </mc:AlternateContent>
        <mc:AlternateContent xmlns:mc="http://schemas.openxmlformats.org/markup-compatibility/2006">
          <mc:Choice Requires="x14">
            <control shapeId="5331" r:id="rId60" name="Group Box 211">
              <controlPr defaultSize="0" autoFill="0" autoPict="0">
                <anchor moveWithCells="1">
                  <from>
                    <xdr:col>24</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5332" r:id="rId61" name="Option Button 212">
              <controlPr defaultSize="0" autoFill="0" autoLine="0" autoPict="0">
                <anchor moveWithCells="1">
                  <from>
                    <xdr:col>25</xdr:col>
                    <xdr:colOff>38100</xdr:colOff>
                    <xdr:row>50</xdr:row>
                    <xdr:rowOff>22860</xdr:rowOff>
                  </from>
                  <to>
                    <xdr:col>27</xdr:col>
                    <xdr:colOff>83820</xdr:colOff>
                    <xdr:row>50</xdr:row>
                    <xdr:rowOff>228600</xdr:rowOff>
                  </to>
                </anchor>
              </controlPr>
            </control>
          </mc:Choice>
        </mc:AlternateContent>
        <mc:AlternateContent xmlns:mc="http://schemas.openxmlformats.org/markup-compatibility/2006">
          <mc:Choice Requires="x14">
            <control shapeId="5333" r:id="rId62" name="Option Button 213">
              <controlPr defaultSize="0" autoFill="0" autoLine="0" autoPict="0">
                <anchor moveWithCells="1">
                  <from>
                    <xdr:col>28</xdr:col>
                    <xdr:colOff>121920</xdr:colOff>
                    <xdr:row>50</xdr:row>
                    <xdr:rowOff>7620</xdr:rowOff>
                  </from>
                  <to>
                    <xdr:col>31</xdr:col>
                    <xdr:colOff>22860</xdr:colOff>
                    <xdr:row>50</xdr:row>
                    <xdr:rowOff>220980</xdr:rowOff>
                  </to>
                </anchor>
              </controlPr>
            </control>
          </mc:Choice>
        </mc:AlternateContent>
        <mc:AlternateContent xmlns:mc="http://schemas.openxmlformats.org/markup-compatibility/2006">
          <mc:Choice Requires="x14">
            <control shapeId="5344" r:id="rId63" name="Option Button 224">
              <controlPr defaultSize="0" autoFill="0" autoLine="0" autoPict="0">
                <anchor moveWithCells="1">
                  <from>
                    <xdr:col>8</xdr:col>
                    <xdr:colOff>30480</xdr:colOff>
                    <xdr:row>52</xdr:row>
                    <xdr:rowOff>38100</xdr:rowOff>
                  </from>
                  <to>
                    <xdr:col>10</xdr:col>
                    <xdr:colOff>7620</xdr:colOff>
                    <xdr:row>52</xdr:row>
                    <xdr:rowOff>220980</xdr:rowOff>
                  </to>
                </anchor>
              </controlPr>
            </control>
          </mc:Choice>
        </mc:AlternateContent>
        <mc:AlternateContent xmlns:mc="http://schemas.openxmlformats.org/markup-compatibility/2006">
          <mc:Choice Requires="x14">
            <control shapeId="5345" r:id="rId64" name="Option Button 225">
              <controlPr defaultSize="0" autoFill="0" autoLine="0" autoPict="0">
                <anchor moveWithCells="1">
                  <from>
                    <xdr:col>10</xdr:col>
                    <xdr:colOff>76200</xdr:colOff>
                    <xdr:row>52</xdr:row>
                    <xdr:rowOff>38100</xdr:rowOff>
                  </from>
                  <to>
                    <xdr:col>12</xdr:col>
                    <xdr:colOff>60960</xdr:colOff>
                    <xdr:row>52</xdr:row>
                    <xdr:rowOff>220980</xdr:rowOff>
                  </to>
                </anchor>
              </controlPr>
            </control>
          </mc:Choice>
        </mc:AlternateContent>
        <mc:AlternateContent xmlns:mc="http://schemas.openxmlformats.org/markup-compatibility/2006">
          <mc:Choice Requires="x14">
            <control shapeId="5348" r:id="rId65" name="Option Button 228">
              <controlPr defaultSize="0" autoFill="0" autoLine="0" autoPict="0">
                <anchor moveWithCells="1">
                  <from>
                    <xdr:col>12</xdr:col>
                    <xdr:colOff>121920</xdr:colOff>
                    <xdr:row>52</xdr:row>
                    <xdr:rowOff>38100</xdr:rowOff>
                  </from>
                  <to>
                    <xdr:col>14</xdr:col>
                    <xdr:colOff>106680</xdr:colOff>
                    <xdr:row>52</xdr:row>
                    <xdr:rowOff>220980</xdr:rowOff>
                  </to>
                </anchor>
              </controlPr>
            </control>
          </mc:Choice>
        </mc:AlternateContent>
        <mc:AlternateContent xmlns:mc="http://schemas.openxmlformats.org/markup-compatibility/2006">
          <mc:Choice Requires="x14">
            <control shapeId="5349" r:id="rId66" name="Option Button 229">
              <controlPr defaultSize="0" autoFill="0" autoLine="0" autoPict="0">
                <anchor moveWithCells="1">
                  <from>
                    <xdr:col>14</xdr:col>
                    <xdr:colOff>175260</xdr:colOff>
                    <xdr:row>52</xdr:row>
                    <xdr:rowOff>38100</xdr:rowOff>
                  </from>
                  <to>
                    <xdr:col>16</xdr:col>
                    <xdr:colOff>152400</xdr:colOff>
                    <xdr:row>52</xdr:row>
                    <xdr:rowOff>220980</xdr:rowOff>
                  </to>
                </anchor>
              </controlPr>
            </control>
          </mc:Choice>
        </mc:AlternateContent>
        <mc:AlternateContent xmlns:mc="http://schemas.openxmlformats.org/markup-compatibility/2006">
          <mc:Choice Requires="x14">
            <control shapeId="5351" r:id="rId67" name="Group Box 231">
              <controlPr defaultSize="0" autoFill="0" autoPict="0">
                <anchor moveWithCells="1">
                  <from>
                    <xdr:col>24</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5352" r:id="rId68" name="Option Button 232">
              <controlPr defaultSize="0" autoFill="0" autoLine="0" autoPict="0">
                <anchor moveWithCells="1">
                  <from>
                    <xdr:col>26</xdr:col>
                    <xdr:colOff>7620</xdr:colOff>
                    <xdr:row>52</xdr:row>
                    <xdr:rowOff>0</xdr:rowOff>
                  </from>
                  <to>
                    <xdr:col>29</xdr:col>
                    <xdr:colOff>0</xdr:colOff>
                    <xdr:row>52</xdr:row>
                    <xdr:rowOff>228600</xdr:rowOff>
                  </to>
                </anchor>
              </controlPr>
            </control>
          </mc:Choice>
        </mc:AlternateContent>
        <mc:AlternateContent xmlns:mc="http://schemas.openxmlformats.org/markup-compatibility/2006">
          <mc:Choice Requires="x14">
            <control shapeId="5353" r:id="rId69" name="Option Button 233">
              <controlPr defaultSize="0" autoFill="0" autoLine="0" autoPict="0">
                <anchor moveWithCells="1">
                  <from>
                    <xdr:col>30</xdr:col>
                    <xdr:colOff>22860</xdr:colOff>
                    <xdr:row>52</xdr:row>
                    <xdr:rowOff>0</xdr:rowOff>
                  </from>
                  <to>
                    <xdr:col>33</xdr:col>
                    <xdr:colOff>7620</xdr:colOff>
                    <xdr:row>52</xdr:row>
                    <xdr:rowOff>228600</xdr:rowOff>
                  </to>
                </anchor>
              </controlPr>
            </control>
          </mc:Choice>
        </mc:AlternateContent>
        <mc:AlternateContent xmlns:mc="http://schemas.openxmlformats.org/markup-compatibility/2006">
          <mc:Choice Requires="x14">
            <control shapeId="5355" r:id="rId70" name="Drop Down 235">
              <controlPr defaultSize="0" autoLine="0" autoPict="0">
                <anchor moveWithCells="1">
                  <from>
                    <xdr:col>24</xdr:col>
                    <xdr:colOff>0</xdr:colOff>
                    <xdr:row>54</xdr:row>
                    <xdr:rowOff>0</xdr:rowOff>
                  </from>
                  <to>
                    <xdr:col>35</xdr:col>
                    <xdr:colOff>182880</xdr:colOff>
                    <xdr:row>55</xdr:row>
                    <xdr:rowOff>0</xdr:rowOff>
                  </to>
                </anchor>
              </controlPr>
            </control>
          </mc:Choice>
        </mc:AlternateContent>
        <mc:AlternateContent xmlns:mc="http://schemas.openxmlformats.org/markup-compatibility/2006">
          <mc:Choice Requires="x14">
            <control shapeId="5357" r:id="rId71" name="Option Button 237">
              <controlPr defaultSize="0" autoFill="0" autoLine="0" autoPict="0">
                <anchor moveWithCells="1">
                  <from>
                    <xdr:col>9</xdr:col>
                    <xdr:colOff>38100</xdr:colOff>
                    <xdr:row>54</xdr:row>
                    <xdr:rowOff>22860</xdr:rowOff>
                  </from>
                  <to>
                    <xdr:col>11</xdr:col>
                    <xdr:colOff>152400</xdr:colOff>
                    <xdr:row>54</xdr:row>
                    <xdr:rowOff>228600</xdr:rowOff>
                  </to>
                </anchor>
              </controlPr>
            </control>
          </mc:Choice>
        </mc:AlternateContent>
        <mc:AlternateContent xmlns:mc="http://schemas.openxmlformats.org/markup-compatibility/2006">
          <mc:Choice Requires="x14">
            <control shapeId="5358" r:id="rId72" name="Option Button 238">
              <controlPr defaultSize="0" autoFill="0" autoLine="0" autoPict="0">
                <anchor moveWithCells="1">
                  <from>
                    <xdr:col>12</xdr:col>
                    <xdr:colOff>106680</xdr:colOff>
                    <xdr:row>54</xdr:row>
                    <xdr:rowOff>7620</xdr:rowOff>
                  </from>
                  <to>
                    <xdr:col>15</xdr:col>
                    <xdr:colOff>38100</xdr:colOff>
                    <xdr:row>54</xdr:row>
                    <xdr:rowOff>220980</xdr:rowOff>
                  </to>
                </anchor>
              </controlPr>
            </control>
          </mc:Choice>
        </mc:AlternateContent>
        <mc:AlternateContent xmlns:mc="http://schemas.openxmlformats.org/markup-compatibility/2006">
          <mc:Choice Requires="x14">
            <control shapeId="5359" r:id="rId73" name="Group Box 239">
              <controlPr defaultSize="0" autoFill="0" autoPict="0">
                <anchor moveWithCells="1">
                  <from>
                    <xdr:col>8</xdr:col>
                    <xdr:colOff>22860</xdr:colOff>
                    <xdr:row>54</xdr:row>
                    <xdr:rowOff>7620</xdr:rowOff>
                  </from>
                  <to>
                    <xdr:col>16</xdr:col>
                    <xdr:colOff>175260</xdr:colOff>
                    <xdr:row>54</xdr:row>
                    <xdr:rowOff>251460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CP210"/>
  <sheetViews>
    <sheetView showGridLines="0" showRowColHeaders="0" view="pageBreakPreview" zoomScaleNormal="100" zoomScaleSheetLayoutView="100" workbookViewId="0">
      <selection activeCell="S1" sqref="S1"/>
    </sheetView>
  </sheetViews>
  <sheetFormatPr defaultColWidth="2.44140625" defaultRowHeight="15" customHeight="1"/>
  <cols>
    <col min="1" max="15" width="2.44140625" style="118" customWidth="1"/>
    <col min="16" max="16" width="2.33203125" style="118" customWidth="1"/>
    <col min="17" max="36" width="2.44140625" style="118" customWidth="1"/>
    <col min="37" max="37" width="2.44140625" style="260" customWidth="1"/>
    <col min="38" max="44" width="2.44140625" style="263" customWidth="1"/>
    <col min="45" max="53" width="2.44140625" style="264"/>
    <col min="54" max="54" width="3.77734375" style="264" customWidth="1"/>
    <col min="55" max="55" width="3.33203125" style="263" customWidth="1"/>
    <col min="56" max="56" width="3.21875" style="264" bestFit="1" customWidth="1"/>
    <col min="57" max="65" width="2.44140625" style="264"/>
    <col min="66" max="94" width="2.44140625" style="224"/>
    <col min="95" max="16384" width="2.44140625" style="118"/>
  </cols>
  <sheetData>
    <row r="1" spans="1:52" ht="13.5" customHeight="1">
      <c r="A1" s="133" t="s">
        <v>468</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c r="AC1" s="134"/>
      <c r="AD1" s="134"/>
      <c r="AE1" s="134"/>
      <c r="AF1" s="134"/>
      <c r="AG1" s="134"/>
      <c r="AH1" s="134"/>
      <c r="AI1" s="134"/>
      <c r="AJ1" s="134"/>
    </row>
    <row r="2" spans="1:52" ht="13.5" customHeight="1">
      <c r="A2" s="134"/>
      <c r="B2" s="134"/>
      <c r="C2" s="134"/>
      <c r="D2" s="135" t="s">
        <v>326</v>
      </c>
      <c r="E2" s="134"/>
      <c r="F2" s="134"/>
      <c r="G2" s="134"/>
      <c r="H2" s="134"/>
      <c r="I2" s="134"/>
      <c r="J2" s="134"/>
      <c r="K2" s="134"/>
      <c r="L2" s="134"/>
      <c r="M2" s="134"/>
      <c r="N2" s="134"/>
      <c r="O2" s="134"/>
      <c r="P2" s="134"/>
      <c r="Q2" s="134"/>
      <c r="R2" s="134"/>
      <c r="S2" s="134"/>
      <c r="T2" s="134"/>
      <c r="U2" s="134"/>
      <c r="V2" s="134"/>
      <c r="W2" s="134"/>
      <c r="X2" s="134"/>
      <c r="Y2" s="134"/>
      <c r="Z2" s="134"/>
      <c r="AA2" s="1430" t="s">
        <v>291</v>
      </c>
      <c r="AB2" s="1431"/>
      <c r="AC2" s="1431"/>
      <c r="AD2" s="1432"/>
      <c r="AE2" s="996" t="s">
        <v>114</v>
      </c>
      <c r="AF2" s="997"/>
      <c r="AG2" s="997"/>
      <c r="AH2" s="997"/>
      <c r="AI2" s="997"/>
      <c r="AJ2" s="998"/>
    </row>
    <row r="3" spans="1:52" ht="13.5" customHeight="1" thickBot="1">
      <c r="A3" s="134"/>
      <c r="B3" s="134"/>
      <c r="C3" s="134"/>
      <c r="D3" s="136" t="s">
        <v>340</v>
      </c>
      <c r="E3" s="134"/>
      <c r="F3" s="134"/>
      <c r="G3" s="134"/>
      <c r="H3" s="134"/>
      <c r="I3" s="134"/>
      <c r="J3" s="134"/>
      <c r="K3" s="134"/>
      <c r="L3" s="134"/>
      <c r="M3" s="134"/>
      <c r="N3" s="134"/>
      <c r="O3" s="134"/>
      <c r="P3" s="134"/>
      <c r="Q3" s="134"/>
      <c r="R3" s="134"/>
      <c r="S3" s="134"/>
      <c r="T3" s="134"/>
      <c r="U3" s="134"/>
      <c r="V3" s="134"/>
      <c r="W3" s="134"/>
      <c r="X3" s="134"/>
      <c r="Y3" s="134"/>
      <c r="Z3" s="134"/>
      <c r="AA3" s="134"/>
      <c r="AB3" s="134"/>
      <c r="AC3" s="134"/>
      <c r="AD3" s="134"/>
      <c r="AE3" s="134"/>
      <c r="AF3" s="134"/>
      <c r="AG3" s="134"/>
      <c r="AH3" s="134"/>
      <c r="AI3" s="134"/>
      <c r="AJ3" s="134"/>
    </row>
    <row r="4" spans="1:52" ht="13.5" customHeight="1">
      <c r="A4" s="1036" t="s">
        <v>183</v>
      </c>
      <c r="B4" s="1037"/>
      <c r="C4" s="1040" t="s">
        <v>348</v>
      </c>
      <c r="D4" s="1040"/>
      <c r="E4" s="1040"/>
      <c r="F4" s="1040"/>
      <c r="G4" s="1040"/>
      <c r="H4" s="1040"/>
      <c r="I4" s="1446" t="s">
        <v>721</v>
      </c>
      <c r="J4" s="1447"/>
      <c r="K4" s="1447"/>
      <c r="L4" s="1447"/>
      <c r="M4" s="1447"/>
      <c r="N4" s="1447"/>
      <c r="O4" s="1447"/>
      <c r="P4" s="1447"/>
      <c r="Q4" s="1447"/>
      <c r="R4" s="1447"/>
      <c r="S4" s="1447"/>
      <c r="T4" s="1447"/>
      <c r="U4" s="1447"/>
      <c r="V4" s="1447"/>
      <c r="W4" s="1447"/>
      <c r="X4" s="1447"/>
      <c r="Y4" s="1447"/>
      <c r="Z4" s="1447"/>
      <c r="AA4" s="1447"/>
      <c r="AB4" s="1447"/>
      <c r="AC4" s="1447"/>
      <c r="AD4" s="1447"/>
      <c r="AE4" s="1447"/>
      <c r="AF4" s="1447"/>
      <c r="AG4" s="1447"/>
      <c r="AH4" s="1447"/>
      <c r="AI4" s="1447"/>
      <c r="AJ4" s="1448"/>
      <c r="AK4" s="262"/>
      <c r="AL4" s="267"/>
      <c r="AM4" s="267"/>
      <c r="AN4" s="267"/>
      <c r="AO4" s="267"/>
      <c r="AP4" s="267"/>
      <c r="AQ4" s="267"/>
      <c r="AR4" s="267"/>
      <c r="AS4" s="268"/>
      <c r="AT4" s="268"/>
      <c r="AU4" s="268"/>
      <c r="AV4" s="268"/>
      <c r="AW4" s="268"/>
      <c r="AX4" s="268"/>
      <c r="AY4" s="268"/>
      <c r="AZ4" s="268"/>
    </row>
    <row r="5" spans="1:52" ht="13.5" customHeight="1">
      <c r="A5" s="1038"/>
      <c r="B5" s="1039"/>
      <c r="C5" s="1041" t="s">
        <v>184</v>
      </c>
      <c r="D5" s="1041"/>
      <c r="E5" s="1041"/>
      <c r="F5" s="1041"/>
      <c r="G5" s="1041"/>
      <c r="H5" s="1041"/>
      <c r="I5" s="1439" t="s">
        <v>720</v>
      </c>
      <c r="J5" s="1440"/>
      <c r="K5" s="1440"/>
      <c r="L5" s="1440"/>
      <c r="M5" s="1440"/>
      <c r="N5" s="1440"/>
      <c r="O5" s="1440"/>
      <c r="P5" s="1440"/>
      <c r="Q5" s="1440"/>
      <c r="R5" s="1440"/>
      <c r="S5" s="1440"/>
      <c r="T5" s="1440"/>
      <c r="U5" s="1440"/>
      <c r="V5" s="1440"/>
      <c r="W5" s="1440"/>
      <c r="X5" s="1440"/>
      <c r="Y5" s="1440"/>
      <c r="Z5" s="1440"/>
      <c r="AA5" s="1440"/>
      <c r="AB5" s="1440"/>
      <c r="AC5" s="1440"/>
      <c r="AD5" s="1440"/>
      <c r="AE5" s="1440"/>
      <c r="AF5" s="1440"/>
      <c r="AG5" s="1440"/>
      <c r="AH5" s="1440"/>
      <c r="AI5" s="1440"/>
      <c r="AJ5" s="1441"/>
      <c r="AK5" s="262"/>
      <c r="AL5" s="267"/>
      <c r="AM5" s="267"/>
      <c r="AN5" s="267"/>
      <c r="AO5" s="267"/>
      <c r="AP5" s="267"/>
      <c r="AQ5" s="267"/>
      <c r="AR5" s="267"/>
      <c r="AS5" s="268"/>
      <c r="AT5" s="268"/>
      <c r="AU5" s="268"/>
      <c r="AV5" s="268"/>
      <c r="AW5" s="268"/>
      <c r="AX5" s="268"/>
      <c r="AY5" s="268"/>
      <c r="AZ5" s="268"/>
    </row>
    <row r="6" spans="1:52" ht="13.5" customHeight="1">
      <c r="A6" s="1038"/>
      <c r="B6" s="1039"/>
      <c r="C6" s="1003" t="s">
        <v>185</v>
      </c>
      <c r="D6" s="1003"/>
      <c r="E6" s="1003"/>
      <c r="F6" s="1003"/>
      <c r="G6" s="1003"/>
      <c r="H6" s="1003"/>
      <c r="I6" s="1051" t="s">
        <v>77</v>
      </c>
      <c r="J6" s="1052"/>
      <c r="K6" s="1444" t="s">
        <v>693</v>
      </c>
      <c r="L6" s="1444"/>
      <c r="M6" s="1444"/>
      <c r="N6" s="1444"/>
      <c r="O6" s="1444"/>
      <c r="P6" s="1445"/>
      <c r="Q6" s="926" t="s">
        <v>275</v>
      </c>
      <c r="R6" s="927"/>
      <c r="S6" s="927"/>
      <c r="T6" s="927"/>
      <c r="U6" s="927"/>
      <c r="V6" s="927"/>
      <c r="W6" s="927"/>
      <c r="X6" s="927"/>
      <c r="Y6" s="927"/>
      <c r="Z6" s="927"/>
      <c r="AA6" s="927"/>
      <c r="AB6" s="927"/>
      <c r="AC6" s="927"/>
      <c r="AD6" s="927"/>
      <c r="AE6" s="927"/>
      <c r="AF6" s="927"/>
      <c r="AG6" s="927"/>
      <c r="AH6" s="927"/>
      <c r="AI6" s="927"/>
      <c r="AJ6" s="928"/>
      <c r="AK6" s="262"/>
      <c r="AL6" s="267"/>
      <c r="AM6" s="267"/>
      <c r="AN6" s="267"/>
      <c r="AO6" s="267"/>
      <c r="AP6" s="267"/>
      <c r="AQ6" s="267"/>
      <c r="AR6" s="267"/>
      <c r="AS6" s="268"/>
      <c r="AT6" s="268"/>
      <c r="AU6" s="268"/>
      <c r="AV6" s="268"/>
      <c r="AW6" s="268"/>
      <c r="AX6" s="268"/>
      <c r="AY6" s="268"/>
      <c r="AZ6" s="268"/>
    </row>
    <row r="7" spans="1:52" ht="13.5" customHeight="1">
      <c r="A7" s="1038"/>
      <c r="B7" s="1039"/>
      <c r="C7" s="1003"/>
      <c r="D7" s="1003"/>
      <c r="E7" s="1003"/>
      <c r="F7" s="1003"/>
      <c r="G7" s="1003"/>
      <c r="H7" s="1003"/>
      <c r="I7" s="1442" t="s">
        <v>694</v>
      </c>
      <c r="J7" s="1442"/>
      <c r="K7" s="1442"/>
      <c r="L7" s="1442"/>
      <c r="M7" s="1442"/>
      <c r="N7" s="1442"/>
      <c r="O7" s="1442"/>
      <c r="P7" s="1442"/>
      <c r="Q7" s="1442"/>
      <c r="R7" s="1442"/>
      <c r="S7" s="1442"/>
      <c r="T7" s="1442"/>
      <c r="U7" s="1442"/>
      <c r="V7" s="1442"/>
      <c r="W7" s="1442"/>
      <c r="X7" s="1442"/>
      <c r="Y7" s="1442"/>
      <c r="Z7" s="1442"/>
      <c r="AA7" s="1442"/>
      <c r="AB7" s="1442"/>
      <c r="AC7" s="1442"/>
      <c r="AD7" s="1442"/>
      <c r="AE7" s="1442"/>
      <c r="AF7" s="1442"/>
      <c r="AG7" s="1442"/>
      <c r="AH7" s="1442"/>
      <c r="AI7" s="1442"/>
      <c r="AJ7" s="1443"/>
      <c r="AK7" s="262"/>
      <c r="AL7" s="267"/>
      <c r="AM7" s="267"/>
      <c r="AN7" s="267"/>
      <c r="AO7" s="267"/>
      <c r="AP7" s="267"/>
      <c r="AQ7" s="267"/>
      <c r="AR7" s="267"/>
      <c r="AS7" s="268"/>
      <c r="AT7" s="268"/>
      <c r="AU7" s="268"/>
      <c r="AV7" s="268"/>
      <c r="AW7" s="268"/>
      <c r="AX7" s="268"/>
      <c r="AY7" s="268"/>
      <c r="AZ7" s="268"/>
    </row>
    <row r="8" spans="1:52" ht="13.5" customHeight="1">
      <c r="A8" s="1038"/>
      <c r="B8" s="1039"/>
      <c r="C8" s="1003"/>
      <c r="D8" s="1003"/>
      <c r="E8" s="1003"/>
      <c r="F8" s="1003"/>
      <c r="G8" s="1003"/>
      <c r="H8" s="1003"/>
      <c r="I8" s="1449" t="s">
        <v>114</v>
      </c>
      <c r="J8" s="1449"/>
      <c r="K8" s="1449"/>
      <c r="L8" s="1449"/>
      <c r="M8" s="1449"/>
      <c r="N8" s="1449"/>
      <c r="O8" s="1449"/>
      <c r="P8" s="1449"/>
      <c r="Q8" s="1449"/>
      <c r="R8" s="1449"/>
      <c r="S8" s="1449"/>
      <c r="T8" s="1449"/>
      <c r="U8" s="1449"/>
      <c r="V8" s="1449"/>
      <c r="W8" s="1449"/>
      <c r="X8" s="1449"/>
      <c r="Y8" s="1449"/>
      <c r="Z8" s="1449"/>
      <c r="AA8" s="1449"/>
      <c r="AB8" s="1449"/>
      <c r="AC8" s="1449"/>
      <c r="AD8" s="1449"/>
      <c r="AE8" s="1449"/>
      <c r="AF8" s="1449"/>
      <c r="AG8" s="1449"/>
      <c r="AH8" s="1449"/>
      <c r="AI8" s="1449"/>
      <c r="AJ8" s="1450"/>
      <c r="AK8" s="262"/>
      <c r="AL8" s="267"/>
      <c r="AM8" s="267"/>
      <c r="AN8" s="267"/>
      <c r="AO8" s="267"/>
      <c r="AP8" s="267"/>
      <c r="AQ8" s="267"/>
      <c r="AR8" s="267"/>
      <c r="AS8" s="268"/>
      <c r="AT8" s="268"/>
      <c r="AU8" s="268"/>
      <c r="AV8" s="268"/>
      <c r="AW8" s="268"/>
      <c r="AX8" s="268"/>
      <c r="AY8" s="268"/>
      <c r="AZ8" s="268"/>
    </row>
    <row r="9" spans="1:52" ht="13.5" customHeight="1">
      <c r="A9" s="1038"/>
      <c r="B9" s="1039"/>
      <c r="C9" s="1003" t="s">
        <v>186</v>
      </c>
      <c r="D9" s="1003"/>
      <c r="E9" s="1003"/>
      <c r="F9" s="1003"/>
      <c r="G9" s="1003"/>
      <c r="H9" s="1003"/>
      <c r="I9" s="1003" t="s">
        <v>187</v>
      </c>
      <c r="J9" s="1003"/>
      <c r="K9" s="1003"/>
      <c r="L9" s="1003"/>
      <c r="M9" s="1011" t="s">
        <v>695</v>
      </c>
      <c r="N9" s="1011"/>
      <c r="O9" s="1011"/>
      <c r="P9" s="1011"/>
      <c r="Q9" s="1011"/>
      <c r="R9" s="1011"/>
      <c r="S9" s="1011"/>
      <c r="T9" s="1011"/>
      <c r="U9" s="1011"/>
      <c r="V9" s="1011"/>
      <c r="W9" s="1003" t="s">
        <v>188</v>
      </c>
      <c r="X9" s="1003"/>
      <c r="Y9" s="1003"/>
      <c r="Z9" s="1003"/>
      <c r="AA9" s="1011" t="s">
        <v>695</v>
      </c>
      <c r="AB9" s="1011"/>
      <c r="AC9" s="1011"/>
      <c r="AD9" s="1011"/>
      <c r="AE9" s="1011"/>
      <c r="AF9" s="1011"/>
      <c r="AG9" s="1011"/>
      <c r="AH9" s="1011"/>
      <c r="AI9" s="1011"/>
      <c r="AJ9" s="1245"/>
      <c r="AK9" s="262"/>
      <c r="AL9" s="267"/>
      <c r="AM9" s="267"/>
      <c r="AN9" s="267"/>
      <c r="AO9" s="267"/>
      <c r="AP9" s="267"/>
      <c r="AQ9" s="267"/>
      <c r="AR9" s="267"/>
      <c r="AS9" s="268"/>
      <c r="AT9" s="268"/>
      <c r="AU9" s="268"/>
      <c r="AV9" s="268"/>
      <c r="AW9" s="268"/>
      <c r="AX9" s="268"/>
      <c r="AY9" s="268"/>
      <c r="AZ9" s="268"/>
    </row>
    <row r="10" spans="1:52" ht="13.5" customHeight="1">
      <c r="A10" s="1055" t="s">
        <v>189</v>
      </c>
      <c r="B10" s="1025"/>
      <c r="C10" s="1025"/>
      <c r="D10" s="1025"/>
      <c r="E10" s="1025"/>
      <c r="F10" s="1025"/>
      <c r="G10" s="1025"/>
      <c r="H10" s="1025"/>
      <c r="I10" s="1025"/>
      <c r="J10" s="1025"/>
      <c r="K10" s="1025"/>
      <c r="L10" s="1025"/>
      <c r="M10" s="1025"/>
      <c r="N10" s="1025"/>
      <c r="O10" s="1025"/>
      <c r="P10" s="1025"/>
      <c r="Q10" s="1025"/>
      <c r="R10" s="1025"/>
      <c r="S10" s="1025"/>
      <c r="T10" s="1025"/>
      <c r="U10" s="1025"/>
      <c r="V10" s="1025"/>
      <c r="W10" s="1033" t="s">
        <v>696</v>
      </c>
      <c r="X10" s="1034"/>
      <c r="Y10" s="1034"/>
      <c r="Z10" s="1034"/>
      <c r="AA10" s="1034"/>
      <c r="AB10" s="1034"/>
      <c r="AC10" s="1034"/>
      <c r="AD10" s="1034"/>
      <c r="AE10" s="1034"/>
      <c r="AF10" s="1034"/>
      <c r="AG10" s="1034"/>
      <c r="AH10" s="1034"/>
      <c r="AI10" s="1034"/>
      <c r="AJ10" s="1035"/>
      <c r="AK10" s="262"/>
      <c r="AL10" s="267"/>
      <c r="AM10" s="267"/>
      <c r="AN10" s="267"/>
      <c r="AO10" s="267"/>
      <c r="AP10" s="267"/>
      <c r="AQ10" s="267"/>
      <c r="AR10" s="267"/>
      <c r="AS10" s="268"/>
      <c r="AT10" s="268"/>
      <c r="AU10" s="268"/>
      <c r="AV10" s="268"/>
      <c r="AW10" s="268"/>
      <c r="AX10" s="268"/>
      <c r="AY10" s="268"/>
      <c r="AZ10" s="268"/>
    </row>
    <row r="11" spans="1:52" ht="13.5" customHeight="1">
      <c r="A11" s="1088" t="s">
        <v>190</v>
      </c>
      <c r="B11" s="1089"/>
      <c r="C11" s="1075" t="s">
        <v>231</v>
      </c>
      <c r="D11" s="1075"/>
      <c r="E11" s="1075"/>
      <c r="F11" s="1075"/>
      <c r="G11" s="1075"/>
      <c r="H11" s="1075"/>
      <c r="I11" s="1076" t="s">
        <v>697</v>
      </c>
      <c r="J11" s="1077"/>
      <c r="K11" s="1077"/>
      <c r="L11" s="1077"/>
      <c r="M11" s="1077"/>
      <c r="N11" s="1077"/>
      <c r="O11" s="1077"/>
      <c r="P11" s="1077"/>
      <c r="Q11" s="1077"/>
      <c r="R11" s="1077"/>
      <c r="S11" s="1077"/>
      <c r="T11" s="1077"/>
      <c r="U11" s="1077"/>
      <c r="V11" s="1077"/>
      <c r="W11" s="1077"/>
      <c r="X11" s="1077"/>
      <c r="Y11" s="1077"/>
      <c r="Z11" s="1077"/>
      <c r="AA11" s="1077"/>
      <c r="AB11" s="1077"/>
      <c r="AC11" s="1077"/>
      <c r="AD11" s="1077"/>
      <c r="AE11" s="1077"/>
      <c r="AF11" s="1077"/>
      <c r="AG11" s="1077"/>
      <c r="AH11" s="1077"/>
      <c r="AI11" s="1077"/>
      <c r="AJ11" s="1078"/>
      <c r="AK11" s="262"/>
      <c r="AL11" s="267"/>
      <c r="AM11" s="267"/>
      <c r="AN11" s="267"/>
      <c r="AO11" s="267"/>
      <c r="AP11" s="267"/>
      <c r="AQ11" s="267"/>
      <c r="AR11" s="267"/>
      <c r="AS11" s="268"/>
      <c r="AT11" s="268"/>
      <c r="AU11" s="268"/>
      <c r="AV11" s="268"/>
      <c r="AW11" s="268"/>
      <c r="AX11" s="268"/>
      <c r="AY11" s="268"/>
      <c r="AZ11" s="268"/>
    </row>
    <row r="12" spans="1:52" ht="13.5" customHeight="1">
      <c r="A12" s="1090"/>
      <c r="B12" s="1091"/>
      <c r="C12" s="1041" t="s">
        <v>329</v>
      </c>
      <c r="D12" s="1041"/>
      <c r="E12" s="1041"/>
      <c r="F12" s="1041"/>
      <c r="G12" s="1041"/>
      <c r="H12" s="1041"/>
      <c r="I12" s="1046" t="s">
        <v>675</v>
      </c>
      <c r="J12" s="1047"/>
      <c r="K12" s="1047"/>
      <c r="L12" s="1047"/>
      <c r="M12" s="1047"/>
      <c r="N12" s="1047"/>
      <c r="O12" s="1047"/>
      <c r="P12" s="1047"/>
      <c r="Q12" s="1047"/>
      <c r="R12" s="1047"/>
      <c r="S12" s="1047"/>
      <c r="T12" s="1047"/>
      <c r="U12" s="1047"/>
      <c r="V12" s="1047"/>
      <c r="W12" s="1047"/>
      <c r="X12" s="1047"/>
      <c r="Y12" s="1047"/>
      <c r="Z12" s="1047"/>
      <c r="AA12" s="1047"/>
      <c r="AB12" s="1047"/>
      <c r="AC12" s="1047"/>
      <c r="AD12" s="1047"/>
      <c r="AE12" s="1047"/>
      <c r="AF12" s="1047"/>
      <c r="AG12" s="1047"/>
      <c r="AH12" s="1047"/>
      <c r="AI12" s="1047"/>
      <c r="AJ12" s="1048"/>
      <c r="AK12" s="262"/>
      <c r="AL12" s="267"/>
      <c r="AM12" s="267"/>
      <c r="AN12" s="267"/>
      <c r="AO12" s="267"/>
      <c r="AP12" s="267"/>
      <c r="AQ12" s="267"/>
      <c r="AR12" s="267"/>
      <c r="AS12" s="268"/>
      <c r="AT12" s="268"/>
      <c r="AU12" s="268"/>
      <c r="AV12" s="268"/>
      <c r="AW12" s="268"/>
      <c r="AX12" s="268"/>
      <c r="AY12" s="268"/>
      <c r="AZ12" s="268"/>
    </row>
    <row r="13" spans="1:52" ht="13.5" customHeight="1">
      <c r="A13" s="1090"/>
      <c r="B13" s="1091"/>
      <c r="C13" s="1003" t="s">
        <v>332</v>
      </c>
      <c r="D13" s="1003"/>
      <c r="E13" s="1003"/>
      <c r="F13" s="1003"/>
      <c r="G13" s="1003"/>
      <c r="H13" s="1003"/>
      <c r="I13" s="1051" t="s">
        <v>328</v>
      </c>
      <c r="J13" s="1052"/>
      <c r="K13" s="1056" t="s">
        <v>773</v>
      </c>
      <c r="L13" s="1056"/>
      <c r="M13" s="1056"/>
      <c r="N13" s="1056"/>
      <c r="O13" s="1056"/>
      <c r="P13" s="1057"/>
      <c r="Q13" s="926" t="s">
        <v>275</v>
      </c>
      <c r="R13" s="927"/>
      <c r="S13" s="927"/>
      <c r="T13" s="927"/>
      <c r="U13" s="927"/>
      <c r="V13" s="927"/>
      <c r="W13" s="927"/>
      <c r="X13" s="927"/>
      <c r="Y13" s="927"/>
      <c r="Z13" s="927"/>
      <c r="AA13" s="927"/>
      <c r="AB13" s="927"/>
      <c r="AC13" s="927"/>
      <c r="AD13" s="927"/>
      <c r="AE13" s="927"/>
      <c r="AF13" s="927"/>
      <c r="AG13" s="927"/>
      <c r="AH13" s="927"/>
      <c r="AI13" s="927"/>
      <c r="AJ13" s="928"/>
      <c r="AK13" s="262"/>
      <c r="AL13" s="267"/>
      <c r="AM13" s="267"/>
      <c r="AN13" s="267"/>
      <c r="AO13" s="267"/>
      <c r="AP13" s="267"/>
      <c r="AQ13" s="267"/>
      <c r="AR13" s="267"/>
      <c r="AS13" s="268"/>
      <c r="AT13" s="268"/>
      <c r="AU13" s="268"/>
      <c r="AV13" s="268"/>
      <c r="AW13" s="268"/>
      <c r="AX13" s="268"/>
      <c r="AY13" s="268"/>
      <c r="AZ13" s="268"/>
    </row>
    <row r="14" spans="1:52" ht="13.5" customHeight="1">
      <c r="A14" s="1090"/>
      <c r="B14" s="1091"/>
      <c r="C14" s="1003"/>
      <c r="D14" s="1003"/>
      <c r="E14" s="1003"/>
      <c r="F14" s="1003"/>
      <c r="G14" s="1003"/>
      <c r="H14" s="1003"/>
      <c r="I14" s="1058" t="s">
        <v>772</v>
      </c>
      <c r="J14" s="1059"/>
      <c r="K14" s="1059"/>
      <c r="L14" s="1059"/>
      <c r="M14" s="1059"/>
      <c r="N14" s="1059"/>
      <c r="O14" s="1059"/>
      <c r="P14" s="1059"/>
      <c r="Q14" s="1059"/>
      <c r="R14" s="1059"/>
      <c r="S14" s="1059"/>
      <c r="T14" s="1059"/>
      <c r="U14" s="1059"/>
      <c r="V14" s="1059"/>
      <c r="W14" s="1059"/>
      <c r="X14" s="1059"/>
      <c r="Y14" s="1059"/>
      <c r="Z14" s="1059"/>
      <c r="AA14" s="1059"/>
      <c r="AB14" s="1059"/>
      <c r="AC14" s="1059"/>
      <c r="AD14" s="1059"/>
      <c r="AE14" s="1059"/>
      <c r="AF14" s="1059"/>
      <c r="AG14" s="1059"/>
      <c r="AH14" s="1059"/>
      <c r="AI14" s="1059"/>
      <c r="AJ14" s="1060"/>
      <c r="AK14" s="262"/>
      <c r="AL14" s="267"/>
      <c r="AM14" s="267"/>
      <c r="AN14" s="267"/>
      <c r="AO14" s="267"/>
      <c r="AP14" s="267"/>
      <c r="AQ14" s="267"/>
      <c r="AR14" s="267"/>
      <c r="AS14" s="268"/>
      <c r="AT14" s="268"/>
      <c r="AU14" s="268"/>
      <c r="AV14" s="268"/>
      <c r="AW14" s="268"/>
      <c r="AX14" s="268"/>
      <c r="AY14" s="268"/>
      <c r="AZ14" s="268"/>
    </row>
    <row r="15" spans="1:52" ht="13.5" customHeight="1">
      <c r="A15" s="1090"/>
      <c r="B15" s="1091"/>
      <c r="C15" s="1003"/>
      <c r="D15" s="1003"/>
      <c r="E15" s="1003"/>
      <c r="F15" s="1003"/>
      <c r="G15" s="1003"/>
      <c r="H15" s="1003"/>
      <c r="I15" s="1061" t="s">
        <v>114</v>
      </c>
      <c r="J15" s="1061"/>
      <c r="K15" s="1061"/>
      <c r="L15" s="1061"/>
      <c r="M15" s="1061"/>
      <c r="N15" s="1061"/>
      <c r="O15" s="1061"/>
      <c r="P15" s="1061"/>
      <c r="Q15" s="1061"/>
      <c r="R15" s="1061"/>
      <c r="S15" s="1061"/>
      <c r="T15" s="1061"/>
      <c r="U15" s="1061"/>
      <c r="V15" s="1061"/>
      <c r="W15" s="1061"/>
      <c r="X15" s="1061"/>
      <c r="Y15" s="1061"/>
      <c r="Z15" s="1061"/>
      <c r="AA15" s="1061"/>
      <c r="AB15" s="1061"/>
      <c r="AC15" s="1061"/>
      <c r="AD15" s="1061"/>
      <c r="AE15" s="1061"/>
      <c r="AF15" s="1061"/>
      <c r="AG15" s="1061"/>
      <c r="AH15" s="1061"/>
      <c r="AI15" s="1061"/>
      <c r="AJ15" s="1062"/>
      <c r="AK15" s="262"/>
      <c r="AL15" s="267"/>
      <c r="AM15" s="267"/>
      <c r="AN15" s="267"/>
      <c r="AO15" s="267"/>
      <c r="AP15" s="267"/>
      <c r="AQ15" s="267"/>
      <c r="AR15" s="267"/>
      <c r="AS15" s="268"/>
      <c r="AT15" s="268"/>
      <c r="AU15" s="268"/>
      <c r="AV15" s="268"/>
      <c r="AW15" s="268"/>
      <c r="AX15" s="268"/>
      <c r="AY15" s="268"/>
      <c r="AZ15" s="268"/>
    </row>
    <row r="16" spans="1:52" ht="18" customHeight="1">
      <c r="A16" s="1090"/>
      <c r="B16" s="1091"/>
      <c r="C16" s="1183" t="s">
        <v>362</v>
      </c>
      <c r="D16" s="1201"/>
      <c r="E16" s="1201"/>
      <c r="F16" s="1201"/>
      <c r="G16" s="1201"/>
      <c r="H16" s="1201"/>
      <c r="I16" s="1201"/>
      <c r="J16" s="1201"/>
      <c r="K16" s="1201"/>
      <c r="L16" s="1201"/>
      <c r="M16" s="1201"/>
      <c r="N16" s="1201"/>
      <c r="O16" s="1201"/>
      <c r="P16" s="1201"/>
      <c r="Q16" s="1201"/>
      <c r="R16" s="1201"/>
      <c r="S16" s="1201"/>
      <c r="T16" s="1201"/>
      <c r="U16" s="1201"/>
      <c r="V16" s="1202"/>
      <c r="W16" s="1033"/>
      <c r="X16" s="1034"/>
      <c r="Y16" s="1034"/>
      <c r="Z16" s="1034"/>
      <c r="AA16" s="1034"/>
      <c r="AB16" s="1034"/>
      <c r="AC16" s="1034"/>
      <c r="AD16" s="1034"/>
      <c r="AE16" s="1034"/>
      <c r="AF16" s="1034"/>
      <c r="AG16" s="1034"/>
      <c r="AH16" s="1034"/>
      <c r="AI16" s="1034"/>
      <c r="AJ16" s="1035"/>
      <c r="AK16" s="262"/>
      <c r="AL16" s="267"/>
      <c r="AM16" s="267"/>
      <c r="AN16" s="267"/>
      <c r="AO16" s="267"/>
      <c r="AP16" s="267"/>
      <c r="AQ16" s="267"/>
      <c r="AR16" s="267"/>
      <c r="AS16" s="268"/>
      <c r="AT16" s="268"/>
      <c r="AU16" s="268"/>
      <c r="AV16" s="268"/>
      <c r="AW16" s="268"/>
      <c r="AX16" s="268"/>
      <c r="AY16" s="268"/>
      <c r="AZ16" s="268"/>
    </row>
    <row r="17" spans="1:52" ht="13.5" customHeight="1">
      <c r="A17" s="1090"/>
      <c r="B17" s="1091"/>
      <c r="C17" s="1063" t="s">
        <v>66</v>
      </c>
      <c r="D17" s="1064"/>
      <c r="E17" s="1064"/>
      <c r="F17" s="1064"/>
      <c r="G17" s="1064"/>
      <c r="H17" s="1064"/>
      <c r="I17" s="1064"/>
      <c r="J17" s="1064"/>
      <c r="K17" s="1064"/>
      <c r="L17" s="1064"/>
      <c r="M17" s="1064"/>
      <c r="N17" s="1065"/>
      <c r="O17" s="1003" t="s">
        <v>127</v>
      </c>
      <c r="P17" s="1003"/>
      <c r="Q17" s="1003"/>
      <c r="R17" s="1003"/>
      <c r="S17" s="1003"/>
      <c r="T17" s="1003"/>
      <c r="U17" s="1003"/>
      <c r="V17" s="1003"/>
      <c r="W17" s="1033"/>
      <c r="X17" s="1034"/>
      <c r="Y17" s="1034"/>
      <c r="Z17" s="1034"/>
      <c r="AA17" s="1034"/>
      <c r="AB17" s="1034"/>
      <c r="AC17" s="1034"/>
      <c r="AD17" s="1034"/>
      <c r="AE17" s="1034"/>
      <c r="AF17" s="1034"/>
      <c r="AG17" s="1034"/>
      <c r="AH17" s="1034"/>
      <c r="AI17" s="1034"/>
      <c r="AJ17" s="1035"/>
      <c r="AK17" s="262"/>
      <c r="AL17" s="267"/>
      <c r="AM17" s="267"/>
      <c r="AN17" s="267"/>
      <c r="AO17" s="267"/>
      <c r="AP17" s="267"/>
      <c r="AQ17" s="267"/>
      <c r="AR17" s="267"/>
      <c r="AS17" s="268"/>
      <c r="AT17" s="268"/>
      <c r="AU17" s="268"/>
      <c r="AV17" s="268"/>
      <c r="AW17" s="268"/>
      <c r="AX17" s="268"/>
      <c r="AY17" s="268"/>
      <c r="AZ17" s="268"/>
    </row>
    <row r="18" spans="1:52" ht="13.5" customHeight="1">
      <c r="A18" s="1090"/>
      <c r="B18" s="1091"/>
      <c r="C18" s="1066"/>
      <c r="D18" s="1067"/>
      <c r="E18" s="1067"/>
      <c r="F18" s="1067"/>
      <c r="G18" s="1067"/>
      <c r="H18" s="1067"/>
      <c r="I18" s="1067"/>
      <c r="J18" s="1067"/>
      <c r="K18" s="1067"/>
      <c r="L18" s="1067"/>
      <c r="M18" s="1067"/>
      <c r="N18" s="1068"/>
      <c r="O18" s="1099" t="s">
        <v>276</v>
      </c>
      <c r="P18" s="1100"/>
      <c r="Q18" s="1100"/>
      <c r="R18" s="1100"/>
      <c r="S18" s="1100"/>
      <c r="T18" s="1100"/>
      <c r="U18" s="1100"/>
      <c r="V18" s="1101"/>
      <c r="W18" s="1079"/>
      <c r="X18" s="1080"/>
      <c r="Y18" s="1080"/>
      <c r="Z18" s="1080"/>
      <c r="AA18" s="1080"/>
      <c r="AB18" s="1080"/>
      <c r="AC18" s="1080"/>
      <c r="AD18" s="1080"/>
      <c r="AE18" s="1080"/>
      <c r="AF18" s="1080"/>
      <c r="AG18" s="1080"/>
      <c r="AH18" s="1080"/>
      <c r="AI18" s="1080"/>
      <c r="AJ18" s="1081"/>
      <c r="AK18" s="262"/>
      <c r="AL18" s="267"/>
      <c r="AM18" s="267"/>
      <c r="AN18" s="267"/>
      <c r="AO18" s="267"/>
      <c r="AP18" s="267"/>
      <c r="AQ18" s="267"/>
      <c r="AR18" s="267"/>
      <c r="AS18" s="268"/>
      <c r="AT18" s="268"/>
      <c r="AU18" s="268"/>
      <c r="AV18" s="268"/>
      <c r="AW18" s="268"/>
      <c r="AX18" s="268"/>
      <c r="AY18" s="268"/>
      <c r="AZ18" s="268"/>
    </row>
    <row r="19" spans="1:52" ht="13.5" customHeight="1">
      <c r="A19" s="1092"/>
      <c r="B19" s="1093"/>
      <c r="C19" s="1069"/>
      <c r="D19" s="1070"/>
      <c r="E19" s="1070"/>
      <c r="F19" s="1070"/>
      <c r="G19" s="1070"/>
      <c r="H19" s="1070"/>
      <c r="I19" s="1070"/>
      <c r="J19" s="1070"/>
      <c r="K19" s="1070"/>
      <c r="L19" s="1070"/>
      <c r="M19" s="1070"/>
      <c r="N19" s="1071"/>
      <c r="O19" s="1072" t="s">
        <v>277</v>
      </c>
      <c r="P19" s="1073"/>
      <c r="Q19" s="1073"/>
      <c r="R19" s="1073"/>
      <c r="S19" s="1073"/>
      <c r="T19" s="1073"/>
      <c r="U19" s="1073"/>
      <c r="V19" s="1074"/>
      <c r="W19" s="1046"/>
      <c r="X19" s="1047"/>
      <c r="Y19" s="1047"/>
      <c r="Z19" s="1047"/>
      <c r="AA19" s="1047"/>
      <c r="AB19" s="1047"/>
      <c r="AC19" s="1047"/>
      <c r="AD19" s="1047"/>
      <c r="AE19" s="1047"/>
      <c r="AF19" s="1047"/>
      <c r="AG19" s="1047"/>
      <c r="AH19" s="1047"/>
      <c r="AI19" s="1047"/>
      <c r="AJ19" s="1048"/>
      <c r="AK19" s="262"/>
      <c r="AL19" s="267"/>
      <c r="AM19" s="267"/>
      <c r="AN19" s="267"/>
      <c r="AO19" s="267"/>
      <c r="AP19" s="267"/>
      <c r="AQ19" s="267"/>
      <c r="AR19" s="267"/>
      <c r="AS19" s="268"/>
      <c r="AT19" s="268"/>
      <c r="AU19" s="268"/>
      <c r="AV19" s="268"/>
      <c r="AW19" s="268"/>
      <c r="AX19" s="268"/>
      <c r="AY19" s="268"/>
      <c r="AZ19" s="268"/>
    </row>
    <row r="20" spans="1:52" ht="13.5" customHeight="1">
      <c r="A20" s="1459" t="s">
        <v>265</v>
      </c>
      <c r="B20" s="1460"/>
      <c r="C20" s="1075" t="s">
        <v>231</v>
      </c>
      <c r="D20" s="1075"/>
      <c r="E20" s="1075"/>
      <c r="F20" s="1075"/>
      <c r="G20" s="1075"/>
      <c r="H20" s="1075"/>
      <c r="I20" s="1076" t="s">
        <v>700</v>
      </c>
      <c r="J20" s="1077"/>
      <c r="K20" s="1077"/>
      <c r="L20" s="1077"/>
      <c r="M20" s="1077"/>
      <c r="N20" s="1077"/>
      <c r="O20" s="1077"/>
      <c r="P20" s="1077"/>
      <c r="Q20" s="1077"/>
      <c r="R20" s="1077"/>
      <c r="S20" s="1077"/>
      <c r="T20" s="1077"/>
      <c r="U20" s="1077"/>
      <c r="V20" s="1077"/>
      <c r="W20" s="1077"/>
      <c r="X20" s="1077"/>
      <c r="Y20" s="1077"/>
      <c r="Z20" s="1077"/>
      <c r="AA20" s="1077"/>
      <c r="AB20" s="1077"/>
      <c r="AC20" s="1077"/>
      <c r="AD20" s="1077"/>
      <c r="AE20" s="1077"/>
      <c r="AF20" s="1077"/>
      <c r="AG20" s="1077"/>
      <c r="AH20" s="1077"/>
      <c r="AI20" s="1077"/>
      <c r="AJ20" s="1078"/>
      <c r="AK20" s="262"/>
      <c r="AL20" s="267"/>
      <c r="AM20" s="267"/>
      <c r="AN20" s="267"/>
      <c r="AO20" s="267"/>
      <c r="AP20" s="267"/>
      <c r="AQ20" s="267"/>
      <c r="AR20" s="267"/>
      <c r="AS20" s="268"/>
      <c r="AT20" s="268"/>
      <c r="AU20" s="268"/>
      <c r="AV20" s="268"/>
      <c r="AW20" s="268"/>
      <c r="AX20" s="268"/>
      <c r="AY20" s="268"/>
      <c r="AZ20" s="268"/>
    </row>
    <row r="21" spans="1:52" ht="13.5" customHeight="1">
      <c r="A21" s="1461"/>
      <c r="B21" s="1462"/>
      <c r="C21" s="1041" t="s">
        <v>329</v>
      </c>
      <c r="D21" s="1041"/>
      <c r="E21" s="1041"/>
      <c r="F21" s="1041"/>
      <c r="G21" s="1041"/>
      <c r="H21" s="1041"/>
      <c r="I21" s="1046" t="s">
        <v>688</v>
      </c>
      <c r="J21" s="1047"/>
      <c r="K21" s="1047"/>
      <c r="L21" s="1047"/>
      <c r="M21" s="1047"/>
      <c r="N21" s="1047"/>
      <c r="O21" s="1047"/>
      <c r="P21" s="1047"/>
      <c r="Q21" s="1047"/>
      <c r="R21" s="1047"/>
      <c r="S21" s="1047"/>
      <c r="T21" s="1047"/>
      <c r="U21" s="1047"/>
      <c r="V21" s="1047"/>
      <c r="W21" s="1047"/>
      <c r="X21" s="1047"/>
      <c r="Y21" s="1047"/>
      <c r="Z21" s="1047"/>
      <c r="AA21" s="1047"/>
      <c r="AB21" s="1047"/>
      <c r="AC21" s="1047"/>
      <c r="AD21" s="1047"/>
      <c r="AE21" s="1047"/>
      <c r="AF21" s="1047"/>
      <c r="AG21" s="1047"/>
      <c r="AH21" s="1047"/>
      <c r="AI21" s="1047"/>
      <c r="AJ21" s="1048"/>
      <c r="AK21" s="262"/>
      <c r="AL21" s="267"/>
      <c r="AM21" s="267"/>
      <c r="AN21" s="267"/>
      <c r="AO21" s="267"/>
      <c r="AP21" s="267"/>
      <c r="AQ21" s="267"/>
      <c r="AR21" s="267"/>
      <c r="AS21" s="268"/>
      <c r="AT21" s="268"/>
      <c r="AU21" s="268"/>
      <c r="AV21" s="268"/>
      <c r="AW21" s="268"/>
      <c r="AX21" s="268"/>
      <c r="AY21" s="268"/>
      <c r="AZ21" s="268"/>
    </row>
    <row r="22" spans="1:52" ht="13.5" customHeight="1">
      <c r="A22" s="1461"/>
      <c r="B22" s="1462"/>
      <c r="C22" s="1003" t="s">
        <v>332</v>
      </c>
      <c r="D22" s="1003"/>
      <c r="E22" s="1003"/>
      <c r="F22" s="1003"/>
      <c r="G22" s="1003"/>
      <c r="H22" s="1003"/>
      <c r="I22" s="1051" t="s">
        <v>328</v>
      </c>
      <c r="J22" s="1052"/>
      <c r="K22" s="1056" t="s">
        <v>701</v>
      </c>
      <c r="L22" s="1056"/>
      <c r="M22" s="1056"/>
      <c r="N22" s="1056"/>
      <c r="O22" s="1056"/>
      <c r="P22" s="1057"/>
      <c r="Q22" s="926" t="s">
        <v>275</v>
      </c>
      <c r="R22" s="927"/>
      <c r="S22" s="927"/>
      <c r="T22" s="927"/>
      <c r="U22" s="927"/>
      <c r="V22" s="927"/>
      <c r="W22" s="927"/>
      <c r="X22" s="927"/>
      <c r="Y22" s="927"/>
      <c r="Z22" s="927"/>
      <c r="AA22" s="927"/>
      <c r="AB22" s="927"/>
      <c r="AC22" s="927"/>
      <c r="AD22" s="927"/>
      <c r="AE22" s="927"/>
      <c r="AF22" s="927"/>
      <c r="AG22" s="927"/>
      <c r="AH22" s="927"/>
      <c r="AI22" s="927"/>
      <c r="AJ22" s="928"/>
      <c r="AK22" s="262"/>
      <c r="AL22" s="267"/>
      <c r="AM22" s="267"/>
      <c r="AN22" s="267"/>
      <c r="AO22" s="267"/>
      <c r="AP22" s="267"/>
      <c r="AQ22" s="267"/>
      <c r="AR22" s="267"/>
      <c r="AS22" s="268"/>
      <c r="AT22" s="268"/>
      <c r="AU22" s="268"/>
      <c r="AV22" s="268"/>
      <c r="AW22" s="268"/>
      <c r="AX22" s="268"/>
      <c r="AY22" s="268"/>
      <c r="AZ22" s="268"/>
    </row>
    <row r="23" spans="1:52" ht="13.5" customHeight="1">
      <c r="A23" s="1461"/>
      <c r="B23" s="1462"/>
      <c r="C23" s="1003"/>
      <c r="D23" s="1003"/>
      <c r="E23" s="1003"/>
      <c r="F23" s="1003"/>
      <c r="G23" s="1003"/>
      <c r="H23" s="1003"/>
      <c r="I23" s="1058" t="s">
        <v>1386</v>
      </c>
      <c r="J23" s="1059"/>
      <c r="K23" s="1059"/>
      <c r="L23" s="1059"/>
      <c r="M23" s="1059"/>
      <c r="N23" s="1059"/>
      <c r="O23" s="1059"/>
      <c r="P23" s="1059"/>
      <c r="Q23" s="1059"/>
      <c r="R23" s="1059"/>
      <c r="S23" s="1059"/>
      <c r="T23" s="1059"/>
      <c r="U23" s="1059"/>
      <c r="V23" s="1059"/>
      <c r="W23" s="1059"/>
      <c r="X23" s="1059"/>
      <c r="Y23" s="1059"/>
      <c r="Z23" s="1059"/>
      <c r="AA23" s="1059"/>
      <c r="AB23" s="1059"/>
      <c r="AC23" s="1059"/>
      <c r="AD23" s="1059"/>
      <c r="AE23" s="1059"/>
      <c r="AF23" s="1059"/>
      <c r="AG23" s="1059"/>
      <c r="AH23" s="1059"/>
      <c r="AI23" s="1059"/>
      <c r="AJ23" s="1060"/>
      <c r="AK23" s="262"/>
      <c r="AL23" s="267"/>
      <c r="AM23" s="267"/>
      <c r="AN23" s="267"/>
      <c r="AO23" s="267"/>
      <c r="AP23" s="267"/>
      <c r="AQ23" s="267"/>
      <c r="AR23" s="267"/>
      <c r="AS23" s="268"/>
      <c r="AT23" s="268"/>
      <c r="AU23" s="268"/>
      <c r="AV23" s="268"/>
      <c r="AW23" s="268"/>
      <c r="AX23" s="268"/>
      <c r="AY23" s="268"/>
      <c r="AZ23" s="268"/>
    </row>
    <row r="24" spans="1:52" ht="13.5" customHeight="1">
      <c r="A24" s="1463"/>
      <c r="B24" s="1464"/>
      <c r="C24" s="1003"/>
      <c r="D24" s="1003"/>
      <c r="E24" s="1003"/>
      <c r="F24" s="1003"/>
      <c r="G24" s="1003"/>
      <c r="H24" s="1003"/>
      <c r="I24" s="1061" t="s">
        <v>114</v>
      </c>
      <c r="J24" s="1061"/>
      <c r="K24" s="1061"/>
      <c r="L24" s="1061"/>
      <c r="M24" s="1061"/>
      <c r="N24" s="1061"/>
      <c r="O24" s="1061"/>
      <c r="P24" s="1061"/>
      <c r="Q24" s="1061"/>
      <c r="R24" s="1061"/>
      <c r="S24" s="1061"/>
      <c r="T24" s="1061"/>
      <c r="U24" s="1061"/>
      <c r="V24" s="1061"/>
      <c r="W24" s="1061"/>
      <c r="X24" s="1061"/>
      <c r="Y24" s="1061"/>
      <c r="Z24" s="1061"/>
      <c r="AA24" s="1061"/>
      <c r="AB24" s="1061"/>
      <c r="AC24" s="1061"/>
      <c r="AD24" s="1061"/>
      <c r="AE24" s="1061"/>
      <c r="AF24" s="1061"/>
      <c r="AG24" s="1061"/>
      <c r="AH24" s="1061"/>
      <c r="AI24" s="1061"/>
      <c r="AJ24" s="1062"/>
      <c r="AK24" s="262"/>
      <c r="AL24" s="267"/>
      <c r="AM24" s="267"/>
      <c r="AN24" s="267"/>
      <c r="AO24" s="267"/>
      <c r="AP24" s="267"/>
      <c r="AQ24" s="267"/>
      <c r="AR24" s="267"/>
      <c r="AS24" s="268"/>
      <c r="AT24" s="268"/>
      <c r="AU24" s="268"/>
      <c r="AV24" s="268"/>
      <c r="AW24" s="268"/>
      <c r="AX24" s="268"/>
      <c r="AY24" s="268"/>
      <c r="AZ24" s="268"/>
    </row>
    <row r="25" spans="1:52" ht="13.5" customHeight="1">
      <c r="A25" s="1457" t="s">
        <v>24</v>
      </c>
      <c r="B25" s="1458"/>
      <c r="C25" s="1104" t="s">
        <v>242</v>
      </c>
      <c r="D25" s="1105"/>
      <c r="E25" s="1105"/>
      <c r="F25" s="1105"/>
      <c r="G25" s="1105"/>
      <c r="H25" s="1106"/>
      <c r="I25" s="1025" t="s">
        <v>267</v>
      </c>
      <c r="J25" s="1025"/>
      <c r="K25" s="1025"/>
      <c r="L25" s="1025"/>
      <c r="M25" s="1025"/>
      <c r="N25" s="1025" t="s">
        <v>399</v>
      </c>
      <c r="O25" s="1025"/>
      <c r="P25" s="1025"/>
      <c r="Q25" s="1025"/>
      <c r="R25" s="1025"/>
      <c r="S25" s="1353"/>
      <c r="T25" s="1474"/>
      <c r="U25" s="1474"/>
      <c r="V25" s="1474"/>
      <c r="W25" s="1474"/>
      <c r="X25" s="1474"/>
      <c r="Y25" s="1474"/>
      <c r="Z25" s="1474"/>
      <c r="AA25" s="1474"/>
      <c r="AB25" s="1474"/>
      <c r="AC25" s="1474"/>
      <c r="AD25" s="1474"/>
      <c r="AE25" s="1474"/>
      <c r="AF25" s="1474"/>
      <c r="AG25" s="1474"/>
      <c r="AH25" s="1474"/>
      <c r="AI25" s="1474"/>
      <c r="AJ25" s="1475"/>
      <c r="AK25" s="262"/>
      <c r="AL25" s="267"/>
      <c r="AM25" s="267"/>
      <c r="AN25" s="267"/>
      <c r="AO25" s="267"/>
      <c r="AP25" s="267"/>
      <c r="AQ25" s="267"/>
      <c r="AR25" s="267"/>
      <c r="AS25" s="268"/>
      <c r="AT25" s="268"/>
      <c r="AU25" s="268"/>
      <c r="AV25" s="268"/>
      <c r="AW25" s="268"/>
      <c r="AX25" s="268"/>
      <c r="AY25" s="268"/>
      <c r="AZ25" s="268"/>
    </row>
    <row r="26" spans="1:52" ht="13.5" customHeight="1">
      <c r="A26" s="1457"/>
      <c r="B26" s="1458"/>
      <c r="C26" s="1107"/>
      <c r="D26" s="1108"/>
      <c r="E26" s="1108"/>
      <c r="F26" s="1108"/>
      <c r="G26" s="1108"/>
      <c r="H26" s="1109"/>
      <c r="I26" s="1025" t="s">
        <v>250</v>
      </c>
      <c r="J26" s="1025"/>
      <c r="K26" s="1025" t="s">
        <v>251</v>
      </c>
      <c r="L26" s="1025"/>
      <c r="M26" s="1025"/>
      <c r="N26" s="1025" t="s">
        <v>250</v>
      </c>
      <c r="O26" s="1025"/>
      <c r="P26" s="1025" t="s">
        <v>251</v>
      </c>
      <c r="Q26" s="1025"/>
      <c r="R26" s="1025"/>
      <c r="S26" s="1476"/>
      <c r="T26" s="1477"/>
      <c r="U26" s="1477"/>
      <c r="V26" s="1477"/>
      <c r="W26" s="1477"/>
      <c r="X26" s="1477"/>
      <c r="Y26" s="1477"/>
      <c r="Z26" s="1477"/>
      <c r="AA26" s="1477"/>
      <c r="AB26" s="1477"/>
      <c r="AC26" s="1477"/>
      <c r="AD26" s="1477"/>
      <c r="AE26" s="1477"/>
      <c r="AF26" s="1477"/>
      <c r="AG26" s="1477"/>
      <c r="AH26" s="1477"/>
      <c r="AI26" s="1477"/>
      <c r="AJ26" s="1478"/>
      <c r="AK26" s="262"/>
      <c r="AL26" s="267"/>
      <c r="AM26" s="267"/>
      <c r="AN26" s="267"/>
      <c r="AO26" s="267"/>
      <c r="AP26" s="267"/>
      <c r="AQ26" s="267"/>
      <c r="AR26" s="267"/>
      <c r="AS26" s="268"/>
      <c r="AT26" s="268"/>
      <c r="AU26" s="268"/>
      <c r="AV26" s="268"/>
      <c r="AW26" s="268"/>
      <c r="AX26" s="268"/>
      <c r="AY26" s="268"/>
      <c r="AZ26" s="268"/>
    </row>
    <row r="27" spans="1:52" ht="13.5" customHeight="1">
      <c r="A27" s="1457"/>
      <c r="B27" s="1458"/>
      <c r="C27" s="1025" t="s">
        <v>128</v>
      </c>
      <c r="D27" s="1025"/>
      <c r="E27" s="1025"/>
      <c r="F27" s="1025" t="s">
        <v>158</v>
      </c>
      <c r="G27" s="1025"/>
      <c r="H27" s="1025"/>
      <c r="I27" s="1199">
        <v>1</v>
      </c>
      <c r="J27" s="1199"/>
      <c r="K27" s="1199"/>
      <c r="L27" s="1199"/>
      <c r="M27" s="1199"/>
      <c r="N27" s="1199"/>
      <c r="O27" s="1199"/>
      <c r="P27" s="1199"/>
      <c r="Q27" s="1199"/>
      <c r="R27" s="1199"/>
      <c r="S27" s="1476"/>
      <c r="T27" s="1477"/>
      <c r="U27" s="1477"/>
      <c r="V27" s="1477"/>
      <c r="W27" s="1477"/>
      <c r="X27" s="1477"/>
      <c r="Y27" s="1477"/>
      <c r="Z27" s="1477"/>
      <c r="AA27" s="1477"/>
      <c r="AB27" s="1477"/>
      <c r="AC27" s="1477"/>
      <c r="AD27" s="1477"/>
      <c r="AE27" s="1477"/>
      <c r="AF27" s="1477"/>
      <c r="AG27" s="1477"/>
      <c r="AH27" s="1477"/>
      <c r="AI27" s="1477"/>
      <c r="AJ27" s="1478"/>
      <c r="AK27" s="262"/>
      <c r="AL27" s="267"/>
      <c r="AM27" s="267"/>
      <c r="AN27" s="267"/>
      <c r="AO27" s="267"/>
      <c r="AP27" s="267"/>
      <c r="AQ27" s="267"/>
      <c r="AR27" s="267"/>
      <c r="AS27" s="268"/>
      <c r="AT27" s="268"/>
      <c r="AU27" s="268"/>
      <c r="AV27" s="268"/>
      <c r="AW27" s="268"/>
      <c r="AX27" s="268"/>
      <c r="AY27" s="268"/>
      <c r="AZ27" s="268"/>
    </row>
    <row r="28" spans="1:52" ht="13.5" customHeight="1">
      <c r="A28" s="1457"/>
      <c r="B28" s="1458"/>
      <c r="C28" s="1025"/>
      <c r="D28" s="1025"/>
      <c r="E28" s="1025"/>
      <c r="F28" s="1025" t="s">
        <v>159</v>
      </c>
      <c r="G28" s="1025"/>
      <c r="H28" s="1025"/>
      <c r="I28" s="1199"/>
      <c r="J28" s="1199"/>
      <c r="K28" s="1199"/>
      <c r="L28" s="1199"/>
      <c r="M28" s="1199"/>
      <c r="N28" s="1199"/>
      <c r="O28" s="1199"/>
      <c r="P28" s="1199">
        <v>1</v>
      </c>
      <c r="Q28" s="1199"/>
      <c r="R28" s="1199"/>
      <c r="S28" s="1476"/>
      <c r="T28" s="1477"/>
      <c r="U28" s="1477"/>
      <c r="V28" s="1477"/>
      <c r="W28" s="1477"/>
      <c r="X28" s="1477"/>
      <c r="Y28" s="1477"/>
      <c r="Z28" s="1477"/>
      <c r="AA28" s="1477"/>
      <c r="AB28" s="1477"/>
      <c r="AC28" s="1477"/>
      <c r="AD28" s="1477"/>
      <c r="AE28" s="1477"/>
      <c r="AF28" s="1477"/>
      <c r="AG28" s="1477"/>
      <c r="AH28" s="1477"/>
      <c r="AI28" s="1477"/>
      <c r="AJ28" s="1478"/>
      <c r="AK28" s="262"/>
      <c r="AL28" s="267"/>
      <c r="AM28" s="267"/>
      <c r="AN28" s="267"/>
      <c r="AO28" s="267"/>
      <c r="AP28" s="267"/>
      <c r="AQ28" s="267"/>
      <c r="AR28" s="267"/>
      <c r="AS28" s="268"/>
      <c r="AT28" s="268"/>
      <c r="AU28" s="268"/>
      <c r="AV28" s="268"/>
      <c r="AW28" s="268"/>
      <c r="AX28" s="268"/>
      <c r="AY28" s="268"/>
      <c r="AZ28" s="268"/>
    </row>
    <row r="29" spans="1:52" ht="13.5" customHeight="1">
      <c r="A29" s="1457"/>
      <c r="B29" s="1458"/>
      <c r="C29" s="1025" t="s">
        <v>160</v>
      </c>
      <c r="D29" s="1025"/>
      <c r="E29" s="1025"/>
      <c r="F29" s="1025"/>
      <c r="G29" s="1025"/>
      <c r="H29" s="1025"/>
      <c r="I29" s="1199"/>
      <c r="J29" s="1199"/>
      <c r="K29" s="1199"/>
      <c r="L29" s="1199"/>
      <c r="M29" s="1199"/>
      <c r="N29" s="1199"/>
      <c r="O29" s="1199"/>
      <c r="P29" s="1199"/>
      <c r="Q29" s="1199"/>
      <c r="R29" s="1199"/>
      <c r="S29" s="1476"/>
      <c r="T29" s="1477"/>
      <c r="U29" s="1477"/>
      <c r="V29" s="1477"/>
      <c r="W29" s="1477"/>
      <c r="X29" s="1477"/>
      <c r="Y29" s="1477"/>
      <c r="Z29" s="1477"/>
      <c r="AA29" s="1477"/>
      <c r="AB29" s="1477"/>
      <c r="AC29" s="1477"/>
      <c r="AD29" s="1477"/>
      <c r="AE29" s="1477"/>
      <c r="AF29" s="1477"/>
      <c r="AG29" s="1477"/>
      <c r="AH29" s="1477"/>
      <c r="AI29" s="1477"/>
      <c r="AJ29" s="1478"/>
      <c r="AK29" s="262"/>
      <c r="AL29" s="267"/>
      <c r="AM29" s="267"/>
      <c r="AN29" s="267"/>
      <c r="AO29" s="267"/>
      <c r="AP29" s="267"/>
      <c r="AQ29" s="267"/>
      <c r="AR29" s="267"/>
      <c r="AS29" s="268"/>
      <c r="AT29" s="268"/>
      <c r="AU29" s="268"/>
      <c r="AV29" s="268"/>
      <c r="AW29" s="268"/>
      <c r="AX29" s="268"/>
      <c r="AY29" s="268"/>
      <c r="AZ29" s="268"/>
    </row>
    <row r="30" spans="1:52" ht="13.5" customHeight="1">
      <c r="A30" s="1457"/>
      <c r="B30" s="1458"/>
      <c r="C30" s="1103" t="s">
        <v>290</v>
      </c>
      <c r="D30" s="1103"/>
      <c r="E30" s="1103"/>
      <c r="F30" s="1103"/>
      <c r="G30" s="1103"/>
      <c r="H30" s="1103"/>
      <c r="I30" s="1203"/>
      <c r="J30" s="1203"/>
      <c r="K30" s="1203"/>
      <c r="L30" s="1203"/>
      <c r="M30" s="1203"/>
      <c r="N30" s="1203"/>
      <c r="O30" s="1203"/>
      <c r="P30" s="1203"/>
      <c r="Q30" s="1203"/>
      <c r="R30" s="1203"/>
      <c r="S30" s="1479"/>
      <c r="T30" s="1480"/>
      <c r="U30" s="1480"/>
      <c r="V30" s="1480"/>
      <c r="W30" s="1480"/>
      <c r="X30" s="1480"/>
      <c r="Y30" s="1480"/>
      <c r="Z30" s="1480"/>
      <c r="AA30" s="1480"/>
      <c r="AB30" s="1480"/>
      <c r="AC30" s="1480"/>
      <c r="AD30" s="1480"/>
      <c r="AE30" s="1480"/>
      <c r="AF30" s="1480"/>
      <c r="AG30" s="1480"/>
      <c r="AH30" s="1480"/>
      <c r="AI30" s="1480"/>
      <c r="AJ30" s="1481"/>
      <c r="AK30" s="262"/>
      <c r="AL30" s="267"/>
      <c r="AM30" s="267"/>
      <c r="AN30" s="267"/>
      <c r="AO30" s="267"/>
      <c r="AP30" s="267"/>
      <c r="AQ30" s="267"/>
      <c r="AR30" s="267"/>
      <c r="AS30" s="268"/>
      <c r="AT30" s="268"/>
      <c r="AU30" s="268"/>
      <c r="AV30" s="268"/>
      <c r="AW30" s="268"/>
      <c r="AX30" s="268"/>
      <c r="AY30" s="268"/>
      <c r="AZ30" s="268"/>
    </row>
    <row r="31" spans="1:52" ht="13.5" customHeight="1">
      <c r="A31" s="1088" t="s">
        <v>34</v>
      </c>
      <c r="B31" s="1422"/>
      <c r="C31" s="1105" t="s">
        <v>242</v>
      </c>
      <c r="D31" s="1105"/>
      <c r="E31" s="1105"/>
      <c r="F31" s="1105"/>
      <c r="G31" s="1105"/>
      <c r="H31" s="1106"/>
      <c r="I31" s="1025" t="s">
        <v>310</v>
      </c>
      <c r="J31" s="1025"/>
      <c r="K31" s="1025"/>
      <c r="L31" s="1025"/>
      <c r="M31" s="1025"/>
      <c r="N31" s="1025" t="s">
        <v>273</v>
      </c>
      <c r="O31" s="1025"/>
      <c r="P31" s="1025"/>
      <c r="Q31" s="1025"/>
      <c r="R31" s="1025"/>
      <c r="S31" s="1025" t="s">
        <v>254</v>
      </c>
      <c r="T31" s="1025"/>
      <c r="U31" s="1025"/>
      <c r="V31" s="1025"/>
      <c r="W31" s="1025"/>
      <c r="X31" s="1025" t="s">
        <v>255</v>
      </c>
      <c r="Y31" s="1025"/>
      <c r="Z31" s="1025"/>
      <c r="AA31" s="1025"/>
      <c r="AB31" s="1025"/>
      <c r="AC31" s="1025" t="s">
        <v>111</v>
      </c>
      <c r="AD31" s="1025"/>
      <c r="AE31" s="1025"/>
      <c r="AF31" s="1025"/>
      <c r="AG31" s="1025"/>
      <c r="AH31" s="1353"/>
      <c r="AI31" s="1354"/>
      <c r="AJ31" s="1355"/>
      <c r="AK31" s="262"/>
      <c r="AL31" s="267"/>
      <c r="AM31" s="267"/>
      <c r="AN31" s="267"/>
      <c r="AO31" s="267"/>
      <c r="AP31" s="267"/>
      <c r="AQ31" s="267"/>
      <c r="AR31" s="267"/>
      <c r="AS31" s="268"/>
      <c r="AT31" s="268"/>
      <c r="AU31" s="268"/>
      <c r="AV31" s="268"/>
      <c r="AW31" s="268"/>
      <c r="AX31" s="268"/>
      <c r="AY31" s="268"/>
      <c r="AZ31" s="268"/>
    </row>
    <row r="32" spans="1:52" ht="13.5" customHeight="1">
      <c r="A32" s="1090"/>
      <c r="B32" s="1226"/>
      <c r="C32" s="1108"/>
      <c r="D32" s="1108"/>
      <c r="E32" s="1108"/>
      <c r="F32" s="1108"/>
      <c r="G32" s="1108"/>
      <c r="H32" s="1109"/>
      <c r="I32" s="1025" t="s">
        <v>250</v>
      </c>
      <c r="J32" s="1025"/>
      <c r="K32" s="1025" t="s">
        <v>251</v>
      </c>
      <c r="L32" s="1025"/>
      <c r="M32" s="1025"/>
      <c r="N32" s="1025" t="s">
        <v>250</v>
      </c>
      <c r="O32" s="1025"/>
      <c r="P32" s="1025" t="s">
        <v>251</v>
      </c>
      <c r="Q32" s="1025"/>
      <c r="R32" s="1025"/>
      <c r="S32" s="1025" t="s">
        <v>250</v>
      </c>
      <c r="T32" s="1025"/>
      <c r="U32" s="1025" t="s">
        <v>251</v>
      </c>
      <c r="V32" s="1025"/>
      <c r="W32" s="1025"/>
      <c r="X32" s="1025" t="s">
        <v>250</v>
      </c>
      <c r="Y32" s="1025"/>
      <c r="Z32" s="1025" t="s">
        <v>251</v>
      </c>
      <c r="AA32" s="1025"/>
      <c r="AB32" s="1025"/>
      <c r="AC32" s="1025" t="s">
        <v>250</v>
      </c>
      <c r="AD32" s="1025"/>
      <c r="AE32" s="1025" t="s">
        <v>251</v>
      </c>
      <c r="AF32" s="1025"/>
      <c r="AG32" s="1025"/>
      <c r="AH32" s="1356"/>
      <c r="AI32" s="1357"/>
      <c r="AJ32" s="1358"/>
      <c r="AK32" s="262"/>
      <c r="AL32" s="267"/>
      <c r="AM32" s="267"/>
      <c r="AN32" s="267"/>
      <c r="AO32" s="267"/>
      <c r="AP32" s="267"/>
      <c r="AQ32" s="267"/>
      <c r="AR32" s="267"/>
      <c r="AS32" s="268"/>
      <c r="AT32" s="268"/>
      <c r="AU32" s="268"/>
      <c r="AV32" s="268"/>
      <c r="AW32" s="268"/>
      <c r="AX32" s="268"/>
      <c r="AY32" s="268"/>
      <c r="AZ32" s="268"/>
    </row>
    <row r="33" spans="1:52" ht="13.5" customHeight="1">
      <c r="A33" s="1090"/>
      <c r="B33" s="1226"/>
      <c r="C33" s="1202" t="s">
        <v>128</v>
      </c>
      <c r="D33" s="1025"/>
      <c r="E33" s="1025"/>
      <c r="F33" s="1025" t="s">
        <v>158</v>
      </c>
      <c r="G33" s="1025"/>
      <c r="H33" s="1025"/>
      <c r="I33" s="1199"/>
      <c r="J33" s="1199"/>
      <c r="K33" s="1199">
        <v>2</v>
      </c>
      <c r="L33" s="1199"/>
      <c r="M33" s="1199"/>
      <c r="N33" s="1199"/>
      <c r="O33" s="1199"/>
      <c r="P33" s="1199"/>
      <c r="Q33" s="1199"/>
      <c r="R33" s="1199"/>
      <c r="S33" s="1199"/>
      <c r="T33" s="1199"/>
      <c r="U33" s="1199"/>
      <c r="V33" s="1199"/>
      <c r="W33" s="1199"/>
      <c r="X33" s="1199"/>
      <c r="Y33" s="1199"/>
      <c r="Z33" s="1094"/>
      <c r="AA33" s="1095"/>
      <c r="AB33" s="1096"/>
      <c r="AC33" s="1199">
        <v>2</v>
      </c>
      <c r="AD33" s="1199"/>
      <c r="AE33" s="1199">
        <v>4</v>
      </c>
      <c r="AF33" s="1199"/>
      <c r="AG33" s="1199"/>
      <c r="AH33" s="1356"/>
      <c r="AI33" s="1357"/>
      <c r="AJ33" s="1358"/>
      <c r="AK33" s="262"/>
      <c r="AL33" s="267"/>
      <c r="AM33" s="267"/>
      <c r="AN33" s="267"/>
      <c r="AO33" s="267"/>
      <c r="AP33" s="267"/>
      <c r="AQ33" s="267"/>
      <c r="AR33" s="267"/>
      <c r="AS33" s="268"/>
      <c r="AT33" s="268"/>
      <c r="AU33" s="268"/>
      <c r="AV33" s="268"/>
      <c r="AW33" s="268"/>
      <c r="AX33" s="268"/>
      <c r="AY33" s="268"/>
      <c r="AZ33" s="268"/>
    </row>
    <row r="34" spans="1:52" ht="13.5" customHeight="1">
      <c r="A34" s="1090"/>
      <c r="B34" s="1226"/>
      <c r="C34" s="1202"/>
      <c r="D34" s="1025"/>
      <c r="E34" s="1025"/>
      <c r="F34" s="1025" t="s">
        <v>159</v>
      </c>
      <c r="G34" s="1025"/>
      <c r="H34" s="1025"/>
      <c r="I34" s="1199"/>
      <c r="J34" s="1199"/>
      <c r="K34" s="1199">
        <v>1</v>
      </c>
      <c r="L34" s="1199"/>
      <c r="M34" s="1199"/>
      <c r="N34" s="1199"/>
      <c r="O34" s="1199"/>
      <c r="P34" s="1199">
        <v>1</v>
      </c>
      <c r="Q34" s="1199"/>
      <c r="R34" s="1199"/>
      <c r="S34" s="1199"/>
      <c r="T34" s="1199"/>
      <c r="U34" s="1199"/>
      <c r="V34" s="1199"/>
      <c r="W34" s="1199"/>
      <c r="X34" s="1199"/>
      <c r="Y34" s="1199"/>
      <c r="Z34" s="1094"/>
      <c r="AA34" s="1095"/>
      <c r="AB34" s="1096"/>
      <c r="AC34" s="1199"/>
      <c r="AD34" s="1199"/>
      <c r="AE34" s="1199">
        <v>8</v>
      </c>
      <c r="AF34" s="1199"/>
      <c r="AG34" s="1199"/>
      <c r="AH34" s="1356"/>
      <c r="AI34" s="1357"/>
      <c r="AJ34" s="1358"/>
      <c r="AK34" s="262"/>
      <c r="AL34" s="267"/>
      <c r="AM34" s="267"/>
      <c r="AN34" s="267"/>
      <c r="AO34" s="267"/>
      <c r="AP34" s="267"/>
      <c r="AQ34" s="267"/>
      <c r="AR34" s="267"/>
      <c r="AS34" s="268"/>
      <c r="AT34" s="268"/>
      <c r="AU34" s="268"/>
      <c r="AV34" s="268"/>
      <c r="AW34" s="268"/>
      <c r="AX34" s="268"/>
      <c r="AY34" s="268"/>
      <c r="AZ34" s="268"/>
    </row>
    <row r="35" spans="1:52" ht="13.5" customHeight="1">
      <c r="A35" s="1090"/>
      <c r="B35" s="1226"/>
      <c r="C35" s="1202" t="s">
        <v>160</v>
      </c>
      <c r="D35" s="1025"/>
      <c r="E35" s="1025"/>
      <c r="F35" s="1025"/>
      <c r="G35" s="1025"/>
      <c r="H35" s="1025"/>
      <c r="I35" s="1199">
        <v>2</v>
      </c>
      <c r="J35" s="1199"/>
      <c r="K35" s="1199"/>
      <c r="L35" s="1199"/>
      <c r="M35" s="1199"/>
      <c r="N35" s="1199"/>
      <c r="O35" s="1199"/>
      <c r="P35" s="1199"/>
      <c r="Q35" s="1199"/>
      <c r="R35" s="1199"/>
      <c r="S35" s="1199"/>
      <c r="T35" s="1199"/>
      <c r="U35" s="1199"/>
      <c r="V35" s="1199"/>
      <c r="W35" s="1199"/>
      <c r="X35" s="1199"/>
      <c r="Y35" s="1199"/>
      <c r="Z35" s="1199"/>
      <c r="AA35" s="1199"/>
      <c r="AB35" s="1199"/>
      <c r="AC35" s="1199">
        <v>6</v>
      </c>
      <c r="AD35" s="1199"/>
      <c r="AE35" s="1199"/>
      <c r="AF35" s="1199"/>
      <c r="AG35" s="1199"/>
      <c r="AH35" s="1356"/>
      <c r="AI35" s="1357"/>
      <c r="AJ35" s="1358"/>
      <c r="AK35" s="262"/>
      <c r="AL35" s="267"/>
      <c r="AM35" s="267"/>
      <c r="AN35" s="267"/>
      <c r="AO35" s="267"/>
      <c r="AP35" s="267"/>
      <c r="AQ35" s="267"/>
      <c r="AR35" s="267"/>
      <c r="AS35" s="268"/>
      <c r="AT35" s="268"/>
      <c r="AU35" s="268"/>
      <c r="AV35" s="268"/>
      <c r="AW35" s="268"/>
      <c r="AX35" s="268"/>
      <c r="AY35" s="268"/>
      <c r="AZ35" s="268"/>
    </row>
    <row r="36" spans="1:52" ht="13.5" customHeight="1">
      <c r="A36" s="1090"/>
      <c r="B36" s="1226"/>
      <c r="C36" s="904" t="s">
        <v>290</v>
      </c>
      <c r="D36" s="1103"/>
      <c r="E36" s="1103"/>
      <c r="F36" s="1103"/>
      <c r="G36" s="1103"/>
      <c r="H36" s="1103"/>
      <c r="I36" s="1203"/>
      <c r="J36" s="1203"/>
      <c r="K36" s="1203"/>
      <c r="L36" s="1203"/>
      <c r="M36" s="1203"/>
      <c r="N36" s="1203"/>
      <c r="O36" s="1203"/>
      <c r="P36" s="1203"/>
      <c r="Q36" s="1203"/>
      <c r="R36" s="1203"/>
      <c r="S36" s="1203"/>
      <c r="T36" s="1203"/>
      <c r="U36" s="1203"/>
      <c r="V36" s="1203"/>
      <c r="W36" s="1203"/>
      <c r="X36" s="1203"/>
      <c r="Y36" s="1203"/>
      <c r="Z36" s="1203"/>
      <c r="AA36" s="1203"/>
      <c r="AB36" s="1203"/>
      <c r="AC36" s="1203"/>
      <c r="AD36" s="1203"/>
      <c r="AE36" s="1203"/>
      <c r="AF36" s="1203"/>
      <c r="AG36" s="1203"/>
      <c r="AH36" s="1359"/>
      <c r="AI36" s="1360"/>
      <c r="AJ36" s="1361"/>
      <c r="AK36" s="262"/>
      <c r="AL36" s="267"/>
      <c r="AM36" s="267"/>
      <c r="AN36" s="267"/>
      <c r="AO36" s="267"/>
      <c r="AP36" s="267"/>
      <c r="AQ36" s="267"/>
      <c r="AR36" s="267"/>
      <c r="AS36" s="268"/>
      <c r="AT36" s="268"/>
      <c r="AU36" s="268"/>
      <c r="AV36" s="268"/>
      <c r="AW36" s="268"/>
      <c r="AX36" s="268"/>
      <c r="AY36" s="268"/>
      <c r="AZ36" s="268"/>
    </row>
    <row r="37" spans="1:52" ht="13.5" customHeight="1">
      <c r="A37" s="1090"/>
      <c r="B37" s="1226"/>
      <c r="C37" s="1105" t="s">
        <v>242</v>
      </c>
      <c r="D37" s="1105"/>
      <c r="E37" s="1105"/>
      <c r="F37" s="1105"/>
      <c r="G37" s="1105"/>
      <c r="H37" s="1106"/>
      <c r="I37" s="1025" t="s">
        <v>74</v>
      </c>
      <c r="J37" s="1025"/>
      <c r="K37" s="1025"/>
      <c r="L37" s="1025"/>
      <c r="M37" s="1025"/>
      <c r="N37" s="1246"/>
      <c r="O37" s="1246"/>
      <c r="P37" s="1246"/>
      <c r="Q37" s="1246"/>
      <c r="R37" s="1246"/>
      <c r="S37" s="1246"/>
      <c r="T37" s="1246"/>
      <c r="U37" s="1246"/>
      <c r="V37" s="1246"/>
      <c r="W37" s="1246"/>
      <c r="X37" s="1246"/>
      <c r="Y37" s="1246"/>
      <c r="Z37" s="1246"/>
      <c r="AA37" s="1246"/>
      <c r="AB37" s="1246"/>
      <c r="AC37" s="1246"/>
      <c r="AD37" s="1246"/>
      <c r="AE37" s="1246"/>
      <c r="AF37" s="1246"/>
      <c r="AG37" s="1246"/>
      <c r="AH37" s="1353"/>
      <c r="AI37" s="1354"/>
      <c r="AJ37" s="1355"/>
      <c r="AK37" s="262"/>
      <c r="AL37" s="267"/>
      <c r="AM37" s="267"/>
      <c r="AN37" s="267"/>
      <c r="AO37" s="267"/>
      <c r="AP37" s="267"/>
      <c r="AQ37" s="267"/>
      <c r="AR37" s="267"/>
      <c r="AS37" s="268"/>
      <c r="AT37" s="268"/>
      <c r="AU37" s="268"/>
      <c r="AV37" s="268"/>
      <c r="AW37" s="268"/>
      <c r="AX37" s="268"/>
      <c r="AY37" s="268"/>
      <c r="AZ37" s="268"/>
    </row>
    <row r="38" spans="1:52" ht="13.5" customHeight="1">
      <c r="A38" s="1090"/>
      <c r="B38" s="1226"/>
      <c r="C38" s="1108"/>
      <c r="D38" s="1108"/>
      <c r="E38" s="1108"/>
      <c r="F38" s="1108"/>
      <c r="G38" s="1108"/>
      <c r="H38" s="1109"/>
      <c r="I38" s="1025" t="s">
        <v>250</v>
      </c>
      <c r="J38" s="1025"/>
      <c r="K38" s="1025" t="s">
        <v>251</v>
      </c>
      <c r="L38" s="1025"/>
      <c r="M38" s="1025"/>
      <c r="N38" s="1025" t="s">
        <v>250</v>
      </c>
      <c r="O38" s="1025"/>
      <c r="P38" s="1025" t="s">
        <v>251</v>
      </c>
      <c r="Q38" s="1025"/>
      <c r="R38" s="1025"/>
      <c r="S38" s="1025" t="s">
        <v>250</v>
      </c>
      <c r="T38" s="1025"/>
      <c r="U38" s="1025" t="s">
        <v>251</v>
      </c>
      <c r="V38" s="1025"/>
      <c r="W38" s="1025"/>
      <c r="X38" s="1025" t="s">
        <v>250</v>
      </c>
      <c r="Y38" s="1025"/>
      <c r="Z38" s="1025" t="s">
        <v>251</v>
      </c>
      <c r="AA38" s="1025"/>
      <c r="AB38" s="1025"/>
      <c r="AC38" s="1025" t="s">
        <v>250</v>
      </c>
      <c r="AD38" s="1025"/>
      <c r="AE38" s="1025" t="s">
        <v>251</v>
      </c>
      <c r="AF38" s="1025"/>
      <c r="AG38" s="1025"/>
      <c r="AH38" s="1356"/>
      <c r="AI38" s="1357"/>
      <c r="AJ38" s="1358"/>
      <c r="AK38" s="262"/>
      <c r="AL38" s="267"/>
      <c r="AM38" s="267"/>
      <c r="AN38" s="267"/>
      <c r="AO38" s="267"/>
      <c r="AP38" s="267"/>
      <c r="AQ38" s="267"/>
      <c r="AR38" s="267"/>
      <c r="AS38" s="268"/>
      <c r="AT38" s="268"/>
      <c r="AU38" s="268"/>
      <c r="AV38" s="268"/>
      <c r="AW38" s="268"/>
      <c r="AX38" s="268"/>
      <c r="AY38" s="268"/>
      <c r="AZ38" s="268"/>
    </row>
    <row r="39" spans="1:52" ht="13.5" customHeight="1">
      <c r="A39" s="1090"/>
      <c r="B39" s="1226"/>
      <c r="C39" s="1202" t="s">
        <v>128</v>
      </c>
      <c r="D39" s="1025"/>
      <c r="E39" s="1025"/>
      <c r="F39" s="1025" t="s">
        <v>158</v>
      </c>
      <c r="G39" s="1025"/>
      <c r="H39" s="1025"/>
      <c r="I39" s="1199"/>
      <c r="J39" s="1199"/>
      <c r="K39" s="1199"/>
      <c r="L39" s="1199"/>
      <c r="M39" s="1199"/>
      <c r="N39" s="1199"/>
      <c r="O39" s="1199"/>
      <c r="P39" s="1199"/>
      <c r="Q39" s="1199"/>
      <c r="R39" s="1199"/>
      <c r="S39" s="1199"/>
      <c r="T39" s="1199"/>
      <c r="U39" s="1199"/>
      <c r="V39" s="1199"/>
      <c r="W39" s="1199"/>
      <c r="X39" s="1199"/>
      <c r="Y39" s="1199"/>
      <c r="Z39" s="1094"/>
      <c r="AA39" s="1095"/>
      <c r="AB39" s="1096"/>
      <c r="AC39" s="1199"/>
      <c r="AD39" s="1199"/>
      <c r="AE39" s="1199"/>
      <c r="AF39" s="1199"/>
      <c r="AG39" s="1199"/>
      <c r="AH39" s="1356"/>
      <c r="AI39" s="1357"/>
      <c r="AJ39" s="1358"/>
      <c r="AK39" s="262"/>
      <c r="AL39" s="267"/>
      <c r="AM39" s="267"/>
      <c r="AN39" s="267"/>
      <c r="AO39" s="267"/>
      <c r="AP39" s="267"/>
      <c r="AQ39" s="267"/>
      <c r="AR39" s="267"/>
      <c r="AS39" s="268"/>
      <c r="AT39" s="268"/>
      <c r="AU39" s="268"/>
      <c r="AV39" s="268"/>
      <c r="AW39" s="268"/>
      <c r="AX39" s="268"/>
      <c r="AY39" s="268"/>
      <c r="AZ39" s="268"/>
    </row>
    <row r="40" spans="1:52" ht="13.5" customHeight="1">
      <c r="A40" s="1090"/>
      <c r="B40" s="1226"/>
      <c r="C40" s="1202"/>
      <c r="D40" s="1025"/>
      <c r="E40" s="1025"/>
      <c r="F40" s="1025" t="s">
        <v>159</v>
      </c>
      <c r="G40" s="1025"/>
      <c r="H40" s="1025"/>
      <c r="I40" s="1199"/>
      <c r="J40" s="1199"/>
      <c r="K40" s="1199"/>
      <c r="L40" s="1199"/>
      <c r="M40" s="1199"/>
      <c r="N40" s="1199"/>
      <c r="O40" s="1199"/>
      <c r="P40" s="1199"/>
      <c r="Q40" s="1199"/>
      <c r="R40" s="1199"/>
      <c r="S40" s="1199"/>
      <c r="T40" s="1199"/>
      <c r="U40" s="1199"/>
      <c r="V40" s="1199"/>
      <c r="W40" s="1199"/>
      <c r="X40" s="1199"/>
      <c r="Y40" s="1199"/>
      <c r="Z40" s="1094"/>
      <c r="AA40" s="1095"/>
      <c r="AB40" s="1096"/>
      <c r="AC40" s="1199"/>
      <c r="AD40" s="1199"/>
      <c r="AE40" s="1199"/>
      <c r="AF40" s="1199"/>
      <c r="AG40" s="1199"/>
      <c r="AH40" s="1356"/>
      <c r="AI40" s="1357"/>
      <c r="AJ40" s="1358"/>
      <c r="AK40" s="262"/>
      <c r="AL40" s="267"/>
      <c r="AM40" s="267"/>
      <c r="AN40" s="267"/>
      <c r="AO40" s="267"/>
      <c r="AP40" s="267"/>
      <c r="AQ40" s="267"/>
      <c r="AR40" s="267"/>
      <c r="AS40" s="268"/>
      <c r="AT40" s="268"/>
      <c r="AU40" s="268"/>
      <c r="AV40" s="268"/>
      <c r="AW40" s="268"/>
      <c r="AX40" s="268"/>
      <c r="AY40" s="268"/>
      <c r="AZ40" s="268"/>
    </row>
    <row r="41" spans="1:52" ht="13.5" customHeight="1">
      <c r="A41" s="1090"/>
      <c r="B41" s="1226"/>
      <c r="C41" s="1202" t="s">
        <v>160</v>
      </c>
      <c r="D41" s="1025"/>
      <c r="E41" s="1025"/>
      <c r="F41" s="1025"/>
      <c r="G41" s="1025"/>
      <c r="H41" s="1025"/>
      <c r="I41" s="1199"/>
      <c r="J41" s="1199"/>
      <c r="K41" s="1199"/>
      <c r="L41" s="1199"/>
      <c r="M41" s="1199"/>
      <c r="N41" s="1199"/>
      <c r="O41" s="1199"/>
      <c r="P41" s="1199"/>
      <c r="Q41" s="1199"/>
      <c r="R41" s="1199"/>
      <c r="S41" s="1199"/>
      <c r="T41" s="1199"/>
      <c r="U41" s="1199"/>
      <c r="V41" s="1199"/>
      <c r="W41" s="1199"/>
      <c r="X41" s="1199"/>
      <c r="Y41" s="1199"/>
      <c r="Z41" s="1199"/>
      <c r="AA41" s="1199"/>
      <c r="AB41" s="1199"/>
      <c r="AC41" s="1199"/>
      <c r="AD41" s="1199"/>
      <c r="AE41" s="1199"/>
      <c r="AF41" s="1199"/>
      <c r="AG41" s="1199"/>
      <c r="AH41" s="1356"/>
      <c r="AI41" s="1357"/>
      <c r="AJ41" s="1358"/>
      <c r="AK41" s="262"/>
      <c r="AL41" s="267"/>
      <c r="AM41" s="267"/>
      <c r="AN41" s="267"/>
      <c r="AO41" s="267"/>
      <c r="AP41" s="267"/>
      <c r="AQ41" s="267"/>
      <c r="AR41" s="267"/>
      <c r="AS41" s="268"/>
      <c r="AT41" s="268"/>
      <c r="AU41" s="268"/>
      <c r="AV41" s="268"/>
      <c r="AW41" s="268"/>
      <c r="AX41" s="268"/>
      <c r="AY41" s="268"/>
      <c r="AZ41" s="268"/>
    </row>
    <row r="42" spans="1:52" ht="13.5" customHeight="1">
      <c r="A42" s="1090"/>
      <c r="B42" s="1226"/>
      <c r="C42" s="904" t="s">
        <v>290</v>
      </c>
      <c r="D42" s="1103"/>
      <c r="E42" s="1103"/>
      <c r="F42" s="1103"/>
      <c r="G42" s="1103"/>
      <c r="H42" s="1103"/>
      <c r="I42" s="1203"/>
      <c r="J42" s="1203"/>
      <c r="K42" s="1203"/>
      <c r="L42" s="1203"/>
      <c r="M42" s="1203"/>
      <c r="N42" s="1203"/>
      <c r="O42" s="1203"/>
      <c r="P42" s="1203"/>
      <c r="Q42" s="1203"/>
      <c r="R42" s="1203"/>
      <c r="S42" s="1203"/>
      <c r="T42" s="1203"/>
      <c r="U42" s="1203"/>
      <c r="V42" s="1203"/>
      <c r="W42" s="1203"/>
      <c r="X42" s="1203"/>
      <c r="Y42" s="1203"/>
      <c r="Z42" s="1203"/>
      <c r="AA42" s="1203"/>
      <c r="AB42" s="1203"/>
      <c r="AC42" s="1203"/>
      <c r="AD42" s="1203"/>
      <c r="AE42" s="1203"/>
      <c r="AF42" s="1203"/>
      <c r="AG42" s="1203"/>
      <c r="AH42" s="1359"/>
      <c r="AI42" s="1360"/>
      <c r="AJ42" s="1361"/>
      <c r="AK42" s="262"/>
      <c r="AL42" s="267"/>
      <c r="AM42" s="267"/>
      <c r="AN42" s="267"/>
      <c r="AO42" s="267"/>
      <c r="AP42" s="267"/>
      <c r="AQ42" s="267"/>
      <c r="AR42" s="267"/>
      <c r="AS42" s="268"/>
      <c r="AT42" s="268"/>
      <c r="AU42" s="268"/>
      <c r="AV42" s="268"/>
      <c r="AW42" s="268"/>
      <c r="AX42" s="268"/>
      <c r="AY42" s="268"/>
      <c r="AZ42" s="268"/>
    </row>
    <row r="43" spans="1:52" ht="18" customHeight="1">
      <c r="A43" s="1090"/>
      <c r="B43" s="1226"/>
      <c r="C43" s="1201" t="s">
        <v>484</v>
      </c>
      <c r="D43" s="1201"/>
      <c r="E43" s="1201"/>
      <c r="F43" s="1201"/>
      <c r="G43" s="1201"/>
      <c r="H43" s="1202"/>
      <c r="I43" s="1350">
        <v>3</v>
      </c>
      <c r="J43" s="1351"/>
      <c r="K43" s="1351"/>
      <c r="L43" s="1351"/>
      <c r="M43" s="1351"/>
      <c r="N43" s="1351"/>
      <c r="O43" s="1351"/>
      <c r="P43" s="1351"/>
      <c r="Q43" s="1351"/>
      <c r="R43" s="1351"/>
      <c r="S43" s="1351"/>
      <c r="T43" s="1351"/>
      <c r="U43" s="1351"/>
      <c r="V43" s="1351"/>
      <c r="W43" s="1351"/>
      <c r="X43" s="1351"/>
      <c r="Y43" s="1351"/>
      <c r="Z43" s="1351"/>
      <c r="AA43" s="1351"/>
      <c r="AB43" s="1351"/>
      <c r="AC43" s="1351"/>
      <c r="AD43" s="1351"/>
      <c r="AE43" s="1351"/>
      <c r="AF43" s="1351"/>
      <c r="AG43" s="1351"/>
      <c r="AH43" s="1351"/>
      <c r="AI43" s="1351"/>
      <c r="AJ43" s="1352"/>
      <c r="AK43" s="262"/>
      <c r="AL43" s="267"/>
      <c r="AM43" s="267"/>
      <c r="AN43" s="267"/>
      <c r="AO43" s="267"/>
      <c r="AP43" s="267"/>
      <c r="AQ43" s="267"/>
      <c r="AR43" s="267"/>
      <c r="AS43" s="268"/>
      <c r="AT43" s="268"/>
      <c r="AU43" s="268"/>
      <c r="AV43" s="268"/>
      <c r="AW43" s="268"/>
      <c r="AX43" s="268"/>
      <c r="AY43" s="268"/>
      <c r="AZ43" s="268"/>
    </row>
    <row r="44" spans="1:52" ht="13.5" customHeight="1">
      <c r="A44" s="1090"/>
      <c r="B44" s="1226"/>
      <c r="C44" s="1201" t="s">
        <v>311</v>
      </c>
      <c r="D44" s="1201"/>
      <c r="E44" s="1201"/>
      <c r="F44" s="1201"/>
      <c r="G44" s="1201"/>
      <c r="H44" s="1202"/>
      <c r="I44" s="1220">
        <v>22</v>
      </c>
      <c r="J44" s="1221"/>
      <c r="K44" s="1221"/>
      <c r="L44" s="1221"/>
      <c r="M44" s="1221"/>
      <c r="N44" s="1221"/>
      <c r="O44" s="1389" t="s">
        <v>204</v>
      </c>
      <c r="P44" s="1389"/>
      <c r="Q44" s="1389"/>
      <c r="R44" s="1389"/>
      <c r="S44" s="1389"/>
      <c r="T44" s="1389"/>
      <c r="U44" s="1389"/>
      <c r="V44" s="1389"/>
      <c r="W44" s="1389"/>
      <c r="X44" s="1389"/>
      <c r="Y44" s="1389"/>
      <c r="Z44" s="1389"/>
      <c r="AA44" s="1389"/>
      <c r="AB44" s="1389"/>
      <c r="AC44" s="1389"/>
      <c r="AD44" s="1389"/>
      <c r="AE44" s="1389"/>
      <c r="AF44" s="1389"/>
      <c r="AG44" s="1389"/>
      <c r="AH44" s="1389"/>
      <c r="AI44" s="1389"/>
      <c r="AJ44" s="1390"/>
      <c r="AK44" s="262"/>
      <c r="AL44" s="267"/>
      <c r="AM44" s="267"/>
      <c r="AN44" s="267"/>
      <c r="AO44" s="267"/>
      <c r="AP44" s="267"/>
      <c r="AQ44" s="267"/>
      <c r="AR44" s="267"/>
      <c r="AS44" s="268"/>
      <c r="AT44" s="268"/>
      <c r="AU44" s="268"/>
      <c r="AV44" s="268"/>
      <c r="AW44" s="268"/>
      <c r="AX44" s="268"/>
      <c r="AY44" s="268"/>
      <c r="AZ44" s="268"/>
    </row>
    <row r="45" spans="1:52" ht="13.5" customHeight="1">
      <c r="A45" s="1090"/>
      <c r="B45" s="1226"/>
      <c r="C45" s="1201" t="s">
        <v>337</v>
      </c>
      <c r="D45" s="1201"/>
      <c r="E45" s="1201"/>
      <c r="F45" s="1201"/>
      <c r="G45" s="1201"/>
      <c r="H45" s="1202"/>
      <c r="I45" s="1220">
        <v>24</v>
      </c>
      <c r="J45" s="1221"/>
      <c r="K45" s="1221"/>
      <c r="L45" s="1221"/>
      <c r="M45" s="1221"/>
      <c r="N45" s="1221"/>
      <c r="O45" s="1389" t="s">
        <v>169</v>
      </c>
      <c r="P45" s="1389"/>
      <c r="Q45" s="1389"/>
      <c r="R45" s="1389"/>
      <c r="S45" s="1389"/>
      <c r="T45" s="1389"/>
      <c r="U45" s="1389"/>
      <c r="V45" s="1389"/>
      <c r="W45" s="1389"/>
      <c r="X45" s="1389"/>
      <c r="Y45" s="1389"/>
      <c r="Z45" s="1389"/>
      <c r="AA45" s="1389"/>
      <c r="AB45" s="1389"/>
      <c r="AC45" s="1389"/>
      <c r="AD45" s="1389"/>
      <c r="AE45" s="1389"/>
      <c r="AF45" s="1389"/>
      <c r="AG45" s="1389"/>
      <c r="AH45" s="1389"/>
      <c r="AI45" s="1389"/>
      <c r="AJ45" s="1390"/>
      <c r="AK45" s="262"/>
      <c r="AL45" s="267"/>
      <c r="AM45" s="267"/>
      <c r="AN45" s="267"/>
      <c r="AO45" s="267"/>
      <c r="AP45" s="267"/>
      <c r="AQ45" s="267"/>
      <c r="AR45" s="267"/>
      <c r="AS45" s="268"/>
      <c r="AT45" s="268"/>
      <c r="AU45" s="268"/>
      <c r="AV45" s="268"/>
      <c r="AW45" s="268"/>
      <c r="AX45" s="268"/>
      <c r="AY45" s="268"/>
      <c r="AZ45" s="268"/>
    </row>
    <row r="46" spans="1:52" ht="13.5" customHeight="1">
      <c r="A46" s="1090"/>
      <c r="B46" s="1226"/>
      <c r="C46" s="1186" t="s">
        <v>295</v>
      </c>
      <c r="D46" s="1186"/>
      <c r="E46" s="1186"/>
      <c r="F46" s="1186"/>
      <c r="G46" s="1186"/>
      <c r="H46" s="904"/>
      <c r="I46" s="1218"/>
      <c r="J46" s="1219"/>
      <c r="K46" s="1219"/>
      <c r="L46" s="1219"/>
      <c r="M46" s="1219"/>
      <c r="N46" s="1219"/>
      <c r="O46" s="1389" t="s">
        <v>68</v>
      </c>
      <c r="P46" s="1389"/>
      <c r="Q46" s="1389"/>
      <c r="R46" s="1389"/>
      <c r="S46" s="1389"/>
      <c r="T46" s="1389"/>
      <c r="U46" s="1389"/>
      <c r="V46" s="1389"/>
      <c r="W46" s="1389"/>
      <c r="X46" s="1389"/>
      <c r="Y46" s="1389"/>
      <c r="Z46" s="1389"/>
      <c r="AA46" s="1389"/>
      <c r="AB46" s="1389"/>
      <c r="AC46" s="1389"/>
      <c r="AD46" s="1398"/>
      <c r="AE46" s="1397" t="s">
        <v>294</v>
      </c>
      <c r="AF46" s="1397"/>
      <c r="AG46" s="1397"/>
      <c r="AH46" s="1397"/>
      <c r="AI46" s="1222"/>
      <c r="AJ46" s="1223"/>
      <c r="AK46" s="262"/>
      <c r="AL46" s="267"/>
      <c r="AM46" s="267"/>
      <c r="AN46" s="267"/>
      <c r="AO46" s="267"/>
      <c r="AP46" s="267"/>
      <c r="AQ46" s="267"/>
      <c r="AR46" s="267"/>
      <c r="AS46" s="268"/>
      <c r="AT46" s="268"/>
      <c r="AU46" s="268"/>
      <c r="AV46" s="268"/>
      <c r="AW46" s="268"/>
      <c r="AX46" s="268"/>
      <c r="AY46" s="268"/>
      <c r="AZ46" s="268"/>
    </row>
    <row r="47" spans="1:52" ht="18" customHeight="1">
      <c r="A47" s="1090"/>
      <c r="B47" s="1226"/>
      <c r="C47" s="1050" t="s">
        <v>129</v>
      </c>
      <c r="D47" s="1003"/>
      <c r="E47" s="1003"/>
      <c r="F47" s="1003"/>
      <c r="G47" s="1003"/>
      <c r="H47" s="1003"/>
      <c r="I47" s="1337"/>
      <c r="J47" s="1338"/>
      <c r="K47" s="1338"/>
      <c r="L47" s="1338"/>
      <c r="M47" s="1338"/>
      <c r="N47" s="1338"/>
      <c r="O47" s="1338"/>
      <c r="P47" s="1338"/>
      <c r="Q47" s="1338"/>
      <c r="R47" s="1338"/>
      <c r="S47" s="1338"/>
      <c r="T47" s="1338"/>
      <c r="U47" s="1338"/>
      <c r="V47" s="1338"/>
      <c r="W47" s="1338"/>
      <c r="X47" s="1338"/>
      <c r="Y47" s="1338"/>
      <c r="Z47" s="1338"/>
      <c r="AA47" s="1338"/>
      <c r="AB47" s="1338"/>
      <c r="AC47" s="1338"/>
      <c r="AD47" s="1338"/>
      <c r="AE47" s="1338"/>
      <c r="AF47" s="1338"/>
      <c r="AG47" s="1338"/>
      <c r="AH47" s="1338"/>
      <c r="AI47" s="1338"/>
      <c r="AJ47" s="1339"/>
      <c r="AL47" s="263" t="b">
        <v>1</v>
      </c>
      <c r="AM47" s="263" t="b">
        <v>1</v>
      </c>
      <c r="AN47" s="263" t="b">
        <v>1</v>
      </c>
      <c r="AO47" s="263" t="b">
        <v>1</v>
      </c>
      <c r="AP47" s="263" t="b">
        <v>1</v>
      </c>
      <c r="AQ47" s="263" t="b">
        <v>0</v>
      </c>
      <c r="AR47" s="263" t="b">
        <v>0</v>
      </c>
    </row>
    <row r="48" spans="1:52" ht="13.5" customHeight="1">
      <c r="A48" s="1090"/>
      <c r="B48" s="1226"/>
      <c r="C48" s="1050" t="s">
        <v>130</v>
      </c>
      <c r="D48" s="1003"/>
      <c r="E48" s="1003"/>
      <c r="F48" s="1003"/>
      <c r="G48" s="1003"/>
      <c r="H48" s="1003"/>
      <c r="I48" s="1050" t="s">
        <v>131</v>
      </c>
      <c r="J48" s="1003"/>
      <c r="K48" s="1003"/>
      <c r="L48" s="1011" t="s">
        <v>702</v>
      </c>
      <c r="M48" s="1011"/>
      <c r="N48" s="1045"/>
      <c r="O48" s="1050" t="s">
        <v>192</v>
      </c>
      <c r="P48" s="1026"/>
      <c r="Q48" s="1102" t="s">
        <v>710</v>
      </c>
      <c r="R48" s="1011"/>
      <c r="S48" s="1011"/>
      <c r="T48" s="1003" t="s">
        <v>132</v>
      </c>
      <c r="U48" s="1003"/>
      <c r="V48" s="1003"/>
      <c r="W48" s="1011" t="s">
        <v>114</v>
      </c>
      <c r="X48" s="1011"/>
      <c r="Y48" s="1045"/>
      <c r="Z48" s="1050" t="s">
        <v>193</v>
      </c>
      <c r="AA48" s="1026"/>
      <c r="AB48" s="1102" t="s">
        <v>114</v>
      </c>
      <c r="AC48" s="1011"/>
      <c r="AD48" s="1011"/>
      <c r="AE48" s="1003" t="s">
        <v>27</v>
      </c>
      <c r="AF48" s="1003"/>
      <c r="AG48" s="1003"/>
      <c r="AH48" s="1003"/>
      <c r="AI48" s="1003"/>
      <c r="AJ48" s="1168"/>
    </row>
    <row r="49" spans="1:42" ht="13.5" customHeight="1">
      <c r="A49" s="1090"/>
      <c r="B49" s="1226"/>
      <c r="C49" s="1050"/>
      <c r="D49" s="1003"/>
      <c r="E49" s="1003"/>
      <c r="F49" s="1003"/>
      <c r="G49" s="1003"/>
      <c r="H49" s="1003"/>
      <c r="I49" s="1050" t="s">
        <v>25</v>
      </c>
      <c r="J49" s="1003"/>
      <c r="K49" s="1003"/>
      <c r="L49" s="1011" t="s">
        <v>114</v>
      </c>
      <c r="M49" s="1011"/>
      <c r="N49" s="1045"/>
      <c r="O49" s="1050" t="s">
        <v>133</v>
      </c>
      <c r="P49" s="1026"/>
      <c r="Q49" s="1102" t="s">
        <v>114</v>
      </c>
      <c r="R49" s="1011"/>
      <c r="S49" s="1011"/>
      <c r="T49" s="1003" t="s">
        <v>26</v>
      </c>
      <c r="U49" s="1003"/>
      <c r="V49" s="1003"/>
      <c r="W49" s="1011" t="s">
        <v>702</v>
      </c>
      <c r="X49" s="1011"/>
      <c r="Y49" s="1045"/>
      <c r="Z49" s="1050" t="s">
        <v>134</v>
      </c>
      <c r="AA49" s="1026"/>
      <c r="AB49" s="1102" t="s">
        <v>703</v>
      </c>
      <c r="AC49" s="1011"/>
      <c r="AD49" s="1011"/>
      <c r="AE49" s="1169"/>
      <c r="AF49" s="1170"/>
      <c r="AG49" s="1170"/>
      <c r="AH49" s="1170"/>
      <c r="AI49" s="1170"/>
      <c r="AJ49" s="1171"/>
    </row>
    <row r="50" spans="1:42" ht="18" customHeight="1">
      <c r="A50" s="1090"/>
      <c r="B50" s="1226"/>
      <c r="C50" s="1050" t="s">
        <v>334</v>
      </c>
      <c r="D50" s="1003"/>
      <c r="E50" s="1003"/>
      <c r="F50" s="1003"/>
      <c r="G50" s="1003"/>
      <c r="H50" s="1003"/>
      <c r="I50" s="1161" t="s">
        <v>76</v>
      </c>
      <c r="J50" s="1161"/>
      <c r="K50" s="1161"/>
      <c r="L50" s="1161"/>
      <c r="M50" s="1162"/>
      <c r="N50" s="1381"/>
      <c r="O50" s="1382"/>
      <c r="P50" s="1382"/>
      <c r="Q50" s="1382"/>
      <c r="R50" s="1382"/>
      <c r="S50" s="1382"/>
      <c r="T50" s="1382"/>
      <c r="U50" s="1382"/>
      <c r="V50" s="1382"/>
      <c r="W50" s="1382"/>
      <c r="X50" s="1382"/>
      <c r="Y50" s="1382"/>
      <c r="Z50" s="1382"/>
      <c r="AA50" s="1382"/>
      <c r="AB50" s="1382"/>
      <c r="AC50" s="1382"/>
      <c r="AD50" s="1382"/>
      <c r="AE50" s="1382"/>
      <c r="AF50" s="1382"/>
      <c r="AG50" s="1382"/>
      <c r="AH50" s="1382"/>
      <c r="AI50" s="1382"/>
      <c r="AJ50" s="1383"/>
      <c r="AL50" s="263" t="b">
        <v>1</v>
      </c>
      <c r="AM50" s="263" t="b">
        <v>0</v>
      </c>
      <c r="AN50" s="263" t="b">
        <v>0</v>
      </c>
      <c r="AO50" s="263" t="b">
        <v>0</v>
      </c>
      <c r="AP50" s="263" t="b">
        <v>0</v>
      </c>
    </row>
    <row r="51" spans="1:42" ht="18" customHeight="1">
      <c r="A51" s="1090"/>
      <c r="B51" s="1226"/>
      <c r="C51" s="1050"/>
      <c r="D51" s="1003"/>
      <c r="E51" s="1003"/>
      <c r="F51" s="1003"/>
      <c r="G51" s="1003"/>
      <c r="H51" s="1003"/>
      <c r="I51" s="1025" t="s">
        <v>363</v>
      </c>
      <c r="J51" s="1025"/>
      <c r="K51" s="1025"/>
      <c r="L51" s="1025"/>
      <c r="M51" s="1025"/>
      <c r="N51" s="1342"/>
      <c r="O51" s="1343"/>
      <c r="P51" s="1343"/>
      <c r="Q51" s="1343"/>
      <c r="R51" s="1343"/>
      <c r="S51" s="1343"/>
      <c r="T51" s="1343"/>
      <c r="U51" s="1343"/>
      <c r="V51" s="1344"/>
      <c r="W51" s="1003" t="s">
        <v>235</v>
      </c>
      <c r="X51" s="1003"/>
      <c r="Y51" s="1003"/>
      <c r="Z51" s="1003"/>
      <c r="AA51" s="1003"/>
      <c r="AB51" s="1342"/>
      <c r="AC51" s="1343"/>
      <c r="AD51" s="1343"/>
      <c r="AE51" s="1343"/>
      <c r="AF51" s="1343"/>
      <c r="AG51" s="1343"/>
      <c r="AH51" s="1343"/>
      <c r="AI51" s="1343"/>
      <c r="AJ51" s="1396"/>
      <c r="AL51" s="263" t="b">
        <v>1</v>
      </c>
      <c r="AM51" s="263" t="b">
        <v>1</v>
      </c>
    </row>
    <row r="52" spans="1:42" ht="18" customHeight="1">
      <c r="A52" s="1090"/>
      <c r="B52" s="1226"/>
      <c r="C52" s="1186" t="s">
        <v>205</v>
      </c>
      <c r="D52" s="1186"/>
      <c r="E52" s="1186"/>
      <c r="F52" s="1186"/>
      <c r="G52" s="1186"/>
      <c r="H52" s="904"/>
      <c r="I52" s="1215">
        <v>2</v>
      </c>
      <c r="J52" s="1216"/>
      <c r="K52" s="1216"/>
      <c r="L52" s="1216"/>
      <c r="M52" s="1217"/>
      <c r="N52" s="903" t="s">
        <v>206</v>
      </c>
      <c r="O52" s="1186"/>
      <c r="P52" s="1186"/>
      <c r="Q52" s="1186"/>
      <c r="R52" s="904"/>
      <c r="S52" s="1215">
        <v>2</v>
      </c>
      <c r="T52" s="1216"/>
      <c r="U52" s="1216"/>
      <c r="V52" s="1216"/>
      <c r="W52" s="1217"/>
      <c r="X52" s="1340" t="s">
        <v>207</v>
      </c>
      <c r="Y52" s="1341"/>
      <c r="Z52" s="1341"/>
      <c r="AA52" s="1341"/>
      <c r="AB52" s="1341"/>
      <c r="AC52" s="212">
        <v>0</v>
      </c>
      <c r="AD52" s="137" t="e">
        <f>IF(ISNA(VLOOKUP(AC52, 出力変換_人員配置区分_生活介護,4,FALSE)),0, VLOOKUP(AC52, 出力変換_人員配置区分_生活介護,4,FALSE)) &amp; ""</f>
        <v>#REF!</v>
      </c>
      <c r="AE52" s="215" t="s">
        <v>660</v>
      </c>
      <c r="AF52" s="212" t="e">
        <f>IF(ISNA(VLOOKUP(AE52, 取込変換_人員配置区分_生活介護,2,FALSE)),1, VLOOKUP(AE52, 取込変換_人員配置区分_生活介護,2,FALSE)) &amp; ""</f>
        <v>#REF!</v>
      </c>
      <c r="AG52" s="212"/>
      <c r="AH52" s="212"/>
      <c r="AI52" s="212"/>
      <c r="AJ52" s="213"/>
    </row>
    <row r="53" spans="1:42" ht="18" customHeight="1">
      <c r="A53" s="1092"/>
      <c r="B53" s="1423"/>
      <c r="C53" s="1451" t="s">
        <v>565</v>
      </c>
      <c r="D53" s="1452"/>
      <c r="E53" s="1452"/>
      <c r="F53" s="1452"/>
      <c r="G53" s="1452"/>
      <c r="H53" s="1452"/>
      <c r="I53" s="1452"/>
      <c r="J53" s="1452"/>
      <c r="K53" s="1452"/>
      <c r="L53" s="1452"/>
      <c r="M53" s="1453"/>
      <c r="N53" s="1454"/>
      <c r="O53" s="1455"/>
      <c r="P53" s="1455"/>
      <c r="Q53" s="1455"/>
      <c r="R53" s="1455"/>
      <c r="S53" s="1455"/>
      <c r="T53" s="1455"/>
      <c r="U53" s="1455"/>
      <c r="V53" s="1455"/>
      <c r="W53" s="1456"/>
      <c r="X53" s="1424"/>
      <c r="Y53" s="1425"/>
      <c r="Z53" s="1425"/>
      <c r="AA53" s="1425"/>
      <c r="AB53" s="1425"/>
      <c r="AC53" s="1425"/>
      <c r="AD53" s="1425"/>
      <c r="AE53" s="1425"/>
      <c r="AF53" s="1425"/>
      <c r="AG53" s="1425"/>
      <c r="AH53" s="1425"/>
      <c r="AI53" s="1425"/>
      <c r="AJ53" s="1426"/>
    </row>
    <row r="54" spans="1:42" ht="18" hidden="1" customHeight="1">
      <c r="A54" s="204" t="s">
        <v>572</v>
      </c>
      <c r="B54" s="203"/>
      <c r="C54" s="203"/>
      <c r="D54" s="203"/>
      <c r="E54" s="203"/>
      <c r="F54" s="203"/>
      <c r="G54" s="203"/>
      <c r="H54" s="203"/>
      <c r="I54" s="203"/>
      <c r="J54" s="203"/>
      <c r="K54" s="203"/>
      <c r="L54" s="203"/>
      <c r="M54" s="203"/>
      <c r="N54" s="203"/>
      <c r="O54" s="203"/>
      <c r="P54" s="203"/>
      <c r="Q54" s="203"/>
      <c r="R54" s="203"/>
      <c r="S54" s="203"/>
      <c r="T54" s="203"/>
      <c r="U54" s="203"/>
      <c r="V54" s="203"/>
      <c r="W54" s="203"/>
      <c r="X54" s="203"/>
      <c r="Y54" s="203"/>
      <c r="Z54" s="203"/>
      <c r="AA54" s="203"/>
      <c r="AB54" s="203"/>
      <c r="AC54" s="203"/>
      <c r="AD54" s="203"/>
      <c r="AE54" s="203"/>
      <c r="AF54" s="203"/>
      <c r="AG54" s="203"/>
      <c r="AH54" s="203"/>
      <c r="AI54" s="203"/>
      <c r="AJ54" s="205"/>
      <c r="AK54" s="348"/>
    </row>
    <row r="55" spans="1:42" ht="18" hidden="1" customHeight="1">
      <c r="A55" s="204" t="s">
        <v>572</v>
      </c>
      <c r="B55" s="203"/>
      <c r="C55" s="203"/>
      <c r="D55" s="203"/>
      <c r="E55" s="203"/>
      <c r="F55" s="203"/>
      <c r="G55" s="203"/>
      <c r="H55" s="203"/>
      <c r="I55" s="203"/>
      <c r="J55" s="203"/>
      <c r="K55" s="203"/>
      <c r="L55" s="203"/>
      <c r="M55" s="203"/>
      <c r="N55" s="203"/>
      <c r="O55" s="203"/>
      <c r="P55" s="203"/>
      <c r="Q55" s="203"/>
      <c r="R55" s="203"/>
      <c r="S55" s="203"/>
      <c r="T55" s="203"/>
      <c r="U55" s="203"/>
      <c r="V55" s="203"/>
      <c r="W55" s="203"/>
      <c r="X55" s="203"/>
      <c r="Y55" s="203"/>
      <c r="Z55" s="203"/>
      <c r="AA55" s="203"/>
      <c r="AB55" s="203"/>
      <c r="AC55" s="203"/>
      <c r="AD55" s="203"/>
      <c r="AE55" s="203"/>
      <c r="AF55" s="203"/>
      <c r="AG55" s="203"/>
      <c r="AH55" s="203"/>
      <c r="AI55" s="203"/>
      <c r="AJ55" s="205"/>
      <c r="AK55" s="348"/>
    </row>
    <row r="56" spans="1:42" ht="18" hidden="1" customHeight="1">
      <c r="A56" s="204" t="s">
        <v>572</v>
      </c>
      <c r="B56" s="203"/>
      <c r="C56" s="203"/>
      <c r="D56" s="203"/>
      <c r="E56" s="203"/>
      <c r="F56" s="203"/>
      <c r="G56" s="203"/>
      <c r="H56" s="203"/>
      <c r="I56" s="203"/>
      <c r="J56" s="203"/>
      <c r="K56" s="203"/>
      <c r="L56" s="203"/>
      <c r="M56" s="203"/>
      <c r="N56" s="203"/>
      <c r="O56" s="203"/>
      <c r="P56" s="203"/>
      <c r="Q56" s="203"/>
      <c r="R56" s="203"/>
      <c r="S56" s="203"/>
      <c r="T56" s="203"/>
      <c r="U56" s="203"/>
      <c r="V56" s="203"/>
      <c r="W56" s="203"/>
      <c r="X56" s="203"/>
      <c r="Y56" s="203"/>
      <c r="Z56" s="203"/>
      <c r="AA56" s="203"/>
      <c r="AB56" s="203"/>
      <c r="AC56" s="203"/>
      <c r="AD56" s="203"/>
      <c r="AE56" s="203"/>
      <c r="AF56" s="203"/>
      <c r="AG56" s="203"/>
      <c r="AH56" s="203"/>
      <c r="AI56" s="203"/>
      <c r="AJ56" s="205"/>
      <c r="AK56" s="348"/>
    </row>
    <row r="57" spans="1:42" ht="18" hidden="1" customHeight="1">
      <c r="A57" s="204" t="s">
        <v>572</v>
      </c>
      <c r="B57" s="203"/>
      <c r="C57" s="203"/>
      <c r="D57" s="203"/>
      <c r="E57" s="203"/>
      <c r="F57" s="203"/>
      <c r="G57" s="203"/>
      <c r="H57" s="203"/>
      <c r="I57" s="203"/>
      <c r="J57" s="203"/>
      <c r="K57" s="203"/>
      <c r="L57" s="203"/>
      <c r="M57" s="203"/>
      <c r="N57" s="203"/>
      <c r="O57" s="203"/>
      <c r="P57" s="203"/>
      <c r="Q57" s="203"/>
      <c r="R57" s="203"/>
      <c r="S57" s="203"/>
      <c r="T57" s="203"/>
      <c r="U57" s="203"/>
      <c r="V57" s="203"/>
      <c r="W57" s="203"/>
      <c r="X57" s="203"/>
      <c r="Y57" s="203"/>
      <c r="Z57" s="203"/>
      <c r="AA57" s="203"/>
      <c r="AB57" s="203"/>
      <c r="AC57" s="203"/>
      <c r="AD57" s="203"/>
      <c r="AE57" s="203"/>
      <c r="AF57" s="203"/>
      <c r="AG57" s="203"/>
      <c r="AH57" s="203"/>
      <c r="AI57" s="203"/>
      <c r="AJ57" s="205"/>
      <c r="AK57" s="348"/>
    </row>
    <row r="58" spans="1:42" ht="18" hidden="1" customHeight="1">
      <c r="A58" s="204" t="s">
        <v>572</v>
      </c>
      <c r="B58" s="203"/>
      <c r="C58" s="203"/>
      <c r="D58" s="203"/>
      <c r="E58" s="203"/>
      <c r="F58" s="203"/>
      <c r="G58" s="203"/>
      <c r="H58" s="203"/>
      <c r="I58" s="203"/>
      <c r="J58" s="203"/>
      <c r="K58" s="203"/>
      <c r="L58" s="203"/>
      <c r="M58" s="203"/>
      <c r="N58" s="203"/>
      <c r="O58" s="203"/>
      <c r="P58" s="203"/>
      <c r="Q58" s="203"/>
      <c r="R58" s="203"/>
      <c r="S58" s="203"/>
      <c r="T58" s="203"/>
      <c r="U58" s="203"/>
      <c r="V58" s="203"/>
      <c r="W58" s="203"/>
      <c r="X58" s="203"/>
      <c r="Y58" s="203"/>
      <c r="Z58" s="203"/>
      <c r="AA58" s="203"/>
      <c r="AB58" s="203"/>
      <c r="AC58" s="203"/>
      <c r="AD58" s="203"/>
      <c r="AE58" s="203"/>
      <c r="AF58" s="203"/>
      <c r="AG58" s="203"/>
      <c r="AH58" s="203"/>
      <c r="AI58" s="203"/>
      <c r="AJ58" s="205"/>
      <c r="AK58" s="348"/>
    </row>
    <row r="59" spans="1:42" ht="18" hidden="1" customHeight="1">
      <c r="A59" s="204" t="s">
        <v>572</v>
      </c>
      <c r="B59" s="203"/>
      <c r="C59" s="203"/>
      <c r="D59" s="203"/>
      <c r="E59" s="203"/>
      <c r="F59" s="203"/>
      <c r="G59" s="203"/>
      <c r="H59" s="203"/>
      <c r="I59" s="203"/>
      <c r="J59" s="203"/>
      <c r="K59" s="203"/>
      <c r="L59" s="203"/>
      <c r="M59" s="203"/>
      <c r="N59" s="203"/>
      <c r="O59" s="203"/>
      <c r="P59" s="203"/>
      <c r="Q59" s="203"/>
      <c r="R59" s="203"/>
      <c r="S59" s="203"/>
      <c r="T59" s="203"/>
      <c r="U59" s="203"/>
      <c r="V59" s="203"/>
      <c r="W59" s="203"/>
      <c r="X59" s="203"/>
      <c r="Y59" s="203"/>
      <c r="Z59" s="203"/>
      <c r="AA59" s="203"/>
      <c r="AB59" s="203"/>
      <c r="AC59" s="203"/>
      <c r="AD59" s="203"/>
      <c r="AE59" s="203"/>
      <c r="AF59" s="203"/>
      <c r="AG59" s="203"/>
      <c r="AH59" s="203"/>
      <c r="AI59" s="203"/>
      <c r="AJ59" s="205"/>
      <c r="AK59" s="348"/>
    </row>
    <row r="60" spans="1:42" ht="18" hidden="1" customHeight="1">
      <c r="A60" s="204" t="s">
        <v>572</v>
      </c>
      <c r="B60" s="203"/>
      <c r="C60" s="203"/>
      <c r="D60" s="203"/>
      <c r="E60" s="203"/>
      <c r="F60" s="203"/>
      <c r="G60" s="203"/>
      <c r="H60" s="203"/>
      <c r="I60" s="203"/>
      <c r="J60" s="203"/>
      <c r="K60" s="203"/>
      <c r="L60" s="203"/>
      <c r="M60" s="203"/>
      <c r="N60" s="203"/>
      <c r="O60" s="203"/>
      <c r="P60" s="203"/>
      <c r="Q60" s="203"/>
      <c r="R60" s="203"/>
      <c r="S60" s="203"/>
      <c r="T60" s="203"/>
      <c r="U60" s="203"/>
      <c r="V60" s="203"/>
      <c r="W60" s="203"/>
      <c r="X60" s="203"/>
      <c r="Y60" s="203"/>
      <c r="Z60" s="203"/>
      <c r="AA60" s="203"/>
      <c r="AB60" s="203"/>
      <c r="AC60" s="203"/>
      <c r="AD60" s="203"/>
      <c r="AE60" s="203"/>
      <c r="AF60" s="203"/>
      <c r="AG60" s="203"/>
      <c r="AH60" s="203"/>
      <c r="AI60" s="203"/>
      <c r="AJ60" s="205"/>
      <c r="AK60" s="348"/>
    </row>
    <row r="61" spans="1:42" ht="18" hidden="1" customHeight="1">
      <c r="A61" s="204" t="s">
        <v>572</v>
      </c>
      <c r="B61" s="203"/>
      <c r="C61" s="203"/>
      <c r="D61" s="203"/>
      <c r="E61" s="203"/>
      <c r="F61" s="203"/>
      <c r="G61" s="203"/>
      <c r="H61" s="203"/>
      <c r="I61" s="203"/>
      <c r="J61" s="203"/>
      <c r="K61" s="203"/>
      <c r="L61" s="203"/>
      <c r="M61" s="203"/>
      <c r="N61" s="203"/>
      <c r="O61" s="203"/>
      <c r="P61" s="203"/>
      <c r="Q61" s="203"/>
      <c r="R61" s="203"/>
      <c r="S61" s="203"/>
      <c r="T61" s="203"/>
      <c r="U61" s="203"/>
      <c r="V61" s="203"/>
      <c r="W61" s="203"/>
      <c r="X61" s="203"/>
      <c r="Y61" s="203"/>
      <c r="Z61" s="203"/>
      <c r="AA61" s="203"/>
      <c r="AB61" s="203"/>
      <c r="AC61" s="203"/>
      <c r="AD61" s="203"/>
      <c r="AE61" s="203"/>
      <c r="AF61" s="203"/>
      <c r="AG61" s="203"/>
      <c r="AH61" s="203"/>
      <c r="AI61" s="203"/>
      <c r="AJ61" s="205"/>
      <c r="AK61" s="348"/>
    </row>
    <row r="62" spans="1:42" ht="18" hidden="1" customHeight="1">
      <c r="A62" s="206" t="s">
        <v>572</v>
      </c>
      <c r="B62" s="207"/>
      <c r="C62" s="207"/>
      <c r="D62" s="207"/>
      <c r="E62" s="207"/>
      <c r="F62" s="207"/>
      <c r="G62" s="207"/>
      <c r="H62" s="207"/>
      <c r="I62" s="207"/>
      <c r="J62" s="207"/>
      <c r="K62" s="207"/>
      <c r="L62" s="207"/>
      <c r="M62" s="207"/>
      <c r="N62" s="207"/>
      <c r="O62" s="207"/>
      <c r="P62" s="207"/>
      <c r="Q62" s="207"/>
      <c r="R62" s="207"/>
      <c r="S62" s="207"/>
      <c r="T62" s="207"/>
      <c r="U62" s="207"/>
      <c r="V62" s="207"/>
      <c r="W62" s="207"/>
      <c r="X62" s="207"/>
      <c r="Y62" s="207"/>
      <c r="Z62" s="207"/>
      <c r="AA62" s="207"/>
      <c r="AB62" s="207"/>
      <c r="AC62" s="207"/>
      <c r="AD62" s="207"/>
      <c r="AE62" s="207"/>
      <c r="AF62" s="207"/>
      <c r="AG62" s="207"/>
      <c r="AH62" s="207"/>
      <c r="AI62" s="207"/>
      <c r="AJ62" s="208"/>
      <c r="AK62" s="348"/>
    </row>
    <row r="63" spans="1:42" ht="13.5" customHeight="1">
      <c r="A63" s="1242" t="s">
        <v>119</v>
      </c>
      <c r="B63" s="1201"/>
      <c r="C63" s="1201"/>
      <c r="D63" s="1201"/>
      <c r="E63" s="1201"/>
      <c r="F63" s="1201"/>
      <c r="G63" s="1201"/>
      <c r="H63" s="1202"/>
      <c r="I63" s="1220">
        <v>24</v>
      </c>
      <c r="J63" s="1221"/>
      <c r="K63" s="1221"/>
      <c r="L63" s="1221"/>
      <c r="M63" s="1221"/>
      <c r="N63" s="55" t="s">
        <v>208</v>
      </c>
      <c r="O63" s="1391"/>
      <c r="P63" s="1392"/>
      <c r="Q63" s="1392"/>
      <c r="R63" s="1392"/>
      <c r="S63" s="1392"/>
      <c r="T63" s="1392"/>
      <c r="U63" s="1392"/>
      <c r="V63" s="1392"/>
      <c r="W63" s="1392"/>
      <c r="X63" s="1392"/>
      <c r="Y63" s="1392"/>
      <c r="Z63" s="1392"/>
      <c r="AA63" s="1392"/>
      <c r="AB63" s="1392"/>
      <c r="AC63" s="1392"/>
      <c r="AD63" s="1392"/>
      <c r="AE63" s="1392"/>
      <c r="AF63" s="1392"/>
      <c r="AG63" s="1392"/>
      <c r="AH63" s="1392"/>
      <c r="AI63" s="1392"/>
      <c r="AJ63" s="1393"/>
    </row>
    <row r="64" spans="1:42" ht="13.5" customHeight="1">
      <c r="A64" s="1242" t="s">
        <v>311</v>
      </c>
      <c r="B64" s="1201"/>
      <c r="C64" s="1201"/>
      <c r="D64" s="1201"/>
      <c r="E64" s="1201"/>
      <c r="F64" s="1201"/>
      <c r="G64" s="1201"/>
      <c r="H64" s="1202"/>
      <c r="I64" s="1220">
        <v>22</v>
      </c>
      <c r="J64" s="1221"/>
      <c r="K64" s="1221"/>
      <c r="L64" s="1221"/>
      <c r="M64" s="1221"/>
      <c r="N64" s="1221"/>
      <c r="O64" s="1389" t="s">
        <v>165</v>
      </c>
      <c r="P64" s="1389"/>
      <c r="Q64" s="1389"/>
      <c r="R64" s="1389"/>
      <c r="S64" s="1389"/>
      <c r="T64" s="1389"/>
      <c r="U64" s="1389"/>
      <c r="V64" s="1389"/>
      <c r="W64" s="1389"/>
      <c r="X64" s="1389"/>
      <c r="Y64" s="1389"/>
      <c r="Z64" s="1389"/>
      <c r="AA64" s="1389"/>
      <c r="AB64" s="1389"/>
      <c r="AC64" s="1389"/>
      <c r="AD64" s="1389"/>
      <c r="AE64" s="1389"/>
      <c r="AF64" s="1389"/>
      <c r="AG64" s="1389"/>
      <c r="AH64" s="1389"/>
      <c r="AI64" s="1389"/>
      <c r="AJ64" s="1390"/>
    </row>
    <row r="65" spans="1:49" ht="18" customHeight="1">
      <c r="A65" s="1270" t="s">
        <v>69</v>
      </c>
      <c r="B65" s="1362"/>
      <c r="C65" s="1183" t="s">
        <v>289</v>
      </c>
      <c r="D65" s="1201"/>
      <c r="E65" s="1201"/>
      <c r="F65" s="1201"/>
      <c r="G65" s="1201"/>
      <c r="H65" s="1202"/>
      <c r="I65" s="1394">
        <v>1</v>
      </c>
      <c r="J65" s="1394"/>
      <c r="K65" s="1394"/>
      <c r="L65" s="1394"/>
      <c r="M65" s="1394"/>
      <c r="N65" s="1394"/>
      <c r="O65" s="1394"/>
      <c r="P65" s="1394"/>
      <c r="Q65" s="1394"/>
      <c r="R65" s="1394"/>
      <c r="S65" s="1394"/>
      <c r="T65" s="1394"/>
      <c r="U65" s="1394"/>
      <c r="V65" s="1394"/>
      <c r="W65" s="1394"/>
      <c r="X65" s="1394"/>
      <c r="Y65" s="1394"/>
      <c r="Z65" s="1394"/>
      <c r="AA65" s="1394"/>
      <c r="AB65" s="1394"/>
      <c r="AC65" s="1394"/>
      <c r="AD65" s="1394"/>
      <c r="AE65" s="1394"/>
      <c r="AF65" s="1394"/>
      <c r="AG65" s="1394"/>
      <c r="AH65" s="1394"/>
      <c r="AI65" s="1394"/>
      <c r="AJ65" s="1395"/>
    </row>
    <row r="66" spans="1:49" ht="13.5" customHeight="1">
      <c r="A66" s="1272"/>
      <c r="B66" s="1363"/>
      <c r="C66" s="1003" t="s">
        <v>263</v>
      </c>
      <c r="D66" s="1003"/>
      <c r="E66" s="1003"/>
      <c r="F66" s="1003"/>
      <c r="G66" s="1003"/>
      <c r="H66" s="1003"/>
      <c r="I66" s="1033" t="s">
        <v>690</v>
      </c>
      <c r="J66" s="1034"/>
      <c r="K66" s="1034"/>
      <c r="L66" s="1034"/>
      <c r="M66" s="1034"/>
      <c r="N66" s="1034"/>
      <c r="O66" s="1034"/>
      <c r="P66" s="1034"/>
      <c r="Q66" s="1034"/>
      <c r="R66" s="1034"/>
      <c r="S66" s="1034"/>
      <c r="T66" s="1034"/>
      <c r="U66" s="1034"/>
      <c r="V66" s="1034"/>
      <c r="W66" s="1034"/>
      <c r="X66" s="1034"/>
      <c r="Y66" s="1034"/>
      <c r="Z66" s="1034"/>
      <c r="AA66" s="1034"/>
      <c r="AB66" s="1034"/>
      <c r="AC66" s="1034"/>
      <c r="AD66" s="1034"/>
      <c r="AE66" s="1034"/>
      <c r="AF66" s="1034"/>
      <c r="AG66" s="1034"/>
      <c r="AH66" s="1034"/>
      <c r="AI66" s="1034"/>
      <c r="AJ66" s="1035"/>
    </row>
    <row r="67" spans="1:49" ht="13.5" customHeight="1">
      <c r="A67" s="1272"/>
      <c r="B67" s="1363"/>
      <c r="C67" s="1003" t="s">
        <v>156</v>
      </c>
      <c r="D67" s="1003"/>
      <c r="E67" s="1003"/>
      <c r="F67" s="1003"/>
      <c r="G67" s="1003"/>
      <c r="H67" s="1003"/>
      <c r="I67" s="1181" t="s">
        <v>690</v>
      </c>
      <c r="J67" s="1181"/>
      <c r="K67" s="1181"/>
      <c r="L67" s="1181"/>
      <c r="M67" s="1181"/>
      <c r="N67" s="1181"/>
      <c r="O67" s="1181"/>
      <c r="P67" s="1181"/>
      <c r="Q67" s="1181"/>
      <c r="R67" s="1181"/>
      <c r="S67" s="1181"/>
      <c r="T67" s="1181"/>
      <c r="U67" s="1181"/>
      <c r="V67" s="1181"/>
      <c r="W67" s="1181"/>
      <c r="X67" s="1181"/>
      <c r="Y67" s="1181"/>
      <c r="Z67" s="1181"/>
      <c r="AA67" s="1181"/>
      <c r="AB67" s="1181"/>
      <c r="AC67" s="1181"/>
      <c r="AD67" s="1181"/>
      <c r="AE67" s="1181"/>
      <c r="AF67" s="1181"/>
      <c r="AG67" s="1181"/>
      <c r="AH67" s="1181"/>
      <c r="AI67" s="1181"/>
      <c r="AJ67" s="1182"/>
    </row>
    <row r="68" spans="1:49" ht="18" customHeight="1">
      <c r="A68" s="1272"/>
      <c r="B68" s="1363"/>
      <c r="C68" s="1002" t="s">
        <v>157</v>
      </c>
      <c r="D68" s="1003"/>
      <c r="E68" s="1003"/>
      <c r="F68" s="1003"/>
      <c r="G68" s="1003"/>
      <c r="H68" s="1003"/>
      <c r="I68" s="1003" t="s">
        <v>60</v>
      </c>
      <c r="J68" s="1003"/>
      <c r="K68" s="1003"/>
      <c r="L68" s="1003"/>
      <c r="M68" s="1003"/>
      <c r="N68" s="1003"/>
      <c r="O68" s="1003"/>
      <c r="P68" s="1003"/>
      <c r="Q68" s="1003"/>
      <c r="R68" s="1427">
        <v>2</v>
      </c>
      <c r="S68" s="1428"/>
      <c r="T68" s="1428"/>
      <c r="U68" s="1428"/>
      <c r="V68" s="1428"/>
      <c r="W68" s="1428"/>
      <c r="X68" s="1428"/>
      <c r="Y68" s="1428"/>
      <c r="Z68" s="1428"/>
      <c r="AA68" s="1428"/>
      <c r="AB68" s="1428"/>
      <c r="AC68" s="1428"/>
      <c r="AD68" s="1428"/>
      <c r="AE68" s="1428"/>
      <c r="AF68" s="1428"/>
      <c r="AG68" s="1428"/>
      <c r="AH68" s="1428"/>
      <c r="AI68" s="1428"/>
      <c r="AJ68" s="1429"/>
    </row>
    <row r="69" spans="1:49" ht="13.5" customHeight="1">
      <c r="A69" s="1272"/>
      <c r="B69" s="1363"/>
      <c r="C69" s="1003"/>
      <c r="D69" s="1003"/>
      <c r="E69" s="1003"/>
      <c r="F69" s="1003"/>
      <c r="G69" s="1003"/>
      <c r="H69" s="1003"/>
      <c r="I69" s="1003" t="s">
        <v>61</v>
      </c>
      <c r="J69" s="1003"/>
      <c r="K69" s="1003"/>
      <c r="L69" s="1003"/>
      <c r="M69" s="1003"/>
      <c r="N69" s="1003"/>
      <c r="O69" s="1003"/>
      <c r="P69" s="1003"/>
      <c r="Q69" s="1003"/>
      <c r="R69" s="1025" t="s">
        <v>62</v>
      </c>
      <c r="S69" s="1025"/>
      <c r="T69" s="1025"/>
      <c r="U69" s="1025"/>
      <c r="V69" s="1025"/>
      <c r="W69" s="1134" t="s">
        <v>695</v>
      </c>
      <c r="X69" s="1134"/>
      <c r="Y69" s="1134"/>
      <c r="Z69" s="1134"/>
      <c r="AA69" s="1134"/>
      <c r="AB69" s="1134"/>
      <c r="AC69" s="1134"/>
      <c r="AD69" s="1134"/>
      <c r="AE69" s="1134"/>
      <c r="AF69" s="1134"/>
      <c r="AG69" s="1134"/>
      <c r="AH69" s="1134"/>
      <c r="AI69" s="1134"/>
      <c r="AJ69" s="1135"/>
    </row>
    <row r="70" spans="1:49" ht="13.5" customHeight="1">
      <c r="A70" s="1272"/>
      <c r="B70" s="1363"/>
      <c r="C70" s="1003"/>
      <c r="D70" s="1003"/>
      <c r="E70" s="1003"/>
      <c r="F70" s="1003"/>
      <c r="G70" s="1003"/>
      <c r="H70" s="1003"/>
      <c r="I70" s="1003"/>
      <c r="J70" s="1003"/>
      <c r="K70" s="1003"/>
      <c r="L70" s="1003"/>
      <c r="M70" s="1003"/>
      <c r="N70" s="1003"/>
      <c r="O70" s="1003"/>
      <c r="P70" s="1003"/>
      <c r="Q70" s="1003"/>
      <c r="R70" s="1025" t="s">
        <v>63</v>
      </c>
      <c r="S70" s="1025"/>
      <c r="T70" s="1025"/>
      <c r="U70" s="1025"/>
      <c r="V70" s="1025"/>
      <c r="W70" s="1134" t="s">
        <v>686</v>
      </c>
      <c r="X70" s="1134"/>
      <c r="Y70" s="1134"/>
      <c r="Z70" s="1134"/>
      <c r="AA70" s="1134"/>
      <c r="AB70" s="1134"/>
      <c r="AC70" s="1134"/>
      <c r="AD70" s="1134"/>
      <c r="AE70" s="1134"/>
      <c r="AF70" s="1134"/>
      <c r="AG70" s="1134"/>
      <c r="AH70" s="1134"/>
      <c r="AI70" s="1134"/>
      <c r="AJ70" s="1135"/>
    </row>
    <row r="71" spans="1:49" ht="13.5" customHeight="1">
      <c r="A71" s="1272"/>
      <c r="B71" s="1363"/>
      <c r="C71" s="1075"/>
      <c r="D71" s="1075"/>
      <c r="E71" s="1075"/>
      <c r="F71" s="1075"/>
      <c r="G71" s="1075"/>
      <c r="H71" s="1075"/>
      <c r="I71" s="1075" t="s">
        <v>238</v>
      </c>
      <c r="J71" s="1075"/>
      <c r="K71" s="1075"/>
      <c r="L71" s="1075"/>
      <c r="M71" s="1075"/>
      <c r="N71" s="1075"/>
      <c r="O71" s="1075"/>
      <c r="P71" s="1075"/>
      <c r="Q71" s="1075"/>
      <c r="R71" s="1033"/>
      <c r="S71" s="1034"/>
      <c r="T71" s="1034"/>
      <c r="U71" s="1034"/>
      <c r="V71" s="1034"/>
      <c r="W71" s="1034"/>
      <c r="X71" s="1034"/>
      <c r="Y71" s="1034"/>
      <c r="Z71" s="1034"/>
      <c r="AA71" s="1034"/>
      <c r="AB71" s="1034"/>
      <c r="AC71" s="1034"/>
      <c r="AD71" s="1034"/>
      <c r="AE71" s="1034"/>
      <c r="AF71" s="1034"/>
      <c r="AG71" s="1034"/>
      <c r="AH71" s="1034"/>
      <c r="AI71" s="1034"/>
      <c r="AJ71" s="1035"/>
    </row>
    <row r="72" spans="1:49" ht="13.5" customHeight="1">
      <c r="A72" s="1272"/>
      <c r="B72" s="1363"/>
      <c r="C72" s="1365" t="s">
        <v>368</v>
      </c>
      <c r="D72" s="1362"/>
      <c r="E72" s="1003" t="s">
        <v>236</v>
      </c>
      <c r="F72" s="1003"/>
      <c r="G72" s="1003"/>
      <c r="H72" s="1003"/>
      <c r="I72" s="1332" t="s">
        <v>1398</v>
      </c>
      <c r="J72" s="1332"/>
      <c r="K72" s="1332"/>
      <c r="L72" s="1332"/>
      <c r="M72" s="1332"/>
      <c r="N72" s="1332"/>
      <c r="O72" s="1332"/>
      <c r="P72" s="1332"/>
      <c r="Q72" s="1332"/>
      <c r="R72" s="1002" t="s">
        <v>237</v>
      </c>
      <c r="S72" s="1003"/>
      <c r="T72" s="1003"/>
      <c r="U72" s="1003"/>
      <c r="V72" s="1310" t="s">
        <v>1399</v>
      </c>
      <c r="W72" s="1310"/>
      <c r="X72" s="1310"/>
      <c r="Y72" s="1310"/>
      <c r="Z72" s="1310"/>
      <c r="AA72" s="1310" t="s">
        <v>1401</v>
      </c>
      <c r="AB72" s="1310"/>
      <c r="AC72" s="1310"/>
      <c r="AD72" s="1310"/>
      <c r="AE72" s="1311"/>
      <c r="AF72" s="1310" t="s">
        <v>1400</v>
      </c>
      <c r="AG72" s="1310"/>
      <c r="AH72" s="1310"/>
      <c r="AI72" s="1310"/>
      <c r="AJ72" s="1311"/>
    </row>
    <row r="73" spans="1:49" ht="13.5" customHeight="1">
      <c r="A73" s="1272"/>
      <c r="B73" s="1363"/>
      <c r="C73" s="1366"/>
      <c r="D73" s="1363"/>
      <c r="E73" s="1003"/>
      <c r="F73" s="1003"/>
      <c r="G73" s="1003"/>
      <c r="H73" s="1003"/>
      <c r="I73" s="1332"/>
      <c r="J73" s="1332"/>
      <c r="K73" s="1332"/>
      <c r="L73" s="1332"/>
      <c r="M73" s="1332"/>
      <c r="N73" s="1332"/>
      <c r="O73" s="1332"/>
      <c r="P73" s="1332"/>
      <c r="Q73" s="1332"/>
      <c r="R73" s="1003"/>
      <c r="S73" s="1003"/>
      <c r="T73" s="1003"/>
      <c r="U73" s="1003"/>
      <c r="V73" s="1295"/>
      <c r="W73" s="1295"/>
      <c r="X73" s="1295"/>
      <c r="Y73" s="1295"/>
      <c r="Z73" s="1295"/>
      <c r="AA73" s="1295"/>
      <c r="AB73" s="1295"/>
      <c r="AC73" s="1295"/>
      <c r="AD73" s="1295"/>
      <c r="AE73" s="1295"/>
      <c r="AF73" s="1295"/>
      <c r="AG73" s="1295"/>
      <c r="AH73" s="1295"/>
      <c r="AI73" s="1295"/>
      <c r="AJ73" s="1306"/>
    </row>
    <row r="74" spans="1:49" ht="13.5" customHeight="1">
      <c r="A74" s="1272"/>
      <c r="B74" s="1363"/>
      <c r="C74" s="1366"/>
      <c r="D74" s="1363"/>
      <c r="E74" s="1003" t="s">
        <v>236</v>
      </c>
      <c r="F74" s="1003"/>
      <c r="G74" s="1003"/>
      <c r="H74" s="1003"/>
      <c r="I74" s="1332"/>
      <c r="J74" s="1332"/>
      <c r="K74" s="1332"/>
      <c r="L74" s="1332"/>
      <c r="M74" s="1332"/>
      <c r="N74" s="1332"/>
      <c r="O74" s="1332"/>
      <c r="P74" s="1332"/>
      <c r="Q74" s="1332"/>
      <c r="R74" s="1002" t="s">
        <v>237</v>
      </c>
      <c r="S74" s="1003"/>
      <c r="T74" s="1003"/>
      <c r="U74" s="1003"/>
      <c r="V74" s="1310"/>
      <c r="W74" s="1310"/>
      <c r="X74" s="1310"/>
      <c r="Y74" s="1310"/>
      <c r="Z74" s="1310"/>
      <c r="AA74" s="1310"/>
      <c r="AB74" s="1310"/>
      <c r="AC74" s="1310"/>
      <c r="AD74" s="1310"/>
      <c r="AE74" s="1310"/>
      <c r="AF74" s="1310"/>
      <c r="AG74" s="1310"/>
      <c r="AH74" s="1310"/>
      <c r="AI74" s="1310"/>
      <c r="AJ74" s="1311"/>
    </row>
    <row r="75" spans="1:49" ht="13.5" customHeight="1">
      <c r="A75" s="1272"/>
      <c r="B75" s="1363"/>
      <c r="C75" s="1366"/>
      <c r="D75" s="1363"/>
      <c r="E75" s="1003"/>
      <c r="F75" s="1003"/>
      <c r="G75" s="1003"/>
      <c r="H75" s="1003"/>
      <c r="I75" s="1332"/>
      <c r="J75" s="1332"/>
      <c r="K75" s="1332"/>
      <c r="L75" s="1332"/>
      <c r="M75" s="1332"/>
      <c r="N75" s="1332"/>
      <c r="O75" s="1332"/>
      <c r="P75" s="1332"/>
      <c r="Q75" s="1332"/>
      <c r="R75" s="1003"/>
      <c r="S75" s="1003"/>
      <c r="T75" s="1003"/>
      <c r="U75" s="1003"/>
      <c r="V75" s="1295"/>
      <c r="W75" s="1295"/>
      <c r="X75" s="1295"/>
      <c r="Y75" s="1295"/>
      <c r="Z75" s="1295"/>
      <c r="AA75" s="1295"/>
      <c r="AB75" s="1295"/>
      <c r="AC75" s="1295"/>
      <c r="AD75" s="1295"/>
      <c r="AE75" s="1295"/>
      <c r="AF75" s="1295"/>
      <c r="AG75" s="1295"/>
      <c r="AH75" s="1295"/>
      <c r="AI75" s="1295"/>
      <c r="AJ75" s="1306"/>
    </row>
    <row r="76" spans="1:49" ht="13.5" customHeight="1">
      <c r="A76" s="1272"/>
      <c r="B76" s="1363"/>
      <c r="C76" s="1366"/>
      <c r="D76" s="1363"/>
      <c r="E76" s="1003" t="s">
        <v>236</v>
      </c>
      <c r="F76" s="1003"/>
      <c r="G76" s="1003"/>
      <c r="H76" s="1003"/>
      <c r="I76" s="1332"/>
      <c r="J76" s="1332"/>
      <c r="K76" s="1332"/>
      <c r="L76" s="1332"/>
      <c r="M76" s="1332"/>
      <c r="N76" s="1332"/>
      <c r="O76" s="1332"/>
      <c r="P76" s="1332"/>
      <c r="Q76" s="1332"/>
      <c r="R76" s="1002" t="s">
        <v>237</v>
      </c>
      <c r="S76" s="1003"/>
      <c r="T76" s="1003"/>
      <c r="U76" s="1003"/>
      <c r="V76" s="1400"/>
      <c r="W76" s="1400"/>
      <c r="X76" s="1400"/>
      <c r="Y76" s="1400"/>
      <c r="Z76" s="1400"/>
      <c r="AA76" s="1400"/>
      <c r="AB76" s="1400"/>
      <c r="AC76" s="1400"/>
      <c r="AD76" s="1400"/>
      <c r="AE76" s="1400"/>
      <c r="AF76" s="1400"/>
      <c r="AG76" s="1400"/>
      <c r="AH76" s="1400"/>
      <c r="AI76" s="1400"/>
      <c r="AJ76" s="1401"/>
      <c r="AQ76" s="265"/>
      <c r="AR76" s="265"/>
      <c r="AS76" s="265"/>
      <c r="AT76" s="265"/>
      <c r="AU76" s="265"/>
      <c r="AV76" s="265"/>
      <c r="AW76" s="265"/>
    </row>
    <row r="77" spans="1:49" ht="13.5" customHeight="1">
      <c r="A77" s="1274"/>
      <c r="B77" s="1364"/>
      <c r="C77" s="1367"/>
      <c r="D77" s="1364"/>
      <c r="E77" s="1003"/>
      <c r="F77" s="1003"/>
      <c r="G77" s="1003"/>
      <c r="H77" s="1003"/>
      <c r="I77" s="1332"/>
      <c r="J77" s="1332"/>
      <c r="K77" s="1332"/>
      <c r="L77" s="1332"/>
      <c r="M77" s="1332"/>
      <c r="N77" s="1332"/>
      <c r="O77" s="1332"/>
      <c r="P77" s="1332"/>
      <c r="Q77" s="1332"/>
      <c r="R77" s="1003"/>
      <c r="S77" s="1003"/>
      <c r="T77" s="1003"/>
      <c r="U77" s="1003"/>
      <c r="V77" s="1295"/>
      <c r="W77" s="1295"/>
      <c r="X77" s="1295"/>
      <c r="Y77" s="1295"/>
      <c r="Z77" s="1295"/>
      <c r="AA77" s="1295"/>
      <c r="AB77" s="1295"/>
      <c r="AC77" s="1295"/>
      <c r="AD77" s="1295"/>
      <c r="AE77" s="1295"/>
      <c r="AF77" s="1295"/>
      <c r="AG77" s="1295"/>
      <c r="AH77" s="1295"/>
      <c r="AI77" s="1295"/>
      <c r="AJ77" s="1306"/>
    </row>
    <row r="78" spans="1:49" ht="19.5" customHeight="1">
      <c r="A78" s="1380" t="s">
        <v>415</v>
      </c>
      <c r="B78" s="1186"/>
      <c r="C78" s="1186"/>
      <c r="D78" s="1186"/>
      <c r="E78" s="1186"/>
      <c r="F78" s="1186"/>
      <c r="G78" s="904"/>
      <c r="H78" s="173"/>
      <c r="I78" s="173"/>
      <c r="J78" s="174"/>
      <c r="K78" s="167">
        <v>0</v>
      </c>
      <c r="L78" s="168" t="e">
        <f>IF(ISNA(VLOOKUP(K78, 出力変換_施設等の区分_付３,4,FALSE)),0, VLOOKUP(K78, 出力変換_施設等の区分_付３,4,FALSE)) &amp; ""</f>
        <v>#REF!</v>
      </c>
      <c r="M78" s="170" t="s">
        <v>661</v>
      </c>
      <c r="N78" s="168" t="e">
        <f>IF(ISNA(VLOOKUP(M78, 取込変換_施設等の区分_付３,2,FALSE)),1, VLOOKUP(M78, 取込変換_施設等の区分_付３,2,FALSE)) &amp; ""</f>
        <v>#REF!</v>
      </c>
      <c r="O78" s="168"/>
      <c r="P78" s="168"/>
      <c r="Q78" s="169"/>
      <c r="R78" s="903"/>
      <c r="S78" s="904"/>
      <c r="T78" s="903" t="s">
        <v>414</v>
      </c>
      <c r="U78" s="1186"/>
      <c r="V78" s="1186"/>
      <c r="W78" s="1186"/>
      <c r="X78" s="1186"/>
      <c r="Y78" s="904"/>
      <c r="Z78" s="167">
        <v>0</v>
      </c>
      <c r="AA78" s="168" t="e">
        <f>IF(ISNA(VLOOKUP(Z78, 出力変換_障害児施設区分_付３,4,FALSE)),0, VLOOKUP(Z78, 出力変換_障害児施設区分_付３,4,FALSE)) &amp; ""</f>
        <v>#REF!</v>
      </c>
      <c r="AB78" s="170" t="s">
        <v>660</v>
      </c>
      <c r="AC78" s="168" t="e">
        <f>IF(ISNA(VLOOKUP(AB78, 取込変換_障害児施設区分_付３,2,FALSE)),1, VLOOKUP(AB78, 取込変換_障害児施設区分_付３,2,FALSE)) &amp; ""</f>
        <v>#REF!</v>
      </c>
      <c r="AD78" s="209"/>
      <c r="AE78" s="209"/>
      <c r="AF78" s="209"/>
      <c r="AG78" s="209"/>
      <c r="AH78" s="209"/>
      <c r="AI78" s="209"/>
      <c r="AJ78" s="210"/>
    </row>
    <row r="79" spans="1:49" ht="19.5" customHeight="1">
      <c r="A79" s="1380" t="s">
        <v>412</v>
      </c>
      <c r="B79" s="1186"/>
      <c r="C79" s="1186"/>
      <c r="D79" s="1186"/>
      <c r="E79" s="1186"/>
      <c r="F79" s="1186"/>
      <c r="G79" s="1186"/>
      <c r="H79" s="1186"/>
      <c r="I79" s="1186"/>
      <c r="J79" s="904"/>
      <c r="K79" s="1371">
        <v>2</v>
      </c>
      <c r="L79" s="1372"/>
      <c r="M79" s="1372"/>
      <c r="N79" s="1372"/>
      <c r="O79" s="1372"/>
      <c r="P79" s="1372"/>
      <c r="Q79" s="1373"/>
      <c r="R79" s="903" t="s">
        <v>413</v>
      </c>
      <c r="S79" s="1186"/>
      <c r="T79" s="1186"/>
      <c r="U79" s="1186"/>
      <c r="V79" s="1186"/>
      <c r="W79" s="1186"/>
      <c r="X79" s="1186"/>
      <c r="Y79" s="904"/>
      <c r="Z79" s="1307">
        <v>1</v>
      </c>
      <c r="AA79" s="1308"/>
      <c r="AB79" s="1308"/>
      <c r="AC79" s="1308"/>
      <c r="AD79" s="1308"/>
      <c r="AE79" s="1308"/>
      <c r="AF79" s="1308"/>
      <c r="AG79" s="1308"/>
      <c r="AH79" s="1308"/>
      <c r="AI79" s="1308"/>
      <c r="AJ79" s="1309"/>
    </row>
    <row r="80" spans="1:49" ht="19.5" customHeight="1">
      <c r="A80" s="1380" t="s">
        <v>501</v>
      </c>
      <c r="B80" s="1184"/>
      <c r="C80" s="1184"/>
      <c r="D80" s="1184"/>
      <c r="E80" s="1184"/>
      <c r="F80" s="1184"/>
      <c r="G80" s="1184"/>
      <c r="H80" s="1184"/>
      <c r="I80" s="1184"/>
      <c r="J80" s="1185"/>
      <c r="K80" s="1371">
        <v>2</v>
      </c>
      <c r="L80" s="1372"/>
      <c r="M80" s="1372"/>
      <c r="N80" s="1372"/>
      <c r="O80" s="1372"/>
      <c r="P80" s="1372"/>
      <c r="Q80" s="1373"/>
      <c r="R80" s="1302"/>
      <c r="S80" s="1022"/>
      <c r="T80" s="1022"/>
      <c r="U80" s="1022"/>
      <c r="V80" s="1022"/>
      <c r="W80" s="1022"/>
      <c r="X80" s="1022"/>
      <c r="Y80" s="1022"/>
      <c r="Z80" s="1022"/>
      <c r="AA80" s="1022"/>
      <c r="AB80" s="1022"/>
      <c r="AC80" s="1022"/>
      <c r="AD80" s="1022"/>
      <c r="AE80" s="1022"/>
      <c r="AF80" s="1022"/>
      <c r="AG80" s="1022"/>
      <c r="AH80" s="1022"/>
      <c r="AI80" s="1022"/>
      <c r="AJ80" s="1023"/>
    </row>
    <row r="81" spans="1:44" ht="19.5" customHeight="1">
      <c r="A81" s="1380" t="s">
        <v>504</v>
      </c>
      <c r="B81" s="1184"/>
      <c r="C81" s="1184"/>
      <c r="D81" s="1184"/>
      <c r="E81" s="1184"/>
      <c r="F81" s="1184"/>
      <c r="G81" s="1184"/>
      <c r="H81" s="1184"/>
      <c r="I81" s="1184"/>
      <c r="J81" s="1185"/>
      <c r="K81" s="1371">
        <v>2</v>
      </c>
      <c r="L81" s="1372"/>
      <c r="M81" s="1372"/>
      <c r="N81" s="1372"/>
      <c r="O81" s="1372"/>
      <c r="P81" s="1372"/>
      <c r="Q81" s="1373"/>
      <c r="R81" s="903" t="s">
        <v>503</v>
      </c>
      <c r="S81" s="1186"/>
      <c r="T81" s="1186"/>
      <c r="U81" s="1186"/>
      <c r="V81" s="1186"/>
      <c r="W81" s="1186"/>
      <c r="X81" s="1186"/>
      <c r="Y81" s="904"/>
      <c r="Z81" s="167">
        <v>0</v>
      </c>
      <c r="AA81" s="168" t="e">
        <f>IF(ISNA(VLOOKUP(Z81, 出力変換_開所時間減算区分＿付３,4,FALSE)),0, VLOOKUP(Z81, 出力変換_開所時間減算区分＿付３,4,FALSE)) &amp; ""</f>
        <v>#REF!</v>
      </c>
      <c r="AB81" s="170" t="s">
        <v>662</v>
      </c>
      <c r="AC81" s="168" t="e">
        <f>IF(ISNA(VLOOKUP(AB81, 取込変換_開所時間減算区分＿付３,2,FALSE)),1, VLOOKUP(AB81, 取込変換_開所時間減算区分＿付３,2,FALSE)) &amp; ""</f>
        <v>#REF!</v>
      </c>
      <c r="AD81" s="209"/>
      <c r="AE81" s="209"/>
      <c r="AF81" s="209"/>
      <c r="AG81" s="209"/>
      <c r="AH81" s="209"/>
      <c r="AI81" s="209"/>
      <c r="AJ81" s="210"/>
    </row>
    <row r="82" spans="1:44" ht="18" customHeight="1">
      <c r="A82" s="1416" t="s">
        <v>546</v>
      </c>
      <c r="B82" s="1417"/>
      <c r="C82" s="1430" t="s">
        <v>474</v>
      </c>
      <c r="D82" s="1431"/>
      <c r="E82" s="1431"/>
      <c r="F82" s="1431"/>
      <c r="G82" s="1431"/>
      <c r="H82" s="1431"/>
      <c r="I82" s="1431"/>
      <c r="J82" s="1432"/>
      <c r="K82" s="1413">
        <v>2</v>
      </c>
      <c r="L82" s="1414"/>
      <c r="M82" s="1414"/>
      <c r="N82" s="1414"/>
      <c r="O82" s="1414"/>
      <c r="P82" s="1414"/>
      <c r="Q82" s="1415"/>
      <c r="R82" s="903" t="s">
        <v>155</v>
      </c>
      <c r="S82" s="1186"/>
      <c r="T82" s="1186"/>
      <c r="U82" s="1186"/>
      <c r="V82" s="1186"/>
      <c r="W82" s="1186"/>
      <c r="X82" s="1186"/>
      <c r="Y82" s="904"/>
      <c r="Z82" s="1296">
        <v>2</v>
      </c>
      <c r="AA82" s="1297"/>
      <c r="AB82" s="1297"/>
      <c r="AC82" s="1297"/>
      <c r="AD82" s="1297"/>
      <c r="AE82" s="1297"/>
      <c r="AF82" s="1297"/>
      <c r="AG82" s="1297"/>
      <c r="AH82" s="1297"/>
      <c r="AI82" s="1297"/>
      <c r="AJ82" s="1298"/>
    </row>
    <row r="83" spans="1:44" ht="18" customHeight="1">
      <c r="A83" s="1418"/>
      <c r="B83" s="1419"/>
      <c r="C83" s="999" t="s">
        <v>162</v>
      </c>
      <c r="D83" s="1000"/>
      <c r="E83" s="1000"/>
      <c r="F83" s="1000"/>
      <c r="G83" s="1000"/>
      <c r="H83" s="1000"/>
      <c r="I83" s="1000"/>
      <c r="J83" s="1001"/>
      <c r="K83" s="1296">
        <v>2</v>
      </c>
      <c r="L83" s="1297"/>
      <c r="M83" s="1297"/>
      <c r="N83" s="1297"/>
      <c r="O83" s="1297"/>
      <c r="P83" s="1297"/>
      <c r="Q83" s="1402"/>
      <c r="R83" s="999" t="s">
        <v>305</v>
      </c>
      <c r="S83" s="1000"/>
      <c r="T83" s="1000"/>
      <c r="U83" s="1000"/>
      <c r="V83" s="1000"/>
      <c r="W83" s="1000"/>
      <c r="X83" s="1000"/>
      <c r="Y83" s="1001"/>
      <c r="Z83" s="1299" t="s">
        <v>114</v>
      </c>
      <c r="AA83" s="1299"/>
      <c r="AB83" s="1299"/>
      <c r="AC83" s="1299"/>
      <c r="AD83" s="1299"/>
      <c r="AE83" s="1299"/>
      <c r="AF83" s="1299"/>
      <c r="AG83" s="1299"/>
      <c r="AH83" s="1299"/>
      <c r="AI83" s="1299"/>
      <c r="AJ83" s="214" t="s">
        <v>68</v>
      </c>
    </row>
    <row r="84" spans="1:44" ht="18" customHeight="1">
      <c r="A84" s="1418"/>
      <c r="B84" s="1419"/>
      <c r="C84" s="903" t="s">
        <v>154</v>
      </c>
      <c r="D84" s="1186"/>
      <c r="E84" s="1186"/>
      <c r="F84" s="1186"/>
      <c r="G84" s="1186"/>
      <c r="H84" s="1186"/>
      <c r="I84" s="1186">
        <v>3</v>
      </c>
      <c r="J84" s="904"/>
      <c r="K84" s="1296">
        <v>2</v>
      </c>
      <c r="L84" s="1297"/>
      <c r="M84" s="1297"/>
      <c r="N84" s="1297"/>
      <c r="O84" s="1297"/>
      <c r="P84" s="1297"/>
      <c r="Q84" s="1402"/>
      <c r="R84" s="1207" t="s">
        <v>367</v>
      </c>
      <c r="S84" s="1208"/>
      <c r="T84" s="1208"/>
      <c r="U84" s="1208"/>
      <c r="V84" s="1208"/>
      <c r="W84" s="1208"/>
      <c r="X84" s="1208"/>
      <c r="Y84" s="1209"/>
      <c r="Z84" s="1300" t="s">
        <v>114</v>
      </c>
      <c r="AA84" s="1301"/>
      <c r="AB84" s="1301"/>
      <c r="AC84" s="1301"/>
      <c r="AD84" s="1301"/>
      <c r="AE84" s="1301"/>
      <c r="AF84" s="1301"/>
      <c r="AG84" s="1301"/>
      <c r="AH84" s="1301"/>
      <c r="AI84" s="1329" t="s">
        <v>403</v>
      </c>
      <c r="AJ84" s="1330"/>
    </row>
    <row r="85" spans="1:44" ht="18" customHeight="1">
      <c r="A85" s="1418"/>
      <c r="B85" s="1419"/>
      <c r="C85" s="903" t="s">
        <v>322</v>
      </c>
      <c r="D85" s="1186"/>
      <c r="E85" s="1186"/>
      <c r="F85" s="1186"/>
      <c r="G85" s="1186"/>
      <c r="H85" s="1186"/>
      <c r="I85" s="1186"/>
      <c r="J85" s="904"/>
      <c r="K85" s="1303"/>
      <c r="L85" s="1304"/>
      <c r="M85" s="1304"/>
      <c r="N85" s="1304"/>
      <c r="O85" s="1304"/>
      <c r="P85" s="1304"/>
      <c r="Q85" s="1336"/>
      <c r="R85" s="903" t="s">
        <v>209</v>
      </c>
      <c r="S85" s="1186"/>
      <c r="T85" s="1186"/>
      <c r="U85" s="1186"/>
      <c r="V85" s="1186"/>
      <c r="W85" s="1186"/>
      <c r="X85" s="1186"/>
      <c r="Y85" s="904"/>
      <c r="Z85" s="1303"/>
      <c r="AA85" s="1304"/>
      <c r="AB85" s="1304"/>
      <c r="AC85" s="1304"/>
      <c r="AD85" s="1304"/>
      <c r="AE85" s="1304"/>
      <c r="AF85" s="1304"/>
      <c r="AG85" s="1304"/>
      <c r="AH85" s="1304"/>
      <c r="AI85" s="1304"/>
      <c r="AJ85" s="1305"/>
      <c r="AM85" s="266"/>
      <c r="AN85" s="266"/>
      <c r="AO85" s="266"/>
      <c r="AP85" s="266"/>
      <c r="AQ85" s="266"/>
      <c r="AR85" s="266"/>
    </row>
    <row r="86" spans="1:44" ht="18" customHeight="1">
      <c r="A86" s="1418"/>
      <c r="B86" s="1419"/>
      <c r="C86" s="903" t="s">
        <v>304</v>
      </c>
      <c r="D86" s="1186"/>
      <c r="E86" s="1186"/>
      <c r="F86" s="1186"/>
      <c r="G86" s="1186"/>
      <c r="H86" s="1186"/>
      <c r="I86" s="1186"/>
      <c r="J86" s="904"/>
      <c r="K86" s="1303"/>
      <c r="L86" s="1304"/>
      <c r="M86" s="1304"/>
      <c r="N86" s="1304"/>
      <c r="O86" s="1304"/>
      <c r="P86" s="1304"/>
      <c r="Q86" s="1336"/>
      <c r="R86" s="903" t="s">
        <v>210</v>
      </c>
      <c r="S86" s="1186"/>
      <c r="T86" s="1186"/>
      <c r="U86" s="1186"/>
      <c r="V86" s="1186"/>
      <c r="W86" s="1186"/>
      <c r="X86" s="1186"/>
      <c r="Y86" s="904"/>
      <c r="Z86" s="1303"/>
      <c r="AA86" s="1304"/>
      <c r="AB86" s="1304"/>
      <c r="AC86" s="1304"/>
      <c r="AD86" s="1304"/>
      <c r="AE86" s="1304"/>
      <c r="AF86" s="1304"/>
      <c r="AG86" s="1304"/>
      <c r="AH86" s="1304"/>
      <c r="AI86" s="1304"/>
      <c r="AJ86" s="1305"/>
      <c r="AM86" s="266"/>
      <c r="AN86" s="266"/>
      <c r="AO86" s="266"/>
    </row>
    <row r="87" spans="1:44" ht="18" customHeight="1">
      <c r="A87" s="1418"/>
      <c r="B87" s="1419"/>
      <c r="C87" s="903" t="s">
        <v>292</v>
      </c>
      <c r="D87" s="1186"/>
      <c r="E87" s="1186"/>
      <c r="F87" s="1186"/>
      <c r="G87" s="1186"/>
      <c r="H87" s="1186"/>
      <c r="I87" s="1186"/>
      <c r="J87" s="904"/>
      <c r="K87" s="1303"/>
      <c r="L87" s="1304"/>
      <c r="M87" s="1304"/>
      <c r="N87" s="1304"/>
      <c r="O87" s="1304"/>
      <c r="P87" s="1304"/>
      <c r="Q87" s="1336"/>
      <c r="R87" s="903" t="s">
        <v>211</v>
      </c>
      <c r="S87" s="1186"/>
      <c r="T87" s="1186"/>
      <c r="U87" s="1186"/>
      <c r="V87" s="1186"/>
      <c r="W87" s="1186"/>
      <c r="X87" s="1186"/>
      <c r="Y87" s="904"/>
      <c r="Z87" s="1303"/>
      <c r="AA87" s="1304"/>
      <c r="AB87" s="1304"/>
      <c r="AC87" s="1304"/>
      <c r="AD87" s="1304"/>
      <c r="AE87" s="1304"/>
      <c r="AF87" s="1304"/>
      <c r="AG87" s="1304"/>
      <c r="AH87" s="1304"/>
      <c r="AI87" s="1304"/>
      <c r="AJ87" s="1305"/>
      <c r="AM87" s="266"/>
      <c r="AN87" s="266"/>
      <c r="AO87" s="266"/>
      <c r="AP87" s="266"/>
      <c r="AQ87" s="266"/>
      <c r="AR87" s="266"/>
    </row>
    <row r="88" spans="1:44" ht="18" customHeight="1">
      <c r="A88" s="1418"/>
      <c r="B88" s="1419"/>
      <c r="C88" s="903" t="s">
        <v>49</v>
      </c>
      <c r="D88" s="1186"/>
      <c r="E88" s="1186"/>
      <c r="F88" s="1186"/>
      <c r="G88" s="1186"/>
      <c r="H88" s="1186"/>
      <c r="I88" s="1186"/>
      <c r="J88" s="904"/>
      <c r="K88" s="1303"/>
      <c r="L88" s="1304"/>
      <c r="M88" s="1304"/>
      <c r="N88" s="1304"/>
      <c r="O88" s="1304"/>
      <c r="P88" s="1304"/>
      <c r="Q88" s="1336"/>
      <c r="R88" s="903" t="s">
        <v>212</v>
      </c>
      <c r="S88" s="1186"/>
      <c r="T88" s="1186"/>
      <c r="U88" s="1186"/>
      <c r="V88" s="1186"/>
      <c r="W88" s="1186"/>
      <c r="X88" s="1186"/>
      <c r="Y88" s="904"/>
      <c r="Z88" s="1303"/>
      <c r="AA88" s="1304"/>
      <c r="AB88" s="1304"/>
      <c r="AC88" s="1304"/>
      <c r="AD88" s="1304"/>
      <c r="AE88" s="1304"/>
      <c r="AF88" s="1304"/>
      <c r="AG88" s="1304"/>
      <c r="AH88" s="1304"/>
      <c r="AI88" s="1304"/>
      <c r="AJ88" s="1305"/>
      <c r="AM88" s="266"/>
      <c r="AN88" s="266"/>
      <c r="AO88" s="266"/>
      <c r="AP88" s="266"/>
      <c r="AQ88" s="266"/>
      <c r="AR88" s="266"/>
    </row>
    <row r="89" spans="1:44" ht="18" customHeight="1">
      <c r="A89" s="1418"/>
      <c r="B89" s="1419"/>
      <c r="C89" s="903" t="s">
        <v>107</v>
      </c>
      <c r="D89" s="1186"/>
      <c r="E89" s="1186"/>
      <c r="F89" s="1186"/>
      <c r="G89" s="1186"/>
      <c r="H89" s="1186"/>
      <c r="I89" s="1186"/>
      <c r="J89" s="904"/>
      <c r="K89" s="1333">
        <v>2</v>
      </c>
      <c r="L89" s="1334"/>
      <c r="M89" s="1334"/>
      <c r="N89" s="1334"/>
      <c r="O89" s="1334"/>
      <c r="P89" s="1334"/>
      <c r="Q89" s="1335"/>
      <c r="R89" s="903" t="s">
        <v>480</v>
      </c>
      <c r="S89" s="1186"/>
      <c r="T89" s="1186"/>
      <c r="U89" s="1186"/>
      <c r="V89" s="1186"/>
      <c r="W89" s="1186"/>
      <c r="X89" s="1186"/>
      <c r="Y89" s="904"/>
      <c r="Z89" s="1296">
        <v>1</v>
      </c>
      <c r="AA89" s="1297"/>
      <c r="AB89" s="1297"/>
      <c r="AC89" s="1297"/>
      <c r="AD89" s="1297"/>
      <c r="AE89" s="1297"/>
      <c r="AF89" s="1297"/>
      <c r="AG89" s="1297"/>
      <c r="AH89" s="1297"/>
      <c r="AI89" s="1297"/>
      <c r="AJ89" s="1298"/>
    </row>
    <row r="90" spans="1:44" ht="18" customHeight="1">
      <c r="A90" s="1418"/>
      <c r="B90" s="1419"/>
      <c r="C90" s="1374" t="s">
        <v>37</v>
      </c>
      <c r="D90" s="1375"/>
      <c r="E90" s="1375"/>
      <c r="F90" s="1375"/>
      <c r="G90" s="1375"/>
      <c r="H90" s="1375"/>
      <c r="I90" s="1375"/>
      <c r="J90" s="1376"/>
      <c r="K90" s="1292">
        <v>2</v>
      </c>
      <c r="L90" s="1293"/>
      <c r="M90" s="1293"/>
      <c r="N90" s="1293"/>
      <c r="O90" s="1293"/>
      <c r="P90" s="1293"/>
      <c r="Q90" s="1294"/>
      <c r="R90" s="1331" t="s">
        <v>547</v>
      </c>
      <c r="S90" s="1331"/>
      <c r="T90" s="1331"/>
      <c r="U90" s="1331"/>
      <c r="V90" s="1331"/>
      <c r="W90" s="1331"/>
      <c r="X90" s="1331"/>
      <c r="Y90" s="1331"/>
      <c r="Z90" s="1190">
        <v>2</v>
      </c>
      <c r="AA90" s="1191"/>
      <c r="AB90" s="1191"/>
      <c r="AC90" s="1191"/>
      <c r="AD90" s="1191"/>
      <c r="AE90" s="1191"/>
      <c r="AF90" s="1191"/>
      <c r="AG90" s="1191"/>
      <c r="AH90" s="1191"/>
      <c r="AI90" s="1191"/>
      <c r="AJ90" s="1328"/>
    </row>
    <row r="91" spans="1:44" ht="27.75" customHeight="1">
      <c r="A91" s="1418"/>
      <c r="B91" s="1419"/>
      <c r="C91" s="1436" t="s">
        <v>549</v>
      </c>
      <c r="D91" s="1437"/>
      <c r="E91" s="1437"/>
      <c r="F91" s="1437"/>
      <c r="G91" s="1437"/>
      <c r="H91" s="1437"/>
      <c r="I91" s="1437"/>
      <c r="J91" s="1438"/>
      <c r="K91" s="1289">
        <v>2</v>
      </c>
      <c r="L91" s="1290"/>
      <c r="M91" s="1290"/>
      <c r="N91" s="1290"/>
      <c r="O91" s="1290"/>
      <c r="P91" s="1290"/>
      <c r="Q91" s="1291"/>
      <c r="R91" s="1405" t="s">
        <v>548</v>
      </c>
      <c r="S91" s="1406"/>
      <c r="T91" s="1406"/>
      <c r="U91" s="1406"/>
      <c r="V91" s="1406"/>
      <c r="W91" s="1406"/>
      <c r="X91" s="1406"/>
      <c r="Y91" s="1407"/>
      <c r="Z91" s="1190">
        <v>2</v>
      </c>
      <c r="AA91" s="1191"/>
      <c r="AB91" s="1191"/>
      <c r="AC91" s="1191"/>
      <c r="AD91" s="1191"/>
      <c r="AE91" s="1191"/>
      <c r="AF91" s="1191"/>
      <c r="AG91" s="1191"/>
      <c r="AH91" s="1191"/>
      <c r="AI91" s="1191"/>
      <c r="AJ91" s="1328"/>
    </row>
    <row r="92" spans="1:44" ht="18" customHeight="1">
      <c r="A92" s="1418"/>
      <c r="B92" s="1419"/>
      <c r="C92" s="1345" t="s">
        <v>550</v>
      </c>
      <c r="D92" s="1346"/>
      <c r="E92" s="1346"/>
      <c r="F92" s="1346"/>
      <c r="G92" s="1346"/>
      <c r="H92" s="1346"/>
      <c r="I92" s="1346"/>
      <c r="J92" s="1347"/>
      <c r="K92" s="1289">
        <v>2</v>
      </c>
      <c r="L92" s="1290"/>
      <c r="M92" s="1290"/>
      <c r="N92" s="1290"/>
      <c r="O92" s="1290"/>
      <c r="P92" s="1290"/>
      <c r="Q92" s="1291"/>
      <c r="R92" s="1331" t="s">
        <v>551</v>
      </c>
      <c r="S92" s="1331"/>
      <c r="T92" s="1331"/>
      <c r="U92" s="1331"/>
      <c r="V92" s="1331"/>
      <c r="W92" s="1331"/>
      <c r="X92" s="1331"/>
      <c r="Y92" s="1331"/>
      <c r="Z92" s="1190">
        <v>2</v>
      </c>
      <c r="AA92" s="1191"/>
      <c r="AB92" s="1191"/>
      <c r="AC92" s="1191"/>
      <c r="AD92" s="1191"/>
      <c r="AE92" s="1191"/>
      <c r="AF92" s="1191"/>
      <c r="AG92" s="1191"/>
      <c r="AH92" s="1191"/>
      <c r="AI92" s="1191"/>
      <c r="AJ92" s="1328"/>
      <c r="AL92" s="263">
        <v>0</v>
      </c>
      <c r="AM92" s="263" t="e">
        <f>IF(ISNA(VLOOKUP(AL92, 取込変換_リスト_心理担当職員配置加算＿付３,2,FALSE)),1, VLOOKUP(AL92, 取込変換_リスト_心理担当職員配置加算＿付３,2,FALSE)) &amp; ""</f>
        <v>#NAME?</v>
      </c>
      <c r="AO92" s="437"/>
    </row>
    <row r="93" spans="1:44" ht="18" customHeight="1">
      <c r="A93" s="1418"/>
      <c r="B93" s="1419"/>
      <c r="C93" s="903" t="s">
        <v>409</v>
      </c>
      <c r="D93" s="1186"/>
      <c r="E93" s="1186"/>
      <c r="F93" s="1186"/>
      <c r="G93" s="1186"/>
      <c r="H93" s="1186"/>
      <c r="I93" s="1186"/>
      <c r="J93" s="904"/>
      <c r="K93" s="1289">
        <v>1</v>
      </c>
      <c r="L93" s="1290"/>
      <c r="M93" s="1290"/>
      <c r="N93" s="1290"/>
      <c r="O93" s="1290"/>
      <c r="P93" s="1290"/>
      <c r="Q93" s="1291"/>
      <c r="R93" s="1103" t="s">
        <v>411</v>
      </c>
      <c r="S93" s="1103"/>
      <c r="T93" s="1103"/>
      <c r="U93" s="1103"/>
      <c r="V93" s="1103"/>
      <c r="W93" s="1103"/>
      <c r="X93" s="1103"/>
      <c r="Y93" s="1103"/>
      <c r="Z93" s="1190">
        <v>2</v>
      </c>
      <c r="AA93" s="1191"/>
      <c r="AB93" s="1191"/>
      <c r="AC93" s="1191"/>
      <c r="AD93" s="1191"/>
      <c r="AE93" s="1191"/>
      <c r="AF93" s="1191"/>
      <c r="AG93" s="1191"/>
      <c r="AH93" s="1191"/>
      <c r="AI93" s="1191"/>
      <c r="AJ93" s="1328"/>
    </row>
    <row r="94" spans="1:44" ht="20.25" customHeight="1">
      <c r="A94" s="1418"/>
      <c r="B94" s="1419"/>
      <c r="C94" s="1377" t="s">
        <v>557</v>
      </c>
      <c r="D94" s="1378"/>
      <c r="E94" s="1378"/>
      <c r="F94" s="1378"/>
      <c r="G94" s="1378"/>
      <c r="H94" s="1378"/>
      <c r="I94" s="1378"/>
      <c r="J94" s="1379"/>
      <c r="K94" s="1289">
        <v>2</v>
      </c>
      <c r="L94" s="1290"/>
      <c r="M94" s="1290"/>
      <c r="N94" s="1290"/>
      <c r="O94" s="1290"/>
      <c r="P94" s="1290"/>
      <c r="Q94" s="1291"/>
      <c r="R94" s="1103" t="s">
        <v>577</v>
      </c>
      <c r="S94" s="1103"/>
      <c r="T94" s="1103"/>
      <c r="U94" s="1103"/>
      <c r="V94" s="1103"/>
      <c r="W94" s="1103"/>
      <c r="X94" s="1103"/>
      <c r="Y94" s="1103"/>
      <c r="Z94" s="1190">
        <v>1</v>
      </c>
      <c r="AA94" s="1191"/>
      <c r="AB94" s="1191"/>
      <c r="AC94" s="1191"/>
      <c r="AD94" s="1191"/>
      <c r="AE94" s="1191"/>
      <c r="AF94" s="1191"/>
      <c r="AG94" s="1191"/>
      <c r="AH94" s="1191"/>
      <c r="AI94" s="1191"/>
      <c r="AJ94" s="1328"/>
    </row>
    <row r="95" spans="1:44" ht="23.25" customHeight="1">
      <c r="A95" s="1418"/>
      <c r="B95" s="1419"/>
      <c r="C95" s="1368" t="s">
        <v>558</v>
      </c>
      <c r="D95" s="1369"/>
      <c r="E95" s="1369"/>
      <c r="F95" s="1369"/>
      <c r="G95" s="1369"/>
      <c r="H95" s="1369"/>
      <c r="I95" s="1369"/>
      <c r="J95" s="1370"/>
      <c r="K95" s="1286">
        <v>2</v>
      </c>
      <c r="L95" s="1287"/>
      <c r="M95" s="1287"/>
      <c r="N95" s="1287"/>
      <c r="O95" s="1287"/>
      <c r="P95" s="1287"/>
      <c r="Q95" s="1288"/>
      <c r="R95" s="1408" t="s">
        <v>554</v>
      </c>
      <c r="S95" s="1408"/>
      <c r="T95" s="1408"/>
      <c r="U95" s="1408"/>
      <c r="V95" s="1408"/>
      <c r="W95" s="1408"/>
      <c r="X95" s="1408"/>
      <c r="Y95" s="1408"/>
      <c r="Z95" s="167"/>
      <c r="AA95" s="168"/>
      <c r="AB95" s="170"/>
      <c r="AC95" s="168"/>
      <c r="AD95" s="131"/>
      <c r="AE95" s="131"/>
      <c r="AF95" s="131"/>
      <c r="AG95" s="131"/>
      <c r="AH95" s="131"/>
      <c r="AI95" s="131"/>
      <c r="AJ95" s="138"/>
    </row>
    <row r="96" spans="1:44" ht="23.25" customHeight="1">
      <c r="A96" s="1418"/>
      <c r="B96" s="1419"/>
      <c r="C96" s="1345" t="s">
        <v>552</v>
      </c>
      <c r="D96" s="1346"/>
      <c r="E96" s="1346"/>
      <c r="F96" s="1346"/>
      <c r="G96" s="1346"/>
      <c r="H96" s="1346"/>
      <c r="I96" s="1346"/>
      <c r="J96" s="1347"/>
      <c r="K96" s="1289"/>
      <c r="L96" s="1290"/>
      <c r="M96" s="1290"/>
      <c r="N96" s="1290"/>
      <c r="O96" s="1290"/>
      <c r="P96" s="1290"/>
      <c r="Q96" s="1291"/>
      <c r="R96" s="1409" t="s">
        <v>555</v>
      </c>
      <c r="S96" s="1410"/>
      <c r="T96" s="1410"/>
      <c r="U96" s="1410"/>
      <c r="V96" s="1410"/>
      <c r="W96" s="1410"/>
      <c r="X96" s="1410"/>
      <c r="Y96" s="1411"/>
      <c r="Z96" s="1190">
        <v>2</v>
      </c>
      <c r="AA96" s="1191"/>
      <c r="AB96" s="1191"/>
      <c r="AC96" s="1191"/>
      <c r="AD96" s="1191"/>
      <c r="AE96" s="1191"/>
      <c r="AF96" s="1191"/>
      <c r="AG96" s="1191"/>
      <c r="AH96" s="1191"/>
      <c r="AI96" s="1191"/>
      <c r="AJ96" s="1328"/>
      <c r="AL96" s="263">
        <v>0</v>
      </c>
      <c r="AM96" s="263" t="e">
        <f>IF(ISNA(VLOOKUP(AL96, 取込変換_リスト_看護職員配置加算＿付３,2,FALSE)),1, VLOOKUP(AL96, 取込変換_リスト_看護職員配置加算＿付３,2,FALSE)) &amp; ""</f>
        <v>#NAME?</v>
      </c>
    </row>
    <row r="97" spans="1:55" ht="18" customHeight="1">
      <c r="A97" s="1418"/>
      <c r="B97" s="1419"/>
      <c r="C97" s="1345" t="s">
        <v>553</v>
      </c>
      <c r="D97" s="1346"/>
      <c r="E97" s="1346"/>
      <c r="F97" s="1346"/>
      <c r="G97" s="1346"/>
      <c r="H97" s="1346"/>
      <c r="I97" s="1346"/>
      <c r="J97" s="1347"/>
      <c r="K97" s="1289">
        <v>2</v>
      </c>
      <c r="L97" s="1290"/>
      <c r="M97" s="1290"/>
      <c r="N97" s="1290"/>
      <c r="O97" s="1290"/>
      <c r="P97" s="1290"/>
      <c r="Q97" s="1291"/>
      <c r="R97" s="1412" t="s">
        <v>556</v>
      </c>
      <c r="S97" s="1410"/>
      <c r="T97" s="1410"/>
      <c r="U97" s="1410"/>
      <c r="V97" s="1410"/>
      <c r="W97" s="1410"/>
      <c r="X97" s="1410"/>
      <c r="Y97" s="1411"/>
      <c r="Z97" s="1190">
        <v>2</v>
      </c>
      <c r="AA97" s="1191"/>
      <c r="AB97" s="1191"/>
      <c r="AC97" s="1191"/>
      <c r="AD97" s="1191"/>
      <c r="AE97" s="1191"/>
      <c r="AF97" s="1191"/>
      <c r="AG97" s="1191"/>
      <c r="AH97" s="1191"/>
      <c r="AI97" s="1191"/>
      <c r="AJ97" s="1328"/>
    </row>
    <row r="98" spans="1:55" ht="22.5" customHeight="1">
      <c r="A98" s="1418"/>
      <c r="B98" s="1419"/>
      <c r="C98" s="999" t="s">
        <v>407</v>
      </c>
      <c r="D98" s="1000"/>
      <c r="E98" s="1000"/>
      <c r="F98" s="1000"/>
      <c r="G98" s="1000"/>
      <c r="H98" s="1000"/>
      <c r="I98" s="1000"/>
      <c r="J98" s="1001"/>
      <c r="K98" s="977">
        <v>2</v>
      </c>
      <c r="L98" s="978"/>
      <c r="M98" s="978"/>
      <c r="N98" s="978"/>
      <c r="O98" s="978"/>
      <c r="P98" s="978"/>
      <c r="Q98" s="978"/>
      <c r="R98" s="1136" t="s">
        <v>561</v>
      </c>
      <c r="S98" s="1268"/>
      <c r="T98" s="1268"/>
      <c r="U98" s="1268"/>
      <c r="V98" s="1268"/>
      <c r="W98" s="1268"/>
      <c r="X98" s="1268"/>
      <c r="Y98" s="1269">
        <v>2</v>
      </c>
      <c r="Z98" s="211">
        <v>0</v>
      </c>
      <c r="AA98" s="131"/>
      <c r="AB98" s="131"/>
      <c r="AC98" s="131"/>
      <c r="AD98" s="131"/>
      <c r="AE98" s="131"/>
      <c r="AF98" s="131"/>
      <c r="AG98" s="131"/>
      <c r="AH98" s="131"/>
      <c r="AI98" s="131"/>
      <c r="AJ98" s="138"/>
    </row>
    <row r="99" spans="1:55" ht="22.95" customHeight="1">
      <c r="A99" s="1418"/>
      <c r="B99" s="1419"/>
      <c r="C99" s="1119" t="s">
        <v>648</v>
      </c>
      <c r="D99" s="1120"/>
      <c r="E99" s="1120"/>
      <c r="F99" s="1120"/>
      <c r="G99" s="1120"/>
      <c r="H99" s="1120"/>
      <c r="I99" s="1120"/>
      <c r="J99" s="1121"/>
      <c r="K99" s="1465" t="s">
        <v>663</v>
      </c>
      <c r="L99" s="1466"/>
      <c r="M99" s="1466"/>
      <c r="N99" s="1466"/>
      <c r="O99" s="1466"/>
      <c r="P99" s="1466"/>
      <c r="Q99" s="1467"/>
      <c r="R99" s="1468" t="s">
        <v>656</v>
      </c>
      <c r="S99" s="1469"/>
      <c r="T99" s="1469"/>
      <c r="U99" s="1469"/>
      <c r="V99" s="1469"/>
      <c r="W99" s="1469"/>
      <c r="X99" s="1469"/>
      <c r="Y99" s="1470"/>
      <c r="Z99" s="1471">
        <v>0</v>
      </c>
      <c r="AA99" s="1472"/>
      <c r="AB99" s="1472"/>
      <c r="AC99" s="1472"/>
      <c r="AD99" s="1472"/>
      <c r="AE99" s="1472"/>
      <c r="AF99" s="1472"/>
      <c r="AG99" s="1472"/>
      <c r="AH99" s="1472"/>
      <c r="AI99" s="1472"/>
      <c r="AJ99" s="1473"/>
      <c r="AK99" s="348"/>
    </row>
    <row r="100" spans="1:55" ht="18" customHeight="1">
      <c r="A100" s="1418"/>
      <c r="B100" s="1419"/>
      <c r="C100" s="1403" t="s">
        <v>404</v>
      </c>
      <c r="D100" s="1404"/>
      <c r="E100" s="1404"/>
      <c r="F100" s="1404"/>
      <c r="G100" s="1404"/>
      <c r="H100" s="1404"/>
      <c r="I100" s="1404"/>
      <c r="J100" s="1404"/>
      <c r="K100" s="1433">
        <v>2</v>
      </c>
      <c r="L100" s="1434"/>
      <c r="M100" s="1434"/>
      <c r="N100" s="1434"/>
      <c r="O100" s="1434"/>
      <c r="P100" s="1434"/>
      <c r="Q100" s="1435"/>
      <c r="R100" s="999" t="s">
        <v>0</v>
      </c>
      <c r="S100" s="1000"/>
      <c r="T100" s="1000"/>
      <c r="U100" s="1000"/>
      <c r="V100" s="1000"/>
      <c r="W100" s="1000"/>
      <c r="X100" s="1000"/>
      <c r="Y100" s="1001"/>
      <c r="Z100" s="382">
        <v>0</v>
      </c>
      <c r="AA100" s="383" t="e">
        <f>IF(ISNA(VLOOKUP(Z100, 出力変換_主たるサービス種類_付３,4,FALSE)),0, VLOOKUP(Z100, 出力変換_主たるサービス種類_付３,4,FALSE)) &amp; ""</f>
        <v>#REF!</v>
      </c>
      <c r="AB100" s="385" t="s">
        <v>660</v>
      </c>
      <c r="AC100" s="383" t="e">
        <f>IF(ISNA(VLOOKUP(AB100, 取込変換_主たるサービス種類_付３,2,FALSE)),1, VLOOKUP(AB100, 取込変換_主たるサービス種類_付３,2,FALSE)) &amp; ""</f>
        <v>#REF!</v>
      </c>
      <c r="AD100" s="383"/>
      <c r="AE100" s="383"/>
      <c r="AF100" s="383"/>
      <c r="AG100" s="383"/>
      <c r="AH100" s="383"/>
      <c r="AI100" s="383"/>
      <c r="AJ100" s="384"/>
      <c r="BC100" s="238"/>
    </row>
    <row r="101" spans="1:55" ht="18" customHeight="1">
      <c r="A101" s="1418"/>
      <c r="B101" s="1419"/>
      <c r="C101" s="903" t="s">
        <v>566</v>
      </c>
      <c r="D101" s="1186"/>
      <c r="E101" s="1186"/>
      <c r="F101" s="1186"/>
      <c r="G101" s="1186"/>
      <c r="H101" s="1186"/>
      <c r="I101" s="1186"/>
      <c r="J101" s="904"/>
      <c r="K101" s="1315"/>
      <c r="L101" s="1316"/>
      <c r="M101" s="1316"/>
      <c r="N101" s="1316"/>
      <c r="O101" s="1316"/>
      <c r="P101" s="1316"/>
      <c r="Q101" s="1317"/>
      <c r="R101" s="903" t="s">
        <v>571</v>
      </c>
      <c r="S101" s="1186"/>
      <c r="T101" s="1186"/>
      <c r="U101" s="1186"/>
      <c r="V101" s="1186"/>
      <c r="W101" s="1186"/>
      <c r="X101" s="1186"/>
      <c r="Y101" s="904"/>
      <c r="Z101" s="1315"/>
      <c r="AA101" s="1316"/>
      <c r="AB101" s="1316"/>
      <c r="AC101" s="1316"/>
      <c r="AD101" s="1316"/>
      <c r="AE101" s="1316"/>
      <c r="AF101" s="1316"/>
      <c r="AG101" s="1316"/>
      <c r="AH101" s="1316"/>
      <c r="AI101" s="1316"/>
      <c r="AJ101" s="1318"/>
      <c r="AL101" s="263">
        <v>2</v>
      </c>
      <c r="AN101" s="263">
        <v>2</v>
      </c>
    </row>
    <row r="102" spans="1:55" ht="18" customHeight="1">
      <c r="A102" s="1418"/>
      <c r="B102" s="1419"/>
      <c r="C102" s="903" t="s">
        <v>567</v>
      </c>
      <c r="D102" s="1186"/>
      <c r="E102" s="1186"/>
      <c r="F102" s="1186"/>
      <c r="G102" s="1186"/>
      <c r="H102" s="1186"/>
      <c r="I102" s="1186"/>
      <c r="J102" s="904"/>
      <c r="K102" s="1315"/>
      <c r="L102" s="1316"/>
      <c r="M102" s="1316"/>
      <c r="N102" s="1316"/>
      <c r="O102" s="1316"/>
      <c r="P102" s="1316"/>
      <c r="Q102" s="1317"/>
      <c r="R102" s="1345" t="s">
        <v>578</v>
      </c>
      <c r="S102" s="1346"/>
      <c r="T102" s="1346"/>
      <c r="U102" s="1346"/>
      <c r="V102" s="1346"/>
      <c r="W102" s="1346"/>
      <c r="X102" s="1346"/>
      <c r="Y102" s="1347"/>
      <c r="Z102" s="1322"/>
      <c r="AA102" s="1323"/>
      <c r="AB102" s="1323"/>
      <c r="AC102" s="1323"/>
      <c r="AD102" s="1323"/>
      <c r="AE102" s="1323"/>
      <c r="AF102" s="1323"/>
      <c r="AG102" s="1323"/>
      <c r="AH102" s="1323"/>
      <c r="AI102" s="1323"/>
      <c r="AJ102" s="1324"/>
      <c r="AL102" s="263" t="e">
        <v>#NAME?</v>
      </c>
      <c r="AN102" s="263">
        <v>0</v>
      </c>
      <c r="AO102" s="263" t="e">
        <f>IF(ISNA(VLOOKUP(AN102, 取込変換_リスト_児童指導員等加配加算＿付３,2,FALSE)),1, VLOOKUP(AN102, 取込変換_リスト_児童指導員等加配加算＿付３,2,FALSE)) &amp; ""</f>
        <v>#NAME?</v>
      </c>
      <c r="AP102" s="263">
        <v>2</v>
      </c>
    </row>
    <row r="103" spans="1:55" ht="18" customHeight="1">
      <c r="A103" s="1418"/>
      <c r="B103" s="1419"/>
      <c r="C103" s="903" t="s">
        <v>579</v>
      </c>
      <c r="D103" s="1186"/>
      <c r="E103" s="1186"/>
      <c r="F103" s="1186"/>
      <c r="G103" s="1186"/>
      <c r="H103" s="1186"/>
      <c r="I103" s="1186"/>
      <c r="J103" s="904"/>
      <c r="K103" s="1315"/>
      <c r="L103" s="1316"/>
      <c r="M103" s="1316"/>
      <c r="N103" s="1316"/>
      <c r="O103" s="1316"/>
      <c r="P103" s="1316"/>
      <c r="Q103" s="1317"/>
      <c r="R103" s="903" t="s">
        <v>580</v>
      </c>
      <c r="S103" s="1186"/>
      <c r="T103" s="1186"/>
      <c r="U103" s="1186"/>
      <c r="V103" s="1186"/>
      <c r="W103" s="1186"/>
      <c r="X103" s="1186"/>
      <c r="Y103" s="904"/>
      <c r="Z103" s="1315"/>
      <c r="AA103" s="1316"/>
      <c r="AB103" s="1316"/>
      <c r="AC103" s="1316"/>
      <c r="AD103" s="1316"/>
      <c r="AE103" s="1316"/>
      <c r="AF103" s="1316"/>
      <c r="AG103" s="1316"/>
      <c r="AH103" s="1316"/>
      <c r="AI103" s="1316"/>
      <c r="AJ103" s="1318"/>
      <c r="AL103" s="263">
        <v>2</v>
      </c>
      <c r="AN103" s="263">
        <v>2</v>
      </c>
    </row>
    <row r="104" spans="1:55" ht="21" customHeight="1" thickBot="1">
      <c r="A104" s="1420"/>
      <c r="B104" s="1421"/>
      <c r="C104" s="1229" t="s">
        <v>569</v>
      </c>
      <c r="D104" s="1230"/>
      <c r="E104" s="1230"/>
      <c r="F104" s="1230"/>
      <c r="G104" s="1230"/>
      <c r="H104" s="1230"/>
      <c r="I104" s="1230"/>
      <c r="J104" s="1231"/>
      <c r="K104" s="1319"/>
      <c r="L104" s="1320"/>
      <c r="M104" s="1320"/>
      <c r="N104" s="1320"/>
      <c r="O104" s="1320"/>
      <c r="P104" s="1320"/>
      <c r="Q104" s="1321"/>
      <c r="R104" s="1312" t="s">
        <v>587</v>
      </c>
      <c r="S104" s="1313"/>
      <c r="T104" s="1313"/>
      <c r="U104" s="1313"/>
      <c r="V104" s="1313"/>
      <c r="W104" s="1313"/>
      <c r="X104" s="1313"/>
      <c r="Y104" s="1314"/>
      <c r="Z104" s="1325"/>
      <c r="AA104" s="1326"/>
      <c r="AB104" s="1326"/>
      <c r="AC104" s="1326"/>
      <c r="AD104" s="1326"/>
      <c r="AE104" s="1326"/>
      <c r="AF104" s="1326"/>
      <c r="AG104" s="1326"/>
      <c r="AH104" s="1326"/>
      <c r="AI104" s="1326"/>
      <c r="AJ104" s="1327"/>
      <c r="AL104" s="263">
        <v>2</v>
      </c>
    </row>
    <row r="105" spans="1:55" ht="18" hidden="1" customHeight="1">
      <c r="A105" s="204" t="s">
        <v>572</v>
      </c>
      <c r="B105" s="203"/>
      <c r="C105" s="203"/>
      <c r="D105" s="203"/>
      <c r="E105" s="203"/>
      <c r="F105" s="203"/>
      <c r="G105" s="203"/>
      <c r="H105" s="203"/>
      <c r="I105" s="203"/>
      <c r="J105" s="203"/>
      <c r="K105" s="203"/>
      <c r="L105" s="203"/>
      <c r="M105" s="203"/>
      <c r="N105" s="203"/>
      <c r="O105" s="203"/>
      <c r="P105" s="203"/>
      <c r="Q105" s="203"/>
      <c r="R105" s="203"/>
      <c r="S105" s="203"/>
      <c r="T105" s="203"/>
      <c r="U105" s="203"/>
      <c r="V105" s="203"/>
      <c r="W105" s="203"/>
      <c r="X105" s="203"/>
      <c r="Y105" s="203"/>
      <c r="Z105" s="203"/>
      <c r="AA105" s="203"/>
      <c r="AB105" s="203"/>
      <c r="AC105" s="203"/>
      <c r="AD105" s="203"/>
      <c r="AE105" s="203"/>
      <c r="AF105" s="203"/>
      <c r="AG105" s="203"/>
      <c r="AH105" s="203"/>
      <c r="AI105" s="203"/>
      <c r="AJ105" s="205"/>
      <c r="AK105" s="348"/>
    </row>
    <row r="106" spans="1:55" ht="18" hidden="1" customHeight="1">
      <c r="A106" s="204" t="s">
        <v>572</v>
      </c>
      <c r="B106" s="203"/>
      <c r="C106" s="203"/>
      <c r="D106" s="203"/>
      <c r="E106" s="203"/>
      <c r="F106" s="203"/>
      <c r="G106" s="203"/>
      <c r="H106" s="203"/>
      <c r="I106" s="203"/>
      <c r="J106" s="203"/>
      <c r="K106" s="203"/>
      <c r="L106" s="203"/>
      <c r="M106" s="203"/>
      <c r="N106" s="203"/>
      <c r="O106" s="203"/>
      <c r="P106" s="203"/>
      <c r="Q106" s="203"/>
      <c r="R106" s="203"/>
      <c r="S106" s="203"/>
      <c r="T106" s="203"/>
      <c r="U106" s="203"/>
      <c r="V106" s="203"/>
      <c r="W106" s="203"/>
      <c r="X106" s="203"/>
      <c r="Y106" s="203"/>
      <c r="Z106" s="203"/>
      <c r="AA106" s="203"/>
      <c r="AB106" s="203"/>
      <c r="AC106" s="203"/>
      <c r="AD106" s="203"/>
      <c r="AE106" s="203"/>
      <c r="AF106" s="203"/>
      <c r="AG106" s="203"/>
      <c r="AH106" s="203"/>
      <c r="AI106" s="203"/>
      <c r="AJ106" s="205"/>
      <c r="AK106" s="348"/>
    </row>
    <row r="107" spans="1:55" ht="18" hidden="1" customHeight="1">
      <c r="A107" s="204" t="s">
        <v>572</v>
      </c>
      <c r="B107" s="203"/>
      <c r="C107" s="203"/>
      <c r="D107" s="203"/>
      <c r="E107" s="203"/>
      <c r="F107" s="203"/>
      <c r="G107" s="203"/>
      <c r="H107" s="203"/>
      <c r="I107" s="203"/>
      <c r="J107" s="203"/>
      <c r="K107" s="203"/>
      <c r="L107" s="203"/>
      <c r="M107" s="203"/>
      <c r="N107" s="203"/>
      <c r="O107" s="203"/>
      <c r="P107" s="203"/>
      <c r="Q107" s="203"/>
      <c r="R107" s="203"/>
      <c r="S107" s="203"/>
      <c r="T107" s="203"/>
      <c r="U107" s="203"/>
      <c r="V107" s="203"/>
      <c r="W107" s="203"/>
      <c r="X107" s="203"/>
      <c r="Y107" s="203"/>
      <c r="Z107" s="203"/>
      <c r="AA107" s="203"/>
      <c r="AB107" s="203"/>
      <c r="AC107" s="203"/>
      <c r="AD107" s="203"/>
      <c r="AE107" s="203"/>
      <c r="AF107" s="203"/>
      <c r="AG107" s="203"/>
      <c r="AH107" s="203"/>
      <c r="AI107" s="203"/>
      <c r="AJ107" s="205"/>
      <c r="AK107" s="348"/>
    </row>
    <row r="108" spans="1:55" ht="18" hidden="1" customHeight="1">
      <c r="A108" s="204" t="s">
        <v>572</v>
      </c>
      <c r="B108" s="203"/>
      <c r="C108" s="203"/>
      <c r="D108" s="203"/>
      <c r="E108" s="203"/>
      <c r="F108" s="203"/>
      <c r="G108" s="203"/>
      <c r="H108" s="203"/>
      <c r="I108" s="203"/>
      <c r="J108" s="203"/>
      <c r="K108" s="203"/>
      <c r="L108" s="203"/>
      <c r="M108" s="203"/>
      <c r="N108" s="203"/>
      <c r="O108" s="203"/>
      <c r="P108" s="203"/>
      <c r="Q108" s="203"/>
      <c r="R108" s="203"/>
      <c r="S108" s="203"/>
      <c r="T108" s="203"/>
      <c r="U108" s="203"/>
      <c r="V108" s="203"/>
      <c r="W108" s="203"/>
      <c r="X108" s="203"/>
      <c r="Y108" s="203"/>
      <c r="Z108" s="203"/>
      <c r="AA108" s="203"/>
      <c r="AB108" s="203"/>
      <c r="AC108" s="203"/>
      <c r="AD108" s="203"/>
      <c r="AE108" s="203"/>
      <c r="AF108" s="203"/>
      <c r="AG108" s="203"/>
      <c r="AH108" s="203"/>
      <c r="AI108" s="203"/>
      <c r="AJ108" s="205"/>
      <c r="AK108" s="348"/>
    </row>
    <row r="109" spans="1:55" ht="18" hidden="1" customHeight="1">
      <c r="A109" s="204" t="s">
        <v>572</v>
      </c>
      <c r="B109" s="203"/>
      <c r="C109" s="203"/>
      <c r="D109" s="203"/>
      <c r="E109" s="203"/>
      <c r="F109" s="203"/>
      <c r="G109" s="203"/>
      <c r="H109" s="203"/>
      <c r="I109" s="203"/>
      <c r="J109" s="203"/>
      <c r="K109" s="203"/>
      <c r="L109" s="203"/>
      <c r="M109" s="203"/>
      <c r="N109" s="203"/>
      <c r="O109" s="203"/>
      <c r="P109" s="203"/>
      <c r="Q109" s="203"/>
      <c r="R109" s="203"/>
      <c r="S109" s="203"/>
      <c r="T109" s="203"/>
      <c r="U109" s="203"/>
      <c r="V109" s="203"/>
      <c r="W109" s="203"/>
      <c r="X109" s="203"/>
      <c r="Y109" s="203"/>
      <c r="Z109" s="203"/>
      <c r="AA109" s="203"/>
      <c r="AB109" s="203"/>
      <c r="AC109" s="203"/>
      <c r="AD109" s="203"/>
      <c r="AE109" s="203"/>
      <c r="AF109" s="203"/>
      <c r="AG109" s="203"/>
      <c r="AH109" s="203"/>
      <c r="AI109" s="203"/>
      <c r="AJ109" s="205"/>
      <c r="AK109" s="348"/>
    </row>
    <row r="110" spans="1:55" ht="18" hidden="1" customHeight="1">
      <c r="A110" s="204" t="s">
        <v>572</v>
      </c>
      <c r="B110" s="203"/>
      <c r="C110" s="203"/>
      <c r="D110" s="203"/>
      <c r="E110" s="203"/>
      <c r="F110" s="203"/>
      <c r="G110" s="203"/>
      <c r="H110" s="203"/>
      <c r="I110" s="203"/>
      <c r="J110" s="203"/>
      <c r="K110" s="203"/>
      <c r="L110" s="203"/>
      <c r="M110" s="203"/>
      <c r="N110" s="203"/>
      <c r="O110" s="203"/>
      <c r="P110" s="203"/>
      <c r="Q110" s="203"/>
      <c r="R110" s="203"/>
      <c r="S110" s="203"/>
      <c r="T110" s="203"/>
      <c r="U110" s="203"/>
      <c r="V110" s="203"/>
      <c r="W110" s="203"/>
      <c r="X110" s="203"/>
      <c r="Y110" s="203"/>
      <c r="Z110" s="203"/>
      <c r="AA110" s="203"/>
      <c r="AB110" s="203"/>
      <c r="AC110" s="203"/>
      <c r="AD110" s="203"/>
      <c r="AE110" s="203"/>
      <c r="AF110" s="203"/>
      <c r="AG110" s="203"/>
      <c r="AH110" s="203"/>
      <c r="AI110" s="203"/>
      <c r="AJ110" s="205"/>
      <c r="AK110" s="348"/>
    </row>
    <row r="111" spans="1:55" ht="18" hidden="1" customHeight="1">
      <c r="A111" s="204" t="s">
        <v>572</v>
      </c>
      <c r="B111" s="203"/>
      <c r="C111" s="203"/>
      <c r="D111" s="203"/>
      <c r="E111" s="203"/>
      <c r="F111" s="203"/>
      <c r="G111" s="203"/>
      <c r="H111" s="203"/>
      <c r="I111" s="203"/>
      <c r="J111" s="203"/>
      <c r="K111" s="203"/>
      <c r="L111" s="203"/>
      <c r="M111" s="203"/>
      <c r="N111" s="203"/>
      <c r="O111" s="203"/>
      <c r="P111" s="203"/>
      <c r="Q111" s="203"/>
      <c r="R111" s="203"/>
      <c r="S111" s="203"/>
      <c r="T111" s="203"/>
      <c r="U111" s="203"/>
      <c r="V111" s="203"/>
      <c r="W111" s="203"/>
      <c r="X111" s="203"/>
      <c r="Y111" s="203"/>
      <c r="Z111" s="203"/>
      <c r="AA111" s="203"/>
      <c r="AB111" s="203"/>
      <c r="AC111" s="203"/>
      <c r="AD111" s="203"/>
      <c r="AE111" s="203"/>
      <c r="AF111" s="203"/>
      <c r="AG111" s="203"/>
      <c r="AH111" s="203"/>
      <c r="AI111" s="203"/>
      <c r="AJ111" s="205"/>
      <c r="AK111" s="348"/>
    </row>
    <row r="112" spans="1:55" ht="18" hidden="1" customHeight="1" thickBot="1">
      <c r="A112" s="216" t="s">
        <v>572</v>
      </c>
      <c r="B112" s="217"/>
      <c r="C112" s="217"/>
      <c r="D112" s="217"/>
      <c r="E112" s="217"/>
      <c r="F112" s="217"/>
      <c r="G112" s="217"/>
      <c r="H112" s="217"/>
      <c r="I112" s="217"/>
      <c r="J112" s="217"/>
      <c r="K112" s="217"/>
      <c r="L112" s="217"/>
      <c r="M112" s="217"/>
      <c r="N112" s="217"/>
      <c r="O112" s="217"/>
      <c r="P112" s="217"/>
      <c r="Q112" s="217"/>
      <c r="R112" s="217"/>
      <c r="S112" s="217"/>
      <c r="T112" s="217"/>
      <c r="U112" s="217"/>
      <c r="V112" s="217"/>
      <c r="W112" s="217"/>
      <c r="X112" s="217"/>
      <c r="Y112" s="217"/>
      <c r="Z112" s="217"/>
      <c r="AA112" s="217"/>
      <c r="AB112" s="217"/>
      <c r="AC112" s="217"/>
      <c r="AD112" s="217"/>
      <c r="AE112" s="217"/>
      <c r="AF112" s="217"/>
      <c r="AG112" s="217"/>
      <c r="AH112" s="217"/>
      <c r="AI112" s="217"/>
      <c r="AJ112" s="218"/>
      <c r="AK112" s="348"/>
    </row>
    <row r="113" spans="1:94" s="140" customFormat="1" ht="12.75" customHeight="1">
      <c r="A113" s="139" t="s">
        <v>139</v>
      </c>
      <c r="B113" s="139"/>
      <c r="C113" s="139"/>
      <c r="D113" s="139"/>
      <c r="E113" s="139"/>
      <c r="F113" s="139"/>
      <c r="G113" s="139"/>
      <c r="H113" s="139"/>
      <c r="I113" s="139"/>
      <c r="J113" s="139"/>
      <c r="K113" s="139"/>
      <c r="L113" s="139"/>
      <c r="M113" s="139"/>
      <c r="N113" s="139"/>
      <c r="O113" s="139"/>
      <c r="P113" s="139"/>
      <c r="Q113" s="139"/>
      <c r="R113" s="139"/>
      <c r="S113" s="139"/>
      <c r="T113" s="139"/>
      <c r="U113" s="139"/>
      <c r="V113" s="139"/>
      <c r="W113" s="139"/>
      <c r="X113" s="139"/>
      <c r="Y113" s="139"/>
      <c r="Z113" s="139"/>
      <c r="AA113" s="139"/>
      <c r="AB113" s="139"/>
      <c r="AC113" s="139"/>
      <c r="AD113" s="139"/>
      <c r="AE113" s="139"/>
      <c r="AF113" s="139"/>
      <c r="AG113" s="139"/>
      <c r="AH113" s="139"/>
      <c r="AI113" s="139"/>
      <c r="AJ113" s="139"/>
      <c r="AK113" s="388"/>
      <c r="AL113" s="269"/>
      <c r="AM113" s="269"/>
      <c r="AN113" s="269"/>
      <c r="AO113" s="269"/>
      <c r="AP113" s="269"/>
      <c r="AQ113" s="269"/>
      <c r="AR113" s="269"/>
      <c r="AS113" s="270"/>
      <c r="AT113" s="270"/>
      <c r="AU113" s="270"/>
      <c r="AV113" s="270"/>
      <c r="AW113" s="270"/>
      <c r="AX113" s="270"/>
      <c r="AY113" s="270"/>
      <c r="AZ113" s="270"/>
      <c r="BA113" s="264"/>
      <c r="BB113" s="264"/>
      <c r="BC113" s="263"/>
      <c r="BD113" s="264"/>
      <c r="BE113" s="264"/>
      <c r="BF113" s="264"/>
      <c r="BG113" s="264"/>
      <c r="BH113" s="264"/>
      <c r="BI113" s="264"/>
      <c r="BJ113" s="264"/>
      <c r="BK113" s="264"/>
      <c r="BL113" s="264"/>
      <c r="BM113" s="264"/>
      <c r="BN113" s="224"/>
      <c r="BO113" s="224"/>
      <c r="BP113" s="224"/>
      <c r="BQ113" s="224"/>
      <c r="BR113" s="224"/>
      <c r="BS113" s="224"/>
      <c r="BT113" s="224"/>
      <c r="BU113" s="224"/>
      <c r="BV113" s="224"/>
      <c r="BW113" s="224"/>
      <c r="BX113" s="224"/>
      <c r="BY113" s="224"/>
      <c r="BZ113" s="224"/>
      <c r="CA113" s="224"/>
      <c r="CB113" s="224"/>
      <c r="CC113" s="224"/>
      <c r="CD113" s="224"/>
      <c r="CE113" s="224"/>
      <c r="CF113" s="224"/>
      <c r="CG113" s="224"/>
      <c r="CH113" s="224"/>
      <c r="CI113" s="224"/>
      <c r="CJ113" s="224"/>
      <c r="CK113" s="224"/>
      <c r="CL113" s="224"/>
      <c r="CM113" s="224"/>
      <c r="CN113" s="224"/>
      <c r="CO113" s="224"/>
      <c r="CP113" s="224"/>
    </row>
    <row r="114" spans="1:94" s="140" customFormat="1" ht="12.75" customHeight="1">
      <c r="A114" s="141" t="s">
        <v>148</v>
      </c>
      <c r="B114" s="142"/>
      <c r="C114" s="142"/>
      <c r="D114" s="142"/>
      <c r="E114" s="142"/>
      <c r="F114" s="142"/>
      <c r="G114" s="142"/>
      <c r="H114" s="142"/>
      <c r="I114" s="142"/>
      <c r="J114" s="142"/>
      <c r="K114" s="142"/>
      <c r="L114" s="142"/>
      <c r="M114" s="142"/>
      <c r="N114" s="142"/>
      <c r="O114" s="142"/>
      <c r="P114" s="142"/>
      <c r="Q114" s="142"/>
      <c r="R114" s="142"/>
      <c r="S114" s="142"/>
      <c r="T114" s="142"/>
      <c r="U114" s="142"/>
      <c r="V114" s="142"/>
      <c r="W114" s="142"/>
      <c r="X114" s="142"/>
      <c r="Y114" s="142"/>
      <c r="Z114" s="142"/>
      <c r="AA114" s="142"/>
      <c r="AB114" s="142"/>
      <c r="AC114" s="142"/>
      <c r="AD114" s="142"/>
      <c r="AE114" s="142"/>
      <c r="AF114" s="142"/>
      <c r="AG114" s="142"/>
      <c r="AH114" s="142"/>
      <c r="AI114" s="142"/>
      <c r="AJ114" s="142"/>
      <c r="AK114" s="388"/>
      <c r="AL114" s="269"/>
      <c r="AM114" s="269"/>
      <c r="AN114" s="269"/>
      <c r="AO114" s="269"/>
      <c r="AP114" s="269"/>
      <c r="AQ114" s="269"/>
      <c r="AR114" s="269"/>
      <c r="AS114" s="270"/>
      <c r="AT114" s="270"/>
      <c r="AU114" s="270"/>
      <c r="AV114" s="270"/>
      <c r="AW114" s="270"/>
      <c r="AX114" s="270"/>
      <c r="AY114" s="270"/>
      <c r="AZ114" s="270"/>
      <c r="BA114" s="264"/>
      <c r="BB114" s="264"/>
      <c r="BC114" s="263"/>
      <c r="BD114" s="264"/>
      <c r="BE114" s="264"/>
      <c r="BF114" s="264"/>
      <c r="BG114" s="264"/>
      <c r="BH114" s="264"/>
      <c r="BI114" s="264"/>
      <c r="BJ114" s="264"/>
      <c r="BK114" s="264"/>
      <c r="BL114" s="264"/>
      <c r="BM114" s="264"/>
      <c r="BN114" s="224"/>
      <c r="BO114" s="224"/>
      <c r="BP114" s="224"/>
      <c r="BQ114" s="224"/>
      <c r="BR114" s="224"/>
      <c r="BS114" s="224"/>
      <c r="BT114" s="224"/>
      <c r="BU114" s="224"/>
      <c r="BV114" s="224"/>
      <c r="BW114" s="224"/>
      <c r="BX114" s="224"/>
      <c r="BY114" s="224"/>
      <c r="BZ114" s="224"/>
      <c r="CA114" s="224"/>
      <c r="CB114" s="224"/>
      <c r="CC114" s="224"/>
      <c r="CD114" s="224"/>
      <c r="CE114" s="224"/>
      <c r="CF114" s="224"/>
      <c r="CG114" s="224"/>
      <c r="CH114" s="224"/>
      <c r="CI114" s="224"/>
      <c r="CJ114" s="224"/>
      <c r="CK114" s="224"/>
      <c r="CL114" s="224"/>
      <c r="CM114" s="224"/>
      <c r="CN114" s="224"/>
      <c r="CO114" s="224"/>
      <c r="CP114" s="224"/>
    </row>
    <row r="115" spans="1:94" s="140" customFormat="1" ht="12.75" customHeight="1">
      <c r="A115" s="46" t="s">
        <v>1402</v>
      </c>
      <c r="B115" s="142"/>
      <c r="C115" s="142"/>
      <c r="D115" s="142"/>
      <c r="E115" s="142"/>
      <c r="F115" s="142"/>
      <c r="G115" s="142"/>
      <c r="H115" s="142"/>
      <c r="I115" s="142"/>
      <c r="J115" s="142"/>
      <c r="K115" s="142"/>
      <c r="L115" s="142"/>
      <c r="M115" s="142"/>
      <c r="N115" s="142"/>
      <c r="O115" s="142"/>
      <c r="P115" s="142"/>
      <c r="Q115" s="142"/>
      <c r="R115" s="142"/>
      <c r="S115" s="142"/>
      <c r="T115" s="142"/>
      <c r="U115" s="142"/>
      <c r="V115" s="142"/>
      <c r="W115" s="142"/>
      <c r="X115" s="142"/>
      <c r="Y115" s="142"/>
      <c r="Z115" s="142"/>
      <c r="AA115" s="142"/>
      <c r="AB115" s="142"/>
      <c r="AC115" s="142"/>
      <c r="AD115" s="142"/>
      <c r="AE115" s="142"/>
      <c r="AF115" s="142"/>
      <c r="AG115" s="142"/>
      <c r="AH115" s="142"/>
      <c r="AI115" s="142"/>
      <c r="AJ115" s="142"/>
      <c r="AK115" s="388"/>
      <c r="AL115" s="269"/>
      <c r="AM115" s="269"/>
      <c r="AN115" s="269"/>
      <c r="AO115" s="269"/>
      <c r="AP115" s="269"/>
      <c r="AQ115" s="269"/>
      <c r="AR115" s="269"/>
      <c r="AS115" s="270"/>
      <c r="AT115" s="270"/>
      <c r="AU115" s="270"/>
      <c r="AV115" s="270"/>
      <c r="AW115" s="270"/>
      <c r="AX115" s="270"/>
      <c r="AY115" s="270"/>
      <c r="AZ115" s="270"/>
      <c r="BA115" s="264"/>
      <c r="BB115" s="264"/>
      <c r="BC115" s="263"/>
      <c r="BD115" s="264"/>
      <c r="BE115" s="264"/>
      <c r="BF115" s="264"/>
      <c r="BG115" s="264"/>
      <c r="BH115" s="264"/>
      <c r="BI115" s="264"/>
      <c r="BJ115" s="264"/>
      <c r="BK115" s="264"/>
      <c r="BL115" s="264"/>
      <c r="BM115" s="264"/>
      <c r="BN115" s="224"/>
      <c r="BO115" s="224"/>
      <c r="BP115" s="224"/>
      <c r="BQ115" s="224"/>
      <c r="BR115" s="224"/>
      <c r="BS115" s="224"/>
      <c r="BT115" s="224"/>
      <c r="BU115" s="224"/>
      <c r="BV115" s="224"/>
      <c r="BW115" s="224"/>
      <c r="BX115" s="224"/>
      <c r="BY115" s="224"/>
      <c r="BZ115" s="224"/>
      <c r="CA115" s="224"/>
      <c r="CB115" s="224"/>
      <c r="CC115" s="224"/>
      <c r="CD115" s="224"/>
      <c r="CE115" s="224"/>
      <c r="CF115" s="224"/>
      <c r="CG115" s="224"/>
      <c r="CH115" s="224"/>
      <c r="CI115" s="224"/>
      <c r="CJ115" s="224"/>
      <c r="CK115" s="224"/>
      <c r="CL115" s="224"/>
      <c r="CM115" s="224"/>
      <c r="CN115" s="224"/>
      <c r="CO115" s="224"/>
      <c r="CP115" s="224"/>
    </row>
    <row r="116" spans="1:94" s="140" customFormat="1" ht="12.75" customHeight="1">
      <c r="A116" s="141" t="s">
        <v>533</v>
      </c>
      <c r="B116" s="142"/>
      <c r="C116" s="142"/>
      <c r="D116" s="142"/>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2"/>
      <c r="AA116" s="142"/>
      <c r="AB116" s="142"/>
      <c r="AC116" s="142"/>
      <c r="AD116" s="142"/>
      <c r="AE116" s="142"/>
      <c r="AF116" s="142"/>
      <c r="AG116" s="142"/>
      <c r="AH116" s="142"/>
      <c r="AI116" s="142"/>
      <c r="AJ116" s="142"/>
      <c r="AK116" s="388"/>
      <c r="AL116" s="269"/>
      <c r="AM116" s="269"/>
      <c r="AN116" s="269"/>
      <c r="AO116" s="269"/>
      <c r="AP116" s="269"/>
      <c r="AQ116" s="269"/>
      <c r="AR116" s="269"/>
      <c r="AS116" s="270"/>
      <c r="AT116" s="270"/>
      <c r="AU116" s="270"/>
      <c r="AV116" s="270"/>
      <c r="AW116" s="270"/>
      <c r="AX116" s="270"/>
      <c r="AY116" s="270"/>
      <c r="AZ116" s="270"/>
      <c r="BA116" s="264"/>
      <c r="BB116" s="264"/>
      <c r="BC116" s="263"/>
      <c r="BD116" s="264"/>
      <c r="BE116" s="264"/>
      <c r="BF116" s="264"/>
      <c r="BG116" s="264"/>
      <c r="BH116" s="264"/>
      <c r="BI116" s="264"/>
      <c r="BJ116" s="264"/>
      <c r="BK116" s="264"/>
      <c r="BL116" s="264"/>
      <c r="BM116" s="264"/>
      <c r="BN116" s="224"/>
      <c r="BO116" s="224"/>
      <c r="BP116" s="224"/>
      <c r="BQ116" s="224"/>
      <c r="BR116" s="224"/>
      <c r="BS116" s="224"/>
      <c r="BT116" s="224"/>
      <c r="BU116" s="224"/>
      <c r="BV116" s="224"/>
      <c r="BW116" s="224"/>
      <c r="BX116" s="224"/>
      <c r="BY116" s="224"/>
      <c r="BZ116" s="224"/>
      <c r="CA116" s="224"/>
      <c r="CB116" s="224"/>
      <c r="CC116" s="224"/>
      <c r="CD116" s="224"/>
      <c r="CE116" s="224"/>
      <c r="CF116" s="224"/>
      <c r="CG116" s="224"/>
      <c r="CH116" s="224"/>
      <c r="CI116" s="224"/>
      <c r="CJ116" s="224"/>
      <c r="CK116" s="224"/>
      <c r="CL116" s="224"/>
      <c r="CM116" s="224"/>
      <c r="CN116" s="224"/>
      <c r="CO116" s="224"/>
      <c r="CP116" s="224"/>
    </row>
    <row r="117" spans="1:94" s="140" customFormat="1" ht="13.5" customHeight="1">
      <c r="A117" s="141" t="s">
        <v>515</v>
      </c>
      <c r="B117" s="141"/>
      <c r="C117" s="141"/>
      <c r="D117" s="141"/>
      <c r="E117" s="141"/>
      <c r="F117" s="141"/>
      <c r="G117" s="141"/>
      <c r="H117" s="141"/>
      <c r="I117" s="141"/>
      <c r="J117" s="141"/>
      <c r="K117" s="141"/>
      <c r="L117" s="141"/>
      <c r="M117" s="141"/>
      <c r="N117" s="141"/>
      <c r="O117" s="141"/>
      <c r="P117" s="141"/>
      <c r="Q117" s="141"/>
      <c r="R117" s="142"/>
      <c r="S117" s="142"/>
      <c r="T117" s="142"/>
      <c r="U117" s="142"/>
      <c r="V117" s="142"/>
      <c r="W117" s="142"/>
      <c r="X117" s="142"/>
      <c r="Y117" s="142"/>
      <c r="Z117" s="142"/>
      <c r="AA117" s="142"/>
      <c r="AB117" s="142"/>
      <c r="AC117" s="142"/>
      <c r="AD117" s="142"/>
      <c r="AE117" s="142"/>
      <c r="AF117" s="142"/>
      <c r="AG117" s="142"/>
      <c r="AH117" s="142"/>
      <c r="AI117" s="142"/>
      <c r="AJ117" s="142"/>
      <c r="AK117" s="388"/>
      <c r="AL117" s="269"/>
      <c r="AM117" s="269"/>
      <c r="AN117" s="269"/>
      <c r="AO117" s="269"/>
      <c r="AP117" s="269"/>
      <c r="AQ117" s="269"/>
      <c r="AR117" s="269"/>
      <c r="AS117" s="270"/>
      <c r="AT117" s="270"/>
      <c r="AU117" s="270"/>
      <c r="AV117" s="270"/>
      <c r="AW117" s="270"/>
      <c r="AX117" s="270"/>
      <c r="AY117" s="270"/>
      <c r="AZ117" s="270"/>
      <c r="BA117" s="264"/>
      <c r="BB117" s="264"/>
      <c r="BC117" s="263"/>
      <c r="BD117" s="264"/>
      <c r="BE117" s="264"/>
      <c r="BF117" s="264"/>
      <c r="BG117" s="264"/>
      <c r="BH117" s="264"/>
      <c r="BI117" s="264"/>
      <c r="BJ117" s="264"/>
      <c r="BK117" s="264"/>
      <c r="BL117" s="264"/>
      <c r="BM117" s="264"/>
      <c r="BN117" s="224"/>
      <c r="BO117" s="224"/>
      <c r="BP117" s="224"/>
      <c r="BQ117" s="224"/>
      <c r="BR117" s="224"/>
      <c r="BS117" s="224"/>
      <c r="BT117" s="224"/>
      <c r="BU117" s="224"/>
      <c r="BV117" s="224"/>
      <c r="BW117" s="224"/>
      <c r="BX117" s="224"/>
      <c r="BY117" s="224"/>
      <c r="BZ117" s="224"/>
      <c r="CA117" s="224"/>
      <c r="CB117" s="224"/>
      <c r="CC117" s="224"/>
      <c r="CD117" s="224"/>
      <c r="CE117" s="224"/>
      <c r="CF117" s="224"/>
      <c r="CG117" s="224"/>
      <c r="CH117" s="224"/>
      <c r="CI117" s="224"/>
      <c r="CJ117" s="224"/>
      <c r="CK117" s="224"/>
      <c r="CL117" s="224"/>
      <c r="CM117" s="224"/>
      <c r="CN117" s="224"/>
      <c r="CO117" s="224"/>
      <c r="CP117" s="224"/>
    </row>
    <row r="118" spans="1:94" s="140" customFormat="1" ht="12.75" customHeight="1">
      <c r="A118" s="141" t="s">
        <v>520</v>
      </c>
      <c r="B118" s="142"/>
      <c r="C118" s="142"/>
      <c r="D118" s="142"/>
      <c r="E118" s="142"/>
      <c r="F118" s="142"/>
      <c r="G118" s="142"/>
      <c r="H118" s="142"/>
      <c r="I118" s="142"/>
      <c r="J118" s="142"/>
      <c r="K118" s="142"/>
      <c r="L118" s="142"/>
      <c r="M118" s="142"/>
      <c r="N118" s="142"/>
      <c r="O118" s="142"/>
      <c r="P118" s="142"/>
      <c r="Q118" s="142"/>
      <c r="R118" s="142"/>
      <c r="S118" s="142"/>
      <c r="T118" s="142"/>
      <c r="U118" s="142"/>
      <c r="V118" s="142"/>
      <c r="W118" s="142"/>
      <c r="X118" s="142"/>
      <c r="Y118" s="142"/>
      <c r="Z118" s="142"/>
      <c r="AA118" s="142"/>
      <c r="AB118" s="142"/>
      <c r="AC118" s="142"/>
      <c r="AD118" s="142"/>
      <c r="AE118" s="142"/>
      <c r="AF118" s="142"/>
      <c r="AG118" s="142"/>
      <c r="AH118" s="142"/>
      <c r="AI118" s="142"/>
      <c r="AJ118" s="142"/>
      <c r="AK118" s="388"/>
      <c r="AL118" s="269"/>
      <c r="AM118" s="269"/>
      <c r="AN118" s="269"/>
      <c r="AO118" s="269"/>
      <c r="AP118" s="269"/>
      <c r="AQ118" s="269"/>
      <c r="AR118" s="269"/>
      <c r="AS118" s="270"/>
      <c r="AT118" s="270"/>
      <c r="AU118" s="270"/>
      <c r="AV118" s="270"/>
      <c r="AW118" s="270"/>
      <c r="AX118" s="270"/>
      <c r="AY118" s="270"/>
      <c r="AZ118" s="270"/>
      <c r="BA118" s="264"/>
      <c r="BB118" s="264"/>
      <c r="BC118" s="263"/>
      <c r="BD118" s="264"/>
      <c r="BE118" s="264"/>
      <c r="BF118" s="264"/>
      <c r="BG118" s="264"/>
      <c r="BH118" s="264"/>
      <c r="BI118" s="264"/>
      <c r="BJ118" s="264"/>
      <c r="BK118" s="264"/>
      <c r="BL118" s="264"/>
      <c r="BM118" s="264"/>
      <c r="BN118" s="224"/>
      <c r="BO118" s="224"/>
      <c r="BP118" s="224"/>
      <c r="BQ118" s="224"/>
      <c r="BR118" s="224"/>
      <c r="BS118" s="224"/>
      <c r="BT118" s="224"/>
      <c r="BU118" s="224"/>
      <c r="BV118" s="224"/>
      <c r="BW118" s="224"/>
      <c r="BX118" s="224"/>
      <c r="BY118" s="224"/>
      <c r="BZ118" s="224"/>
      <c r="CA118" s="224"/>
      <c r="CB118" s="224"/>
      <c r="CC118" s="224"/>
      <c r="CD118" s="224"/>
      <c r="CE118" s="224"/>
      <c r="CF118" s="224"/>
      <c r="CG118" s="224"/>
      <c r="CH118" s="224"/>
      <c r="CI118" s="224"/>
      <c r="CJ118" s="224"/>
      <c r="CK118" s="224"/>
      <c r="CL118" s="224"/>
      <c r="CM118" s="224"/>
      <c r="CN118" s="224"/>
      <c r="CO118" s="224"/>
      <c r="CP118" s="224"/>
    </row>
    <row r="119" spans="1:94" s="140" customFormat="1" ht="12.75" customHeight="1">
      <c r="A119" s="141" t="s">
        <v>542</v>
      </c>
      <c r="B119" s="142"/>
      <c r="C119" s="142"/>
      <c r="D119" s="142"/>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2"/>
      <c r="AA119" s="142"/>
      <c r="AB119" s="142"/>
      <c r="AC119" s="142"/>
      <c r="AD119" s="142"/>
      <c r="AE119" s="142"/>
      <c r="AF119" s="142"/>
      <c r="AG119" s="142"/>
      <c r="AH119" s="142"/>
      <c r="AI119" s="142"/>
      <c r="AJ119" s="142"/>
      <c r="AK119" s="388"/>
      <c r="AL119" s="269"/>
      <c r="AM119" s="269"/>
      <c r="AN119" s="269"/>
      <c r="AO119" s="269"/>
      <c r="AP119" s="269"/>
      <c r="AQ119" s="269"/>
      <c r="AR119" s="269"/>
      <c r="AS119" s="270"/>
      <c r="AT119" s="270"/>
      <c r="AU119" s="270"/>
      <c r="AV119" s="270"/>
      <c r="AW119" s="270"/>
      <c r="AX119" s="270"/>
      <c r="AY119" s="270"/>
      <c r="AZ119" s="270"/>
      <c r="BA119" s="264"/>
      <c r="BB119" s="264"/>
      <c r="BC119" s="263"/>
      <c r="BD119" s="264"/>
      <c r="BE119" s="264"/>
      <c r="BF119" s="264"/>
      <c r="BG119" s="264"/>
      <c r="BH119" s="264"/>
      <c r="BI119" s="264"/>
      <c r="BJ119" s="264"/>
      <c r="BK119" s="264"/>
      <c r="BL119" s="264"/>
      <c r="BM119" s="264"/>
      <c r="BN119" s="224"/>
      <c r="BO119" s="224"/>
      <c r="BP119" s="224"/>
      <c r="BQ119" s="224"/>
      <c r="BR119" s="224"/>
      <c r="BS119" s="224"/>
      <c r="BT119" s="224"/>
      <c r="BU119" s="224"/>
      <c r="BV119" s="224"/>
      <c r="BW119" s="224"/>
      <c r="BX119" s="224"/>
      <c r="BY119" s="224"/>
      <c r="BZ119" s="224"/>
      <c r="CA119" s="224"/>
      <c r="CB119" s="224"/>
      <c r="CC119" s="224"/>
      <c r="CD119" s="224"/>
      <c r="CE119" s="224"/>
      <c r="CF119" s="224"/>
      <c r="CG119" s="224"/>
      <c r="CH119" s="224"/>
      <c r="CI119" s="224"/>
      <c r="CJ119" s="224"/>
      <c r="CK119" s="224"/>
      <c r="CL119" s="224"/>
      <c r="CM119" s="224"/>
      <c r="CN119" s="224"/>
      <c r="CO119" s="224"/>
      <c r="CP119" s="224"/>
    </row>
    <row r="120" spans="1:94" s="140" customFormat="1" ht="12.75" customHeight="1">
      <c r="A120" s="46" t="s">
        <v>538</v>
      </c>
      <c r="B120" s="49"/>
      <c r="C120" s="49"/>
      <c r="D120" s="49"/>
      <c r="E120" s="49"/>
      <c r="F120" s="49"/>
      <c r="G120" s="49"/>
      <c r="H120" s="49"/>
      <c r="I120" s="49"/>
      <c r="J120" s="49"/>
      <c r="K120" s="49"/>
      <c r="L120" s="49"/>
      <c r="M120" s="49"/>
      <c r="N120" s="49"/>
      <c r="O120" s="49"/>
      <c r="P120" s="49"/>
      <c r="Q120" s="49"/>
      <c r="R120" s="49"/>
      <c r="S120" s="49"/>
      <c r="T120" s="49"/>
      <c r="U120" s="49"/>
      <c r="V120" s="49"/>
      <c r="W120" s="49"/>
      <c r="X120" s="49"/>
      <c r="Y120" s="49"/>
      <c r="Z120" s="49"/>
      <c r="AA120" s="49"/>
      <c r="AB120" s="49"/>
      <c r="AC120" s="49"/>
      <c r="AD120" s="49"/>
      <c r="AE120" s="49"/>
      <c r="AF120" s="49"/>
      <c r="AG120" s="49"/>
      <c r="AH120" s="49"/>
      <c r="AI120" s="49"/>
      <c r="AJ120" s="49"/>
      <c r="AK120" s="388"/>
      <c r="AL120" s="269"/>
      <c r="AM120" s="269"/>
      <c r="AN120" s="269"/>
      <c r="AO120" s="269"/>
      <c r="AP120" s="269"/>
      <c r="AQ120" s="269"/>
      <c r="AR120" s="269"/>
      <c r="AS120" s="270"/>
      <c r="AT120" s="270"/>
      <c r="AU120" s="270"/>
      <c r="AV120" s="270"/>
      <c r="AW120" s="270"/>
      <c r="AX120" s="270"/>
      <c r="AY120" s="270"/>
      <c r="AZ120" s="270"/>
      <c r="BA120" s="264"/>
      <c r="BB120" s="264"/>
      <c r="BC120" s="263"/>
      <c r="BD120" s="264"/>
      <c r="BE120" s="264"/>
      <c r="BF120" s="264"/>
      <c r="BG120" s="264"/>
      <c r="BH120" s="264"/>
      <c r="BI120" s="264"/>
      <c r="BJ120" s="264"/>
      <c r="BK120" s="264"/>
      <c r="BL120" s="264"/>
      <c r="BM120" s="264"/>
      <c r="BN120" s="224"/>
      <c r="BO120" s="224"/>
      <c r="BP120" s="224"/>
      <c r="BQ120" s="224"/>
      <c r="BR120" s="224"/>
      <c r="BS120" s="224"/>
      <c r="BT120" s="224"/>
      <c r="BU120" s="224"/>
      <c r="BV120" s="224"/>
      <c r="BW120" s="224"/>
      <c r="BX120" s="224"/>
      <c r="BY120" s="224"/>
      <c r="BZ120" s="224"/>
      <c r="CA120" s="224"/>
      <c r="CB120" s="224"/>
      <c r="CC120" s="224"/>
      <c r="CD120" s="224"/>
      <c r="CE120" s="224"/>
      <c r="CF120" s="224"/>
      <c r="CG120" s="224"/>
      <c r="CH120" s="224"/>
      <c r="CI120" s="224"/>
      <c r="CJ120" s="224"/>
      <c r="CK120" s="224"/>
      <c r="CL120" s="224"/>
      <c r="CM120" s="224"/>
      <c r="CN120" s="224"/>
      <c r="CO120" s="224"/>
      <c r="CP120" s="224"/>
    </row>
    <row r="121" spans="1:94" ht="15" customHeight="1">
      <c r="A121" s="43" t="s">
        <v>288</v>
      </c>
      <c r="B121" s="35"/>
      <c r="C121" s="35"/>
      <c r="D121" s="35"/>
      <c r="E121" s="35"/>
      <c r="F121" s="35"/>
      <c r="G121" s="35"/>
      <c r="H121" s="35"/>
      <c r="I121" s="35"/>
      <c r="J121" s="35"/>
      <c r="K121" s="35"/>
      <c r="L121" s="35"/>
      <c r="M121" s="35"/>
      <c r="N121" s="35"/>
      <c r="O121" s="35"/>
      <c r="P121" s="35"/>
      <c r="Q121" s="35"/>
      <c r="R121" s="35"/>
      <c r="S121" s="35"/>
      <c r="T121" s="35"/>
      <c r="U121" s="35"/>
      <c r="V121" s="35"/>
      <c r="W121" s="35"/>
      <c r="X121" s="35"/>
      <c r="Y121" s="35"/>
      <c r="Z121" s="35"/>
      <c r="AA121" s="35"/>
      <c r="AB121" s="35"/>
      <c r="AC121" s="35"/>
      <c r="AD121" s="35"/>
      <c r="AE121" s="35"/>
      <c r="AF121" s="35"/>
      <c r="AG121" s="35"/>
      <c r="AH121" s="35"/>
      <c r="AI121" s="35"/>
      <c r="AJ121" s="35"/>
    </row>
    <row r="122" spans="1:94" ht="15" customHeight="1">
      <c r="A122" s="134"/>
      <c r="B122" s="134"/>
      <c r="C122" s="134"/>
      <c r="D122" s="134"/>
      <c r="E122" s="134"/>
      <c r="F122" s="134"/>
      <c r="G122" s="134"/>
      <c r="H122" s="134"/>
      <c r="I122" s="134"/>
      <c r="J122" s="134"/>
      <c r="K122" s="134"/>
      <c r="L122" s="134"/>
      <c r="M122" s="134"/>
      <c r="N122" s="134"/>
      <c r="O122" s="134"/>
      <c r="P122" s="134"/>
      <c r="Q122" s="134"/>
      <c r="R122" s="134"/>
      <c r="S122" s="134"/>
      <c r="T122" s="134"/>
      <c r="U122" s="134"/>
      <c r="V122" s="134"/>
      <c r="W122" s="134"/>
      <c r="X122" s="134"/>
      <c r="Y122" s="134"/>
      <c r="Z122" s="134"/>
      <c r="AA122" s="903" t="s">
        <v>291</v>
      </c>
      <c r="AB122" s="1186"/>
      <c r="AC122" s="1186"/>
      <c r="AD122" s="904"/>
      <c r="AE122" s="1399"/>
      <c r="AF122" s="1399"/>
      <c r="AG122" s="1399"/>
      <c r="AH122" s="1399"/>
      <c r="AI122" s="1399"/>
      <c r="AJ122" s="1399"/>
    </row>
    <row r="123" spans="1:94" ht="15" customHeight="1" thickBot="1">
      <c r="A123" s="134"/>
      <c r="B123" s="134"/>
      <c r="C123" s="134"/>
      <c r="D123" s="134"/>
      <c r="E123" s="134"/>
      <c r="F123" s="134"/>
      <c r="G123" s="134"/>
      <c r="H123" s="134"/>
      <c r="I123" s="134"/>
      <c r="J123" s="134"/>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134"/>
      <c r="AI123" s="134"/>
      <c r="AJ123" s="134"/>
    </row>
    <row r="124" spans="1:94" ht="13.5" customHeight="1">
      <c r="A124" s="1224" t="s">
        <v>35</v>
      </c>
      <c r="B124" s="1225"/>
      <c r="C124" s="1204" t="s">
        <v>242</v>
      </c>
      <c r="D124" s="1205"/>
      <c r="E124" s="1205"/>
      <c r="F124" s="1205"/>
      <c r="G124" s="1205"/>
      <c r="H124" s="1206"/>
      <c r="I124" s="1238" t="s">
        <v>310</v>
      </c>
      <c r="J124" s="1238"/>
      <c r="K124" s="1238"/>
      <c r="L124" s="1238"/>
      <c r="M124" s="1238"/>
      <c r="N124" s="1238" t="s">
        <v>273</v>
      </c>
      <c r="O124" s="1238"/>
      <c r="P124" s="1238"/>
      <c r="Q124" s="1238"/>
      <c r="R124" s="1238"/>
      <c r="S124" s="1238" t="s">
        <v>254</v>
      </c>
      <c r="T124" s="1238"/>
      <c r="U124" s="1238"/>
      <c r="V124" s="1238"/>
      <c r="W124" s="1238"/>
      <c r="X124" s="1238" t="s">
        <v>255</v>
      </c>
      <c r="Y124" s="1238"/>
      <c r="Z124" s="1238"/>
      <c r="AA124" s="1238"/>
      <c r="AB124" s="1238"/>
      <c r="AC124" s="1238" t="s">
        <v>111</v>
      </c>
      <c r="AD124" s="1238"/>
      <c r="AE124" s="1238"/>
      <c r="AF124" s="1238"/>
      <c r="AG124" s="1238"/>
      <c r="AH124" s="1386"/>
      <c r="AI124" s="1387"/>
      <c r="AJ124" s="1388"/>
    </row>
    <row r="125" spans="1:94" ht="13.5" customHeight="1">
      <c r="A125" s="1090"/>
      <c r="B125" s="1226"/>
      <c r="C125" s="1107"/>
      <c r="D125" s="1108"/>
      <c r="E125" s="1108"/>
      <c r="F125" s="1108"/>
      <c r="G125" s="1108"/>
      <c r="H125" s="1109"/>
      <c r="I125" s="1025" t="s">
        <v>250</v>
      </c>
      <c r="J125" s="1025"/>
      <c r="K125" s="1025" t="s">
        <v>213</v>
      </c>
      <c r="L125" s="1025"/>
      <c r="M125" s="1025"/>
      <c r="N125" s="1025" t="s">
        <v>250</v>
      </c>
      <c r="O125" s="1025"/>
      <c r="P125" s="1025" t="s">
        <v>213</v>
      </c>
      <c r="Q125" s="1025"/>
      <c r="R125" s="1025"/>
      <c r="S125" s="1025" t="s">
        <v>250</v>
      </c>
      <c r="T125" s="1025"/>
      <c r="U125" s="1025" t="s">
        <v>213</v>
      </c>
      <c r="V125" s="1025"/>
      <c r="W125" s="1025"/>
      <c r="X125" s="1025" t="s">
        <v>250</v>
      </c>
      <c r="Y125" s="1025"/>
      <c r="Z125" s="1025" t="s">
        <v>213</v>
      </c>
      <c r="AA125" s="1025"/>
      <c r="AB125" s="1025"/>
      <c r="AC125" s="1025" t="s">
        <v>250</v>
      </c>
      <c r="AD125" s="1025"/>
      <c r="AE125" s="1025" t="s">
        <v>213</v>
      </c>
      <c r="AF125" s="1025"/>
      <c r="AG125" s="1025"/>
      <c r="AH125" s="1356"/>
      <c r="AI125" s="1357"/>
      <c r="AJ125" s="1358"/>
    </row>
    <row r="126" spans="1:94" ht="13.5" customHeight="1">
      <c r="A126" s="1090"/>
      <c r="B126" s="1226"/>
      <c r="C126" s="1025" t="s">
        <v>128</v>
      </c>
      <c r="D126" s="1025"/>
      <c r="E126" s="1025"/>
      <c r="F126" s="1025" t="s">
        <v>158</v>
      </c>
      <c r="G126" s="1025"/>
      <c r="H126" s="1025"/>
      <c r="I126" s="1199"/>
      <c r="J126" s="1199"/>
      <c r="K126" s="1199"/>
      <c r="L126" s="1199"/>
      <c r="M126" s="1199"/>
      <c r="N126" s="1199"/>
      <c r="O126" s="1199"/>
      <c r="P126" s="1199"/>
      <c r="Q126" s="1199"/>
      <c r="R126" s="1199"/>
      <c r="S126" s="1199"/>
      <c r="T126" s="1199"/>
      <c r="U126" s="1199"/>
      <c r="V126" s="1199"/>
      <c r="W126" s="1199"/>
      <c r="X126" s="1199"/>
      <c r="Y126" s="1199"/>
      <c r="Z126" s="1094"/>
      <c r="AA126" s="1095"/>
      <c r="AB126" s="1096"/>
      <c r="AC126" s="1199"/>
      <c r="AD126" s="1199"/>
      <c r="AE126" s="1199"/>
      <c r="AF126" s="1199"/>
      <c r="AG126" s="1199"/>
      <c r="AH126" s="1356"/>
      <c r="AI126" s="1357"/>
      <c r="AJ126" s="1358"/>
    </row>
    <row r="127" spans="1:94" ht="13.5" customHeight="1">
      <c r="A127" s="1090"/>
      <c r="B127" s="1226"/>
      <c r="C127" s="1025"/>
      <c r="D127" s="1025"/>
      <c r="E127" s="1025"/>
      <c r="F127" s="1025" t="s">
        <v>159</v>
      </c>
      <c r="G127" s="1025"/>
      <c r="H127" s="1025"/>
      <c r="I127" s="1199"/>
      <c r="J127" s="1199"/>
      <c r="K127" s="1199"/>
      <c r="L127" s="1199"/>
      <c r="M127" s="1199"/>
      <c r="N127" s="1199"/>
      <c r="O127" s="1199"/>
      <c r="P127" s="1199"/>
      <c r="Q127" s="1199"/>
      <c r="R127" s="1199"/>
      <c r="S127" s="1199"/>
      <c r="T127" s="1199"/>
      <c r="U127" s="1199"/>
      <c r="V127" s="1199"/>
      <c r="W127" s="1199"/>
      <c r="X127" s="1199"/>
      <c r="Y127" s="1199"/>
      <c r="Z127" s="1094"/>
      <c r="AA127" s="1095"/>
      <c r="AB127" s="1096"/>
      <c r="AC127" s="1199"/>
      <c r="AD127" s="1199"/>
      <c r="AE127" s="1199"/>
      <c r="AF127" s="1199"/>
      <c r="AG127" s="1199"/>
      <c r="AH127" s="1356"/>
      <c r="AI127" s="1357"/>
      <c r="AJ127" s="1358"/>
    </row>
    <row r="128" spans="1:94" ht="13.5" customHeight="1">
      <c r="A128" s="1090"/>
      <c r="B128" s="1226"/>
      <c r="C128" s="1025" t="s">
        <v>160</v>
      </c>
      <c r="D128" s="1025"/>
      <c r="E128" s="1025"/>
      <c r="F128" s="1025"/>
      <c r="G128" s="1025"/>
      <c r="H128" s="1025"/>
      <c r="I128" s="1199"/>
      <c r="J128" s="1199"/>
      <c r="K128" s="1199"/>
      <c r="L128" s="1199"/>
      <c r="M128" s="1199"/>
      <c r="N128" s="1199"/>
      <c r="O128" s="1199"/>
      <c r="P128" s="1199"/>
      <c r="Q128" s="1199"/>
      <c r="R128" s="1199"/>
      <c r="S128" s="1199"/>
      <c r="T128" s="1199"/>
      <c r="U128" s="1199"/>
      <c r="V128" s="1199"/>
      <c r="W128" s="1199"/>
      <c r="X128" s="1199"/>
      <c r="Y128" s="1199"/>
      <c r="Z128" s="1199"/>
      <c r="AA128" s="1199"/>
      <c r="AB128" s="1199"/>
      <c r="AC128" s="1199"/>
      <c r="AD128" s="1199"/>
      <c r="AE128" s="1199"/>
      <c r="AF128" s="1199"/>
      <c r="AG128" s="1199"/>
      <c r="AH128" s="1356"/>
      <c r="AI128" s="1357"/>
      <c r="AJ128" s="1358"/>
    </row>
    <row r="129" spans="1:44" ht="13.5" customHeight="1">
      <c r="A129" s="1090"/>
      <c r="B129" s="1226"/>
      <c r="C129" s="1103" t="s">
        <v>290</v>
      </c>
      <c r="D129" s="1103"/>
      <c r="E129" s="1103"/>
      <c r="F129" s="1103"/>
      <c r="G129" s="1103"/>
      <c r="H129" s="1103"/>
      <c r="I129" s="1203"/>
      <c r="J129" s="1203"/>
      <c r="K129" s="1203"/>
      <c r="L129" s="1203"/>
      <c r="M129" s="1203"/>
      <c r="N129" s="1203"/>
      <c r="O129" s="1203"/>
      <c r="P129" s="1203"/>
      <c r="Q129" s="1203"/>
      <c r="R129" s="1203"/>
      <c r="S129" s="1203"/>
      <c r="T129" s="1203"/>
      <c r="U129" s="1203"/>
      <c r="V129" s="1203"/>
      <c r="W129" s="1203"/>
      <c r="X129" s="1203"/>
      <c r="Y129" s="1203"/>
      <c r="Z129" s="1203"/>
      <c r="AA129" s="1203"/>
      <c r="AB129" s="1203"/>
      <c r="AC129" s="1203"/>
      <c r="AD129" s="1203"/>
      <c r="AE129" s="1203"/>
      <c r="AF129" s="1203"/>
      <c r="AG129" s="1203"/>
      <c r="AH129" s="1359"/>
      <c r="AI129" s="1360"/>
      <c r="AJ129" s="1361"/>
    </row>
    <row r="130" spans="1:44" ht="13.5" customHeight="1">
      <c r="A130" s="1090"/>
      <c r="B130" s="1226"/>
      <c r="C130" s="1104" t="s">
        <v>242</v>
      </c>
      <c r="D130" s="1105"/>
      <c r="E130" s="1105"/>
      <c r="F130" s="1105"/>
      <c r="G130" s="1105"/>
      <c r="H130" s="1106"/>
      <c r="I130" s="1025" t="s">
        <v>74</v>
      </c>
      <c r="J130" s="1025"/>
      <c r="K130" s="1025"/>
      <c r="L130" s="1025"/>
      <c r="M130" s="1025"/>
      <c r="N130" s="1246"/>
      <c r="O130" s="1246"/>
      <c r="P130" s="1246"/>
      <c r="Q130" s="1246"/>
      <c r="R130" s="1246"/>
      <c r="S130" s="1246"/>
      <c r="T130" s="1246"/>
      <c r="U130" s="1246"/>
      <c r="V130" s="1246"/>
      <c r="W130" s="1246"/>
      <c r="X130" s="1246"/>
      <c r="Y130" s="1246"/>
      <c r="Z130" s="1246"/>
      <c r="AA130" s="1246"/>
      <c r="AB130" s="1246"/>
      <c r="AC130" s="1246"/>
      <c r="AD130" s="1246"/>
      <c r="AE130" s="1246"/>
      <c r="AF130" s="1246"/>
      <c r="AG130" s="1246"/>
      <c r="AH130" s="1353"/>
      <c r="AI130" s="1354"/>
      <c r="AJ130" s="1355"/>
    </row>
    <row r="131" spans="1:44" ht="13.5" customHeight="1">
      <c r="A131" s="1090"/>
      <c r="B131" s="1226"/>
      <c r="C131" s="1107"/>
      <c r="D131" s="1108"/>
      <c r="E131" s="1108"/>
      <c r="F131" s="1108"/>
      <c r="G131" s="1108"/>
      <c r="H131" s="1109"/>
      <c r="I131" s="1025" t="s">
        <v>250</v>
      </c>
      <c r="J131" s="1025"/>
      <c r="K131" s="1025" t="s">
        <v>213</v>
      </c>
      <c r="L131" s="1025"/>
      <c r="M131" s="1025"/>
      <c r="N131" s="1025" t="s">
        <v>250</v>
      </c>
      <c r="O131" s="1025"/>
      <c r="P131" s="1025" t="s">
        <v>213</v>
      </c>
      <c r="Q131" s="1025"/>
      <c r="R131" s="1025"/>
      <c r="S131" s="1025" t="s">
        <v>250</v>
      </c>
      <c r="T131" s="1025"/>
      <c r="U131" s="1025" t="s">
        <v>213</v>
      </c>
      <c r="V131" s="1025"/>
      <c r="W131" s="1025"/>
      <c r="X131" s="1025" t="s">
        <v>250</v>
      </c>
      <c r="Y131" s="1025"/>
      <c r="Z131" s="1025" t="s">
        <v>213</v>
      </c>
      <c r="AA131" s="1025"/>
      <c r="AB131" s="1025"/>
      <c r="AC131" s="1025" t="s">
        <v>250</v>
      </c>
      <c r="AD131" s="1025"/>
      <c r="AE131" s="1025" t="s">
        <v>213</v>
      </c>
      <c r="AF131" s="1025"/>
      <c r="AG131" s="1025"/>
      <c r="AH131" s="1356"/>
      <c r="AI131" s="1357"/>
      <c r="AJ131" s="1358"/>
    </row>
    <row r="132" spans="1:44" ht="13.5" customHeight="1">
      <c r="A132" s="1090"/>
      <c r="B132" s="1226"/>
      <c r="C132" s="1025" t="s">
        <v>128</v>
      </c>
      <c r="D132" s="1025"/>
      <c r="E132" s="1025"/>
      <c r="F132" s="1025" t="s">
        <v>158</v>
      </c>
      <c r="G132" s="1025"/>
      <c r="H132" s="1025"/>
      <c r="I132" s="1199"/>
      <c r="J132" s="1199"/>
      <c r="K132" s="1199"/>
      <c r="L132" s="1199"/>
      <c r="M132" s="1199"/>
      <c r="N132" s="1199"/>
      <c r="O132" s="1199"/>
      <c r="P132" s="1199"/>
      <c r="Q132" s="1199"/>
      <c r="R132" s="1199"/>
      <c r="S132" s="1199"/>
      <c r="T132" s="1199"/>
      <c r="U132" s="1199"/>
      <c r="V132" s="1199"/>
      <c r="W132" s="1199"/>
      <c r="X132" s="1199"/>
      <c r="Y132" s="1199"/>
      <c r="Z132" s="1199"/>
      <c r="AA132" s="1199"/>
      <c r="AB132" s="1199"/>
      <c r="AC132" s="1199"/>
      <c r="AD132" s="1199"/>
      <c r="AE132" s="1199"/>
      <c r="AF132" s="1199"/>
      <c r="AG132" s="1199"/>
      <c r="AH132" s="1356"/>
      <c r="AI132" s="1357"/>
      <c r="AJ132" s="1358"/>
    </row>
    <row r="133" spans="1:44" ht="13.5" customHeight="1">
      <c r="A133" s="1090"/>
      <c r="B133" s="1226"/>
      <c r="C133" s="1025"/>
      <c r="D133" s="1025"/>
      <c r="E133" s="1025"/>
      <c r="F133" s="1025" t="s">
        <v>159</v>
      </c>
      <c r="G133" s="1025"/>
      <c r="H133" s="1025"/>
      <c r="I133" s="1199"/>
      <c r="J133" s="1199"/>
      <c r="K133" s="1199"/>
      <c r="L133" s="1199"/>
      <c r="M133" s="1199"/>
      <c r="N133" s="1199"/>
      <c r="O133" s="1199"/>
      <c r="P133" s="1199"/>
      <c r="Q133" s="1199"/>
      <c r="R133" s="1199"/>
      <c r="S133" s="1199"/>
      <c r="T133" s="1199"/>
      <c r="U133" s="1199"/>
      <c r="V133" s="1199"/>
      <c r="W133" s="1199"/>
      <c r="X133" s="1199"/>
      <c r="Y133" s="1199"/>
      <c r="Z133" s="1199"/>
      <c r="AA133" s="1199"/>
      <c r="AB133" s="1199"/>
      <c r="AC133" s="1199"/>
      <c r="AD133" s="1199"/>
      <c r="AE133" s="1199"/>
      <c r="AF133" s="1199"/>
      <c r="AG133" s="1199"/>
      <c r="AH133" s="1356"/>
      <c r="AI133" s="1357"/>
      <c r="AJ133" s="1358"/>
    </row>
    <row r="134" spans="1:44" ht="13.5" customHeight="1">
      <c r="A134" s="1090"/>
      <c r="B134" s="1226"/>
      <c r="C134" s="1025" t="s">
        <v>160</v>
      </c>
      <c r="D134" s="1025"/>
      <c r="E134" s="1025"/>
      <c r="F134" s="1025"/>
      <c r="G134" s="1025"/>
      <c r="H134" s="1025"/>
      <c r="I134" s="1199"/>
      <c r="J134" s="1199"/>
      <c r="K134" s="1199"/>
      <c r="L134" s="1199"/>
      <c r="M134" s="1199"/>
      <c r="N134" s="1199"/>
      <c r="O134" s="1199"/>
      <c r="P134" s="1199"/>
      <c r="Q134" s="1199"/>
      <c r="R134" s="1199"/>
      <c r="S134" s="1199"/>
      <c r="T134" s="1199"/>
      <c r="U134" s="1199"/>
      <c r="V134" s="1199"/>
      <c r="W134" s="1199"/>
      <c r="X134" s="1199"/>
      <c r="Y134" s="1199"/>
      <c r="Z134" s="1199"/>
      <c r="AA134" s="1199"/>
      <c r="AB134" s="1199"/>
      <c r="AC134" s="1199"/>
      <c r="AD134" s="1199"/>
      <c r="AE134" s="1199"/>
      <c r="AF134" s="1199"/>
      <c r="AG134" s="1199"/>
      <c r="AH134" s="1356"/>
      <c r="AI134" s="1357"/>
      <c r="AJ134" s="1358"/>
    </row>
    <row r="135" spans="1:44" ht="13.5" customHeight="1">
      <c r="A135" s="1090"/>
      <c r="B135" s="1226"/>
      <c r="C135" s="1103" t="s">
        <v>290</v>
      </c>
      <c r="D135" s="1103"/>
      <c r="E135" s="1103"/>
      <c r="F135" s="1103"/>
      <c r="G135" s="1103"/>
      <c r="H135" s="1103"/>
      <c r="I135" s="1203"/>
      <c r="J135" s="1203"/>
      <c r="K135" s="1203"/>
      <c r="L135" s="1203"/>
      <c r="M135" s="1203"/>
      <c r="N135" s="1203"/>
      <c r="O135" s="1203"/>
      <c r="P135" s="1203"/>
      <c r="Q135" s="1203"/>
      <c r="R135" s="1203"/>
      <c r="S135" s="1203"/>
      <c r="T135" s="1203"/>
      <c r="U135" s="1203"/>
      <c r="V135" s="1203"/>
      <c r="W135" s="1203"/>
      <c r="X135" s="1203"/>
      <c r="Y135" s="1203"/>
      <c r="Z135" s="1203"/>
      <c r="AA135" s="1203"/>
      <c r="AB135" s="1203"/>
      <c r="AC135" s="1203"/>
      <c r="AD135" s="1203"/>
      <c r="AE135" s="1203"/>
      <c r="AF135" s="1203"/>
      <c r="AG135" s="1203"/>
      <c r="AH135" s="1359"/>
      <c r="AI135" s="1360"/>
      <c r="AJ135" s="1361"/>
    </row>
    <row r="136" spans="1:44" ht="18" customHeight="1">
      <c r="A136" s="1090"/>
      <c r="B136" s="1226"/>
      <c r="C136" s="1183" t="s">
        <v>484</v>
      </c>
      <c r="D136" s="1201"/>
      <c r="E136" s="1201"/>
      <c r="F136" s="1201"/>
      <c r="G136" s="1201"/>
      <c r="H136" s="1202"/>
      <c r="I136" s="1350">
        <v>1</v>
      </c>
      <c r="J136" s="1351"/>
      <c r="K136" s="1351"/>
      <c r="L136" s="1351"/>
      <c r="M136" s="1351"/>
      <c r="N136" s="1351"/>
      <c r="O136" s="1351"/>
      <c r="P136" s="1351"/>
      <c r="Q136" s="1351"/>
      <c r="R136" s="1351"/>
      <c r="S136" s="1351"/>
      <c r="T136" s="1351"/>
      <c r="U136" s="1351"/>
      <c r="V136" s="1351"/>
      <c r="W136" s="1351"/>
      <c r="X136" s="1351"/>
      <c r="Y136" s="1351"/>
      <c r="Z136" s="1351"/>
      <c r="AA136" s="1351"/>
      <c r="AB136" s="1351"/>
      <c r="AC136" s="1351"/>
      <c r="AD136" s="1351"/>
      <c r="AE136" s="1351"/>
      <c r="AF136" s="1351"/>
      <c r="AG136" s="1351"/>
      <c r="AH136" s="1351"/>
      <c r="AI136" s="1351"/>
      <c r="AJ136" s="1352"/>
    </row>
    <row r="137" spans="1:44" ht="13.5" customHeight="1">
      <c r="A137" s="1090"/>
      <c r="B137" s="1226"/>
      <c r="C137" s="1183" t="s">
        <v>311</v>
      </c>
      <c r="D137" s="1201"/>
      <c r="E137" s="1201"/>
      <c r="F137" s="1201"/>
      <c r="G137" s="1201"/>
      <c r="H137" s="1202"/>
      <c r="I137" s="1220"/>
      <c r="J137" s="1221"/>
      <c r="K137" s="1221"/>
      <c r="L137" s="1221"/>
      <c r="M137" s="1221"/>
      <c r="N137" s="1221"/>
      <c r="O137" s="1210" t="s">
        <v>204</v>
      </c>
      <c r="P137" s="1210"/>
      <c r="Q137" s="1210"/>
      <c r="R137" s="1210"/>
      <c r="S137" s="1210"/>
      <c r="T137" s="1210"/>
      <c r="U137" s="1210"/>
      <c r="V137" s="1210"/>
      <c r="W137" s="1210"/>
      <c r="X137" s="1210"/>
      <c r="Y137" s="1210"/>
      <c r="Z137" s="1210"/>
      <c r="AA137" s="1210"/>
      <c r="AB137" s="1210"/>
      <c r="AC137" s="1210"/>
      <c r="AD137" s="1210"/>
      <c r="AE137" s="1210"/>
      <c r="AF137" s="1210"/>
      <c r="AG137" s="1210"/>
      <c r="AH137" s="1210"/>
      <c r="AI137" s="1210"/>
      <c r="AJ137" s="1211"/>
    </row>
    <row r="138" spans="1:44" ht="13.5" customHeight="1">
      <c r="A138" s="1090"/>
      <c r="B138" s="1226"/>
      <c r="C138" s="1183" t="s">
        <v>337</v>
      </c>
      <c r="D138" s="1201"/>
      <c r="E138" s="1201"/>
      <c r="F138" s="1201"/>
      <c r="G138" s="1201"/>
      <c r="H138" s="1202"/>
      <c r="I138" s="1220"/>
      <c r="J138" s="1221"/>
      <c r="K138" s="1221"/>
      <c r="L138" s="1221"/>
      <c r="M138" s="1221"/>
      <c r="N138" s="1221"/>
      <c r="O138" s="1210" t="s">
        <v>169</v>
      </c>
      <c r="P138" s="1210"/>
      <c r="Q138" s="1210"/>
      <c r="R138" s="1210"/>
      <c r="S138" s="1210"/>
      <c r="T138" s="1210"/>
      <c r="U138" s="1210"/>
      <c r="V138" s="1210"/>
      <c r="W138" s="1210"/>
      <c r="X138" s="1210"/>
      <c r="Y138" s="1210"/>
      <c r="Z138" s="1210"/>
      <c r="AA138" s="1210"/>
      <c r="AB138" s="1210"/>
      <c r="AC138" s="1210"/>
      <c r="AD138" s="1210"/>
      <c r="AE138" s="1210"/>
      <c r="AF138" s="1210"/>
      <c r="AG138" s="1210"/>
      <c r="AH138" s="1210"/>
      <c r="AI138" s="1210"/>
      <c r="AJ138" s="1211"/>
    </row>
    <row r="139" spans="1:44" ht="13.5" customHeight="1">
      <c r="A139" s="1090"/>
      <c r="B139" s="1226"/>
      <c r="C139" s="903" t="s">
        <v>295</v>
      </c>
      <c r="D139" s="1186"/>
      <c r="E139" s="1186"/>
      <c r="F139" s="1186"/>
      <c r="G139" s="1186"/>
      <c r="H139" s="904"/>
      <c r="I139" s="1218"/>
      <c r="J139" s="1219"/>
      <c r="K139" s="1219"/>
      <c r="L139" s="1219"/>
      <c r="M139" s="1219"/>
      <c r="N139" s="1219"/>
      <c r="O139" s="1210" t="s">
        <v>68</v>
      </c>
      <c r="P139" s="1210"/>
      <c r="Q139" s="1210"/>
      <c r="R139" s="1210"/>
      <c r="S139" s="1210"/>
      <c r="T139" s="1210"/>
      <c r="U139" s="1210"/>
      <c r="V139" s="1210"/>
      <c r="W139" s="1210"/>
      <c r="X139" s="1210"/>
      <c r="Y139" s="1210"/>
      <c r="Z139" s="1210"/>
      <c r="AA139" s="1210"/>
      <c r="AB139" s="1210"/>
      <c r="AC139" s="1210"/>
      <c r="AD139" s="1348"/>
      <c r="AE139" s="903" t="s">
        <v>294</v>
      </c>
      <c r="AF139" s="1186"/>
      <c r="AG139" s="1186"/>
      <c r="AH139" s="904"/>
      <c r="AI139" s="1222"/>
      <c r="AJ139" s="1223"/>
    </row>
    <row r="140" spans="1:44" ht="18" customHeight="1">
      <c r="A140" s="1090"/>
      <c r="B140" s="1226"/>
      <c r="C140" s="1003" t="s">
        <v>129</v>
      </c>
      <c r="D140" s="1003"/>
      <c r="E140" s="1003"/>
      <c r="F140" s="1003"/>
      <c r="G140" s="1003"/>
      <c r="H140" s="1003"/>
      <c r="I140" s="1337"/>
      <c r="J140" s="1338"/>
      <c r="K140" s="1338"/>
      <c r="L140" s="1338"/>
      <c r="M140" s="1338"/>
      <c r="N140" s="1338"/>
      <c r="O140" s="1338"/>
      <c r="P140" s="1338"/>
      <c r="Q140" s="1338"/>
      <c r="R140" s="1338"/>
      <c r="S140" s="1338"/>
      <c r="T140" s="1338"/>
      <c r="U140" s="1338"/>
      <c r="V140" s="1338"/>
      <c r="W140" s="1338"/>
      <c r="X140" s="1338"/>
      <c r="Y140" s="1338"/>
      <c r="Z140" s="1338"/>
      <c r="AA140" s="1338"/>
      <c r="AB140" s="1338"/>
      <c r="AC140" s="1338"/>
      <c r="AD140" s="1338"/>
      <c r="AE140" s="1338"/>
      <c r="AF140" s="1338"/>
      <c r="AG140" s="1338"/>
      <c r="AH140" s="1338"/>
      <c r="AI140" s="1338"/>
      <c r="AJ140" s="1339"/>
      <c r="AL140" s="263" t="b">
        <v>0</v>
      </c>
      <c r="AM140" s="263" t="b">
        <v>0</v>
      </c>
      <c r="AN140" s="263" t="b">
        <v>0</v>
      </c>
      <c r="AO140" s="263" t="b">
        <v>0</v>
      </c>
      <c r="AP140" s="263" t="b">
        <v>0</v>
      </c>
      <c r="AQ140" s="263" t="b">
        <v>0</v>
      </c>
      <c r="AR140" s="263" t="b">
        <v>0</v>
      </c>
    </row>
    <row r="141" spans="1:44" ht="13.5" customHeight="1">
      <c r="A141" s="1090"/>
      <c r="B141" s="1226"/>
      <c r="C141" s="1003" t="s">
        <v>130</v>
      </c>
      <c r="D141" s="1003"/>
      <c r="E141" s="1003"/>
      <c r="F141" s="1003"/>
      <c r="G141" s="1003"/>
      <c r="H141" s="1003"/>
      <c r="I141" s="1050" t="s">
        <v>131</v>
      </c>
      <c r="J141" s="1003"/>
      <c r="K141" s="1003"/>
      <c r="L141" s="1011" t="s">
        <v>114</v>
      </c>
      <c r="M141" s="1011"/>
      <c r="N141" s="1045"/>
      <c r="O141" s="1050" t="s">
        <v>192</v>
      </c>
      <c r="P141" s="1026"/>
      <c r="Q141" s="1102" t="s">
        <v>114</v>
      </c>
      <c r="R141" s="1011"/>
      <c r="S141" s="1011"/>
      <c r="T141" s="1003" t="s">
        <v>132</v>
      </c>
      <c r="U141" s="1003"/>
      <c r="V141" s="1003"/>
      <c r="W141" s="1011" t="s">
        <v>114</v>
      </c>
      <c r="X141" s="1011"/>
      <c r="Y141" s="1045"/>
      <c r="Z141" s="1050" t="s">
        <v>193</v>
      </c>
      <c r="AA141" s="1026"/>
      <c r="AB141" s="1102" t="s">
        <v>114</v>
      </c>
      <c r="AC141" s="1011"/>
      <c r="AD141" s="1011"/>
      <c r="AE141" s="1003" t="s">
        <v>27</v>
      </c>
      <c r="AF141" s="1003"/>
      <c r="AG141" s="1003"/>
      <c r="AH141" s="1003"/>
      <c r="AI141" s="1003"/>
      <c r="AJ141" s="1168"/>
    </row>
    <row r="142" spans="1:44" ht="13.5" customHeight="1">
      <c r="A142" s="1090"/>
      <c r="B142" s="1226"/>
      <c r="C142" s="1003"/>
      <c r="D142" s="1003"/>
      <c r="E142" s="1003"/>
      <c r="F142" s="1003"/>
      <c r="G142" s="1003"/>
      <c r="H142" s="1003"/>
      <c r="I142" s="1050" t="s">
        <v>25</v>
      </c>
      <c r="J142" s="1003"/>
      <c r="K142" s="1003"/>
      <c r="L142" s="1011" t="s">
        <v>114</v>
      </c>
      <c r="M142" s="1011"/>
      <c r="N142" s="1045"/>
      <c r="O142" s="1050" t="s">
        <v>133</v>
      </c>
      <c r="P142" s="1026"/>
      <c r="Q142" s="1102" t="s">
        <v>114</v>
      </c>
      <c r="R142" s="1011"/>
      <c r="S142" s="1011"/>
      <c r="T142" s="1003" t="s">
        <v>26</v>
      </c>
      <c r="U142" s="1003"/>
      <c r="V142" s="1003"/>
      <c r="W142" s="1011" t="s">
        <v>114</v>
      </c>
      <c r="X142" s="1011"/>
      <c r="Y142" s="1045"/>
      <c r="Z142" s="1050" t="s">
        <v>134</v>
      </c>
      <c r="AA142" s="1026"/>
      <c r="AB142" s="1102" t="s">
        <v>114</v>
      </c>
      <c r="AC142" s="1011"/>
      <c r="AD142" s="1011"/>
      <c r="AE142" s="1169"/>
      <c r="AF142" s="1170"/>
      <c r="AG142" s="1170"/>
      <c r="AH142" s="1170"/>
      <c r="AI142" s="1170"/>
      <c r="AJ142" s="1171"/>
    </row>
    <row r="143" spans="1:44" ht="18" customHeight="1">
      <c r="A143" s="1090"/>
      <c r="B143" s="1226"/>
      <c r="C143" s="1003" t="s">
        <v>334</v>
      </c>
      <c r="D143" s="1003"/>
      <c r="E143" s="1003"/>
      <c r="F143" s="1003"/>
      <c r="G143" s="1003"/>
      <c r="H143" s="1003"/>
      <c r="I143" s="1161" t="s">
        <v>76</v>
      </c>
      <c r="J143" s="1161"/>
      <c r="K143" s="1161"/>
      <c r="L143" s="1161"/>
      <c r="M143" s="1162"/>
      <c r="N143" s="1381"/>
      <c r="O143" s="1382"/>
      <c r="P143" s="1382"/>
      <c r="Q143" s="1382"/>
      <c r="R143" s="1382"/>
      <c r="S143" s="1382"/>
      <c r="T143" s="1382"/>
      <c r="U143" s="1382"/>
      <c r="V143" s="1382"/>
      <c r="W143" s="1382"/>
      <c r="X143" s="1382"/>
      <c r="Y143" s="1382"/>
      <c r="Z143" s="1382"/>
      <c r="AA143" s="1382"/>
      <c r="AB143" s="1382"/>
      <c r="AC143" s="1382"/>
      <c r="AD143" s="1382"/>
      <c r="AE143" s="1382"/>
      <c r="AF143" s="1382"/>
      <c r="AG143" s="1382"/>
      <c r="AH143" s="1382"/>
      <c r="AI143" s="1382"/>
      <c r="AJ143" s="1383"/>
      <c r="AL143" s="263" t="b">
        <v>0</v>
      </c>
      <c r="AM143" s="263" t="b">
        <v>0</v>
      </c>
      <c r="AN143" s="263" t="b">
        <v>0</v>
      </c>
      <c r="AO143" s="263" t="b">
        <v>0</v>
      </c>
      <c r="AP143" s="263" t="b">
        <v>0</v>
      </c>
    </row>
    <row r="144" spans="1:44" ht="18" customHeight="1">
      <c r="A144" s="1090"/>
      <c r="B144" s="1226"/>
      <c r="C144" s="1003"/>
      <c r="D144" s="1003"/>
      <c r="E144" s="1003"/>
      <c r="F144" s="1003"/>
      <c r="G144" s="1003"/>
      <c r="H144" s="1003"/>
      <c r="I144" s="1025" t="s">
        <v>363</v>
      </c>
      <c r="J144" s="1025"/>
      <c r="K144" s="1025"/>
      <c r="L144" s="1025"/>
      <c r="M144" s="1025"/>
      <c r="N144" s="1384"/>
      <c r="O144" s="1384"/>
      <c r="P144" s="1384"/>
      <c r="Q144" s="1384"/>
      <c r="R144" s="1384"/>
      <c r="S144" s="1384"/>
      <c r="T144" s="1384"/>
      <c r="U144" s="1384"/>
      <c r="V144" s="1384"/>
      <c r="W144" s="1003" t="s">
        <v>235</v>
      </c>
      <c r="X144" s="1003"/>
      <c r="Y144" s="1003"/>
      <c r="Z144" s="1003"/>
      <c r="AA144" s="1003"/>
      <c r="AB144" s="1384"/>
      <c r="AC144" s="1384"/>
      <c r="AD144" s="1384"/>
      <c r="AE144" s="1384"/>
      <c r="AF144" s="1384"/>
      <c r="AG144" s="1384"/>
      <c r="AH144" s="1384"/>
      <c r="AI144" s="1384"/>
      <c r="AJ144" s="1385"/>
      <c r="AL144" s="263" t="b">
        <v>0</v>
      </c>
      <c r="AM144" s="263" t="b">
        <v>0</v>
      </c>
    </row>
    <row r="145" spans="1:37" ht="18" customHeight="1">
      <c r="A145" s="1090"/>
      <c r="B145" s="1226"/>
      <c r="C145" s="903" t="s">
        <v>205</v>
      </c>
      <c r="D145" s="1186"/>
      <c r="E145" s="1186"/>
      <c r="F145" s="1186"/>
      <c r="G145" s="1186"/>
      <c r="H145" s="904"/>
      <c r="I145" s="1215">
        <v>2</v>
      </c>
      <c r="J145" s="1216"/>
      <c r="K145" s="1216"/>
      <c r="L145" s="1216"/>
      <c r="M145" s="1217"/>
      <c r="N145" s="903" t="s">
        <v>206</v>
      </c>
      <c r="O145" s="1186"/>
      <c r="P145" s="1186"/>
      <c r="Q145" s="1186"/>
      <c r="R145" s="904"/>
      <c r="S145" s="1215">
        <v>2</v>
      </c>
      <c r="T145" s="1216"/>
      <c r="U145" s="1216"/>
      <c r="V145" s="1216"/>
      <c r="W145" s="1217"/>
      <c r="X145" s="903" t="s">
        <v>207</v>
      </c>
      <c r="Y145" s="1186"/>
      <c r="Z145" s="1186"/>
      <c r="AA145" s="1186"/>
      <c r="AB145" s="904"/>
      <c r="AC145" s="212">
        <v>0</v>
      </c>
      <c r="AD145" s="137" t="e">
        <f>IF(ISNA(VLOOKUP(AC145, 出力変換_人員配置区分_生活介護,4,FALSE)),0, VLOOKUP(AC145, 出力変換_人員配置区分_生活介護,4,FALSE)) &amp; ""</f>
        <v>#REF!</v>
      </c>
      <c r="AE145" s="215" t="s">
        <v>660</v>
      </c>
      <c r="AF145" s="212" t="e">
        <f>IF(ISNA(VLOOKUP(AE145, 取込変換_人員配置区分_生活介護,2,FALSE)),1, VLOOKUP(AE145, 取込変換_人員配置区分_生活介護,2,FALSE)) &amp; ""</f>
        <v>#REF!</v>
      </c>
      <c r="AG145" s="212"/>
      <c r="AH145" s="212"/>
      <c r="AI145" s="212"/>
      <c r="AJ145" s="213"/>
    </row>
    <row r="146" spans="1:37" ht="18" customHeight="1" thickBot="1">
      <c r="A146" s="1227"/>
      <c r="B146" s="1228"/>
      <c r="C146" s="1482" t="s">
        <v>565</v>
      </c>
      <c r="D146" s="1483"/>
      <c r="E146" s="1483"/>
      <c r="F146" s="1483"/>
      <c r="G146" s="1483"/>
      <c r="H146" s="1483"/>
      <c r="I146" s="1483"/>
      <c r="J146" s="1483"/>
      <c r="K146" s="1483"/>
      <c r="L146" s="1483"/>
      <c r="M146" s="1484"/>
      <c r="N146" s="1325"/>
      <c r="O146" s="1326"/>
      <c r="P146" s="1326"/>
      <c r="Q146" s="1326"/>
      <c r="R146" s="1326"/>
      <c r="S146" s="1326"/>
      <c r="T146" s="1326"/>
      <c r="U146" s="1326"/>
      <c r="V146" s="1326"/>
      <c r="W146" s="1485"/>
      <c r="X146" s="1486"/>
      <c r="Y146" s="1487"/>
      <c r="Z146" s="1487"/>
      <c r="AA146" s="1487"/>
      <c r="AB146" s="1487"/>
      <c r="AC146" s="1487"/>
      <c r="AD146" s="1487"/>
      <c r="AE146" s="1487"/>
      <c r="AF146" s="1487"/>
      <c r="AG146" s="1487"/>
      <c r="AH146" s="1487"/>
      <c r="AI146" s="1487"/>
      <c r="AJ146" s="1488"/>
    </row>
    <row r="147" spans="1:37" ht="18" hidden="1" customHeight="1">
      <c r="A147" s="204" t="s">
        <v>572</v>
      </c>
      <c r="B147" s="203"/>
      <c r="C147" s="203"/>
      <c r="D147" s="203"/>
      <c r="E147" s="203"/>
      <c r="F147" s="203"/>
      <c r="G147" s="203"/>
      <c r="H147" s="203"/>
      <c r="I147" s="203"/>
      <c r="J147" s="203"/>
      <c r="K147" s="203"/>
      <c r="L147" s="203"/>
      <c r="M147" s="203"/>
      <c r="N147" s="203"/>
      <c r="O147" s="203"/>
      <c r="P147" s="203"/>
      <c r="Q147" s="203"/>
      <c r="R147" s="203"/>
      <c r="S147" s="203"/>
      <c r="T147" s="203"/>
      <c r="U147" s="203"/>
      <c r="V147" s="203"/>
      <c r="W147" s="203"/>
      <c r="X147" s="203"/>
      <c r="Y147" s="203"/>
      <c r="Z147" s="203"/>
      <c r="AA147" s="203"/>
      <c r="AB147" s="203"/>
      <c r="AC147" s="203"/>
      <c r="AD147" s="203"/>
      <c r="AE147" s="203"/>
      <c r="AF147" s="203"/>
      <c r="AG147" s="203"/>
      <c r="AH147" s="203"/>
      <c r="AI147" s="203"/>
      <c r="AJ147" s="205"/>
      <c r="AK147" s="348"/>
    </row>
    <row r="148" spans="1:37" ht="18" hidden="1" customHeight="1">
      <c r="A148" s="204" t="s">
        <v>572</v>
      </c>
      <c r="B148" s="203"/>
      <c r="C148" s="203"/>
      <c r="D148" s="203"/>
      <c r="E148" s="203"/>
      <c r="F148" s="203"/>
      <c r="G148" s="203"/>
      <c r="H148" s="203"/>
      <c r="I148" s="203"/>
      <c r="J148" s="203"/>
      <c r="K148" s="203"/>
      <c r="L148" s="203"/>
      <c r="M148" s="203"/>
      <c r="N148" s="203"/>
      <c r="O148" s="203"/>
      <c r="P148" s="203"/>
      <c r="Q148" s="203"/>
      <c r="R148" s="203"/>
      <c r="S148" s="203"/>
      <c r="T148" s="203"/>
      <c r="U148" s="203"/>
      <c r="V148" s="203"/>
      <c r="W148" s="203"/>
      <c r="X148" s="203"/>
      <c r="Y148" s="203"/>
      <c r="Z148" s="203"/>
      <c r="AA148" s="203"/>
      <c r="AB148" s="203"/>
      <c r="AC148" s="203"/>
      <c r="AD148" s="203"/>
      <c r="AE148" s="203"/>
      <c r="AF148" s="203"/>
      <c r="AG148" s="203"/>
      <c r="AH148" s="203"/>
      <c r="AI148" s="203"/>
      <c r="AJ148" s="205"/>
      <c r="AK148" s="348"/>
    </row>
    <row r="149" spans="1:37" ht="18" hidden="1" customHeight="1">
      <c r="A149" s="204" t="s">
        <v>572</v>
      </c>
      <c r="B149" s="203"/>
      <c r="C149" s="203"/>
      <c r="D149" s="203"/>
      <c r="E149" s="203"/>
      <c r="F149" s="203"/>
      <c r="G149" s="203"/>
      <c r="H149" s="203"/>
      <c r="I149" s="203"/>
      <c r="J149" s="203"/>
      <c r="K149" s="203"/>
      <c r="L149" s="203"/>
      <c r="M149" s="203"/>
      <c r="N149" s="203"/>
      <c r="O149" s="203"/>
      <c r="P149" s="203"/>
      <c r="Q149" s="203"/>
      <c r="R149" s="203"/>
      <c r="S149" s="203"/>
      <c r="T149" s="203"/>
      <c r="U149" s="203"/>
      <c r="V149" s="203"/>
      <c r="W149" s="203"/>
      <c r="X149" s="203"/>
      <c r="Y149" s="203"/>
      <c r="Z149" s="203"/>
      <c r="AA149" s="203"/>
      <c r="AB149" s="203"/>
      <c r="AC149" s="203"/>
      <c r="AD149" s="203"/>
      <c r="AE149" s="203"/>
      <c r="AF149" s="203"/>
      <c r="AG149" s="203"/>
      <c r="AH149" s="203"/>
      <c r="AI149" s="203"/>
      <c r="AJ149" s="205"/>
      <c r="AK149" s="348"/>
    </row>
    <row r="150" spans="1:37" ht="18" hidden="1" customHeight="1">
      <c r="A150" s="204" t="s">
        <v>572</v>
      </c>
      <c r="B150" s="203"/>
      <c r="C150" s="203"/>
      <c r="D150" s="203"/>
      <c r="E150" s="203"/>
      <c r="F150" s="203"/>
      <c r="G150" s="203"/>
      <c r="H150" s="203"/>
      <c r="I150" s="203"/>
      <c r="J150" s="203"/>
      <c r="K150" s="203"/>
      <c r="L150" s="203"/>
      <c r="M150" s="203"/>
      <c r="N150" s="203"/>
      <c r="O150" s="203"/>
      <c r="P150" s="203"/>
      <c r="Q150" s="203"/>
      <c r="R150" s="203"/>
      <c r="S150" s="203"/>
      <c r="T150" s="203"/>
      <c r="U150" s="203"/>
      <c r="V150" s="203"/>
      <c r="W150" s="203"/>
      <c r="X150" s="203"/>
      <c r="Y150" s="203"/>
      <c r="Z150" s="203"/>
      <c r="AA150" s="203"/>
      <c r="AB150" s="203"/>
      <c r="AC150" s="203"/>
      <c r="AD150" s="203"/>
      <c r="AE150" s="203"/>
      <c r="AF150" s="203"/>
      <c r="AG150" s="203"/>
      <c r="AH150" s="203"/>
      <c r="AI150" s="203"/>
      <c r="AJ150" s="205"/>
      <c r="AK150" s="348"/>
    </row>
    <row r="151" spans="1:37" ht="18" hidden="1" customHeight="1">
      <c r="A151" s="204" t="s">
        <v>572</v>
      </c>
      <c r="B151" s="203"/>
      <c r="C151" s="203"/>
      <c r="D151" s="203"/>
      <c r="E151" s="203"/>
      <c r="F151" s="203"/>
      <c r="G151" s="203"/>
      <c r="H151" s="203"/>
      <c r="I151" s="203"/>
      <c r="J151" s="203"/>
      <c r="K151" s="203"/>
      <c r="L151" s="203"/>
      <c r="M151" s="203"/>
      <c r="N151" s="203"/>
      <c r="O151" s="203"/>
      <c r="P151" s="203"/>
      <c r="Q151" s="203"/>
      <c r="R151" s="203"/>
      <c r="S151" s="203"/>
      <c r="T151" s="203"/>
      <c r="U151" s="203"/>
      <c r="V151" s="203"/>
      <c r="W151" s="203"/>
      <c r="X151" s="203"/>
      <c r="Y151" s="203"/>
      <c r="Z151" s="203"/>
      <c r="AA151" s="203"/>
      <c r="AB151" s="203"/>
      <c r="AC151" s="203"/>
      <c r="AD151" s="203"/>
      <c r="AE151" s="203"/>
      <c r="AF151" s="203"/>
      <c r="AG151" s="203"/>
      <c r="AH151" s="203"/>
      <c r="AI151" s="203"/>
      <c r="AJ151" s="205"/>
      <c r="AK151" s="348"/>
    </row>
    <row r="152" spans="1:37" ht="18" hidden="1" customHeight="1">
      <c r="A152" s="204" t="s">
        <v>572</v>
      </c>
      <c r="B152" s="203"/>
      <c r="C152" s="203"/>
      <c r="D152" s="203"/>
      <c r="E152" s="203"/>
      <c r="F152" s="203"/>
      <c r="G152" s="203"/>
      <c r="H152" s="203"/>
      <c r="I152" s="203"/>
      <c r="J152" s="203"/>
      <c r="K152" s="203"/>
      <c r="L152" s="203"/>
      <c r="M152" s="203"/>
      <c r="N152" s="203"/>
      <c r="O152" s="203"/>
      <c r="P152" s="203"/>
      <c r="Q152" s="203"/>
      <c r="R152" s="203"/>
      <c r="S152" s="203"/>
      <c r="T152" s="203"/>
      <c r="U152" s="203"/>
      <c r="V152" s="203"/>
      <c r="W152" s="203"/>
      <c r="X152" s="203"/>
      <c r="Y152" s="203"/>
      <c r="Z152" s="203"/>
      <c r="AA152" s="203"/>
      <c r="AB152" s="203"/>
      <c r="AC152" s="203"/>
      <c r="AD152" s="203"/>
      <c r="AE152" s="203"/>
      <c r="AF152" s="203"/>
      <c r="AG152" s="203"/>
      <c r="AH152" s="203"/>
      <c r="AI152" s="203"/>
      <c r="AJ152" s="205"/>
      <c r="AK152" s="348"/>
    </row>
    <row r="153" spans="1:37" ht="18" hidden="1" customHeight="1">
      <c r="A153" s="204" t="s">
        <v>572</v>
      </c>
      <c r="B153" s="203"/>
      <c r="C153" s="203"/>
      <c r="D153" s="203"/>
      <c r="E153" s="203"/>
      <c r="F153" s="203"/>
      <c r="G153" s="203"/>
      <c r="H153" s="203"/>
      <c r="I153" s="203"/>
      <c r="J153" s="203"/>
      <c r="K153" s="203"/>
      <c r="L153" s="203"/>
      <c r="M153" s="203"/>
      <c r="N153" s="203"/>
      <c r="O153" s="203"/>
      <c r="P153" s="203"/>
      <c r="Q153" s="203"/>
      <c r="R153" s="203"/>
      <c r="S153" s="203"/>
      <c r="T153" s="203"/>
      <c r="U153" s="203"/>
      <c r="V153" s="203"/>
      <c r="W153" s="203"/>
      <c r="X153" s="203"/>
      <c r="Y153" s="203"/>
      <c r="Z153" s="203"/>
      <c r="AA153" s="203"/>
      <c r="AB153" s="203"/>
      <c r="AC153" s="203"/>
      <c r="AD153" s="203"/>
      <c r="AE153" s="203"/>
      <c r="AF153" s="203"/>
      <c r="AG153" s="203"/>
      <c r="AH153" s="203"/>
      <c r="AI153" s="203"/>
      <c r="AJ153" s="205"/>
      <c r="AK153" s="348"/>
    </row>
    <row r="154" spans="1:37" ht="18" hidden="1" customHeight="1">
      <c r="A154" s="204" t="s">
        <v>572</v>
      </c>
      <c r="B154" s="203"/>
      <c r="C154" s="203"/>
      <c r="D154" s="203"/>
      <c r="E154" s="203"/>
      <c r="F154" s="203"/>
      <c r="G154" s="203"/>
      <c r="H154" s="203"/>
      <c r="I154" s="203"/>
      <c r="J154" s="203"/>
      <c r="K154" s="203"/>
      <c r="L154" s="203"/>
      <c r="M154" s="203"/>
      <c r="N154" s="203"/>
      <c r="O154" s="203"/>
      <c r="P154" s="203"/>
      <c r="Q154" s="203"/>
      <c r="R154" s="203"/>
      <c r="S154" s="203"/>
      <c r="T154" s="203"/>
      <c r="U154" s="203"/>
      <c r="V154" s="203"/>
      <c r="W154" s="203"/>
      <c r="X154" s="203"/>
      <c r="Y154" s="203"/>
      <c r="Z154" s="203"/>
      <c r="AA154" s="203"/>
      <c r="AB154" s="203"/>
      <c r="AC154" s="203"/>
      <c r="AD154" s="203"/>
      <c r="AE154" s="203"/>
      <c r="AF154" s="203"/>
      <c r="AG154" s="203"/>
      <c r="AH154" s="203"/>
      <c r="AI154" s="203"/>
      <c r="AJ154" s="205"/>
      <c r="AK154" s="348"/>
    </row>
    <row r="155" spans="1:37" ht="18" hidden="1" customHeight="1" thickBot="1">
      <c r="A155" s="206" t="s">
        <v>572</v>
      </c>
      <c r="B155" s="207"/>
      <c r="C155" s="207"/>
      <c r="D155" s="207"/>
      <c r="E155" s="207"/>
      <c r="F155" s="207"/>
      <c r="G155" s="207"/>
      <c r="H155" s="207"/>
      <c r="I155" s="207"/>
      <c r="J155" s="207"/>
      <c r="K155" s="207"/>
      <c r="L155" s="207"/>
      <c r="M155" s="207"/>
      <c r="N155" s="207"/>
      <c r="O155" s="207"/>
      <c r="P155" s="207"/>
      <c r="Q155" s="207"/>
      <c r="R155" s="207"/>
      <c r="S155" s="207"/>
      <c r="T155" s="207"/>
      <c r="U155" s="207"/>
      <c r="V155" s="207"/>
      <c r="W155" s="207"/>
      <c r="X155" s="207"/>
      <c r="Y155" s="207"/>
      <c r="Z155" s="207"/>
      <c r="AA155" s="207"/>
      <c r="AB155" s="207"/>
      <c r="AC155" s="207"/>
      <c r="AD155" s="207"/>
      <c r="AE155" s="207"/>
      <c r="AF155" s="207"/>
      <c r="AG155" s="207"/>
      <c r="AH155" s="207"/>
      <c r="AI155" s="207"/>
      <c r="AJ155" s="208"/>
      <c r="AK155" s="348"/>
    </row>
    <row r="156" spans="1:37" ht="13.5" customHeight="1">
      <c r="A156" s="1224" t="s">
        <v>38</v>
      </c>
      <c r="B156" s="1225"/>
      <c r="C156" s="1204" t="s">
        <v>242</v>
      </c>
      <c r="D156" s="1205"/>
      <c r="E156" s="1205"/>
      <c r="F156" s="1205"/>
      <c r="G156" s="1205"/>
      <c r="H156" s="1206"/>
      <c r="I156" s="1238" t="s">
        <v>310</v>
      </c>
      <c r="J156" s="1238"/>
      <c r="K156" s="1238"/>
      <c r="L156" s="1238"/>
      <c r="M156" s="1238"/>
      <c r="N156" s="1238" t="s">
        <v>273</v>
      </c>
      <c r="O156" s="1238"/>
      <c r="P156" s="1238"/>
      <c r="Q156" s="1238"/>
      <c r="R156" s="1238"/>
      <c r="S156" s="1238" t="s">
        <v>254</v>
      </c>
      <c r="T156" s="1238"/>
      <c r="U156" s="1238"/>
      <c r="V156" s="1238"/>
      <c r="W156" s="1238"/>
      <c r="X156" s="1238" t="s">
        <v>255</v>
      </c>
      <c r="Y156" s="1238"/>
      <c r="Z156" s="1238"/>
      <c r="AA156" s="1238"/>
      <c r="AB156" s="1238"/>
      <c r="AC156" s="1238" t="s">
        <v>111</v>
      </c>
      <c r="AD156" s="1238"/>
      <c r="AE156" s="1238"/>
      <c r="AF156" s="1238"/>
      <c r="AG156" s="1238"/>
      <c r="AH156" s="1386"/>
      <c r="AI156" s="1387"/>
      <c r="AJ156" s="1388"/>
    </row>
    <row r="157" spans="1:37" ht="13.5" customHeight="1">
      <c r="A157" s="1090"/>
      <c r="B157" s="1226"/>
      <c r="C157" s="1107"/>
      <c r="D157" s="1108"/>
      <c r="E157" s="1108"/>
      <c r="F157" s="1108"/>
      <c r="G157" s="1108"/>
      <c r="H157" s="1109"/>
      <c r="I157" s="1025" t="s">
        <v>250</v>
      </c>
      <c r="J157" s="1025"/>
      <c r="K157" s="1025" t="s">
        <v>251</v>
      </c>
      <c r="L157" s="1025"/>
      <c r="M157" s="1025"/>
      <c r="N157" s="1025" t="s">
        <v>250</v>
      </c>
      <c r="O157" s="1025"/>
      <c r="P157" s="1025" t="s">
        <v>251</v>
      </c>
      <c r="Q157" s="1025"/>
      <c r="R157" s="1025"/>
      <c r="S157" s="1025" t="s">
        <v>250</v>
      </c>
      <c r="T157" s="1025"/>
      <c r="U157" s="1025" t="s">
        <v>251</v>
      </c>
      <c r="V157" s="1025"/>
      <c r="W157" s="1025"/>
      <c r="X157" s="1025" t="s">
        <v>250</v>
      </c>
      <c r="Y157" s="1025"/>
      <c r="Z157" s="1025" t="s">
        <v>251</v>
      </c>
      <c r="AA157" s="1025"/>
      <c r="AB157" s="1025"/>
      <c r="AC157" s="1025" t="s">
        <v>250</v>
      </c>
      <c r="AD157" s="1025"/>
      <c r="AE157" s="1025" t="s">
        <v>251</v>
      </c>
      <c r="AF157" s="1025"/>
      <c r="AG157" s="1025"/>
      <c r="AH157" s="1356"/>
      <c r="AI157" s="1357"/>
      <c r="AJ157" s="1358"/>
    </row>
    <row r="158" spans="1:37" ht="13.5" customHeight="1">
      <c r="A158" s="1090"/>
      <c r="B158" s="1226"/>
      <c r="C158" s="1025" t="s">
        <v>128</v>
      </c>
      <c r="D158" s="1025"/>
      <c r="E158" s="1025"/>
      <c r="F158" s="1025" t="s">
        <v>158</v>
      </c>
      <c r="G158" s="1025"/>
      <c r="H158" s="1025"/>
      <c r="I158" s="1199"/>
      <c r="J158" s="1199"/>
      <c r="K158" s="1199"/>
      <c r="L158" s="1199"/>
      <c r="M158" s="1199"/>
      <c r="N158" s="1199"/>
      <c r="O158" s="1199"/>
      <c r="P158" s="1199"/>
      <c r="Q158" s="1199"/>
      <c r="R158" s="1199"/>
      <c r="S158" s="1199"/>
      <c r="T158" s="1199"/>
      <c r="U158" s="1199"/>
      <c r="V158" s="1199"/>
      <c r="W158" s="1199"/>
      <c r="X158" s="1199"/>
      <c r="Y158" s="1199"/>
      <c r="Z158" s="1094"/>
      <c r="AA158" s="1095"/>
      <c r="AB158" s="1096"/>
      <c r="AC158" s="1199"/>
      <c r="AD158" s="1199"/>
      <c r="AE158" s="1199"/>
      <c r="AF158" s="1199"/>
      <c r="AG158" s="1199"/>
      <c r="AH158" s="1356"/>
      <c r="AI158" s="1357"/>
      <c r="AJ158" s="1358"/>
    </row>
    <row r="159" spans="1:37" ht="13.5" customHeight="1">
      <c r="A159" s="1090"/>
      <c r="B159" s="1226"/>
      <c r="C159" s="1025"/>
      <c r="D159" s="1025"/>
      <c r="E159" s="1025"/>
      <c r="F159" s="1025" t="s">
        <v>159</v>
      </c>
      <c r="G159" s="1025"/>
      <c r="H159" s="1025"/>
      <c r="I159" s="1199"/>
      <c r="J159" s="1199"/>
      <c r="K159" s="1199"/>
      <c r="L159" s="1199"/>
      <c r="M159" s="1199"/>
      <c r="N159" s="1199"/>
      <c r="O159" s="1199"/>
      <c r="P159" s="1199"/>
      <c r="Q159" s="1199"/>
      <c r="R159" s="1199"/>
      <c r="S159" s="1199"/>
      <c r="T159" s="1199"/>
      <c r="U159" s="1199"/>
      <c r="V159" s="1199"/>
      <c r="W159" s="1199"/>
      <c r="X159" s="1199"/>
      <c r="Y159" s="1199"/>
      <c r="Z159" s="1094"/>
      <c r="AA159" s="1095"/>
      <c r="AB159" s="1096"/>
      <c r="AC159" s="1199"/>
      <c r="AD159" s="1199"/>
      <c r="AE159" s="1199"/>
      <c r="AF159" s="1199"/>
      <c r="AG159" s="1199"/>
      <c r="AH159" s="1356"/>
      <c r="AI159" s="1357"/>
      <c r="AJ159" s="1358"/>
    </row>
    <row r="160" spans="1:37" ht="13.5" customHeight="1">
      <c r="A160" s="1090"/>
      <c r="B160" s="1226"/>
      <c r="C160" s="1025" t="s">
        <v>160</v>
      </c>
      <c r="D160" s="1025"/>
      <c r="E160" s="1025"/>
      <c r="F160" s="1025"/>
      <c r="G160" s="1025"/>
      <c r="H160" s="1025"/>
      <c r="I160" s="1199"/>
      <c r="J160" s="1199"/>
      <c r="K160" s="1199"/>
      <c r="L160" s="1199"/>
      <c r="M160" s="1199"/>
      <c r="N160" s="1199"/>
      <c r="O160" s="1199"/>
      <c r="P160" s="1199"/>
      <c r="Q160" s="1199"/>
      <c r="R160" s="1199"/>
      <c r="S160" s="1199"/>
      <c r="T160" s="1199"/>
      <c r="U160" s="1199"/>
      <c r="V160" s="1199"/>
      <c r="W160" s="1199"/>
      <c r="X160" s="1199"/>
      <c r="Y160" s="1199"/>
      <c r="Z160" s="1199"/>
      <c r="AA160" s="1199"/>
      <c r="AB160" s="1199"/>
      <c r="AC160" s="1199"/>
      <c r="AD160" s="1199"/>
      <c r="AE160" s="1199"/>
      <c r="AF160" s="1199"/>
      <c r="AG160" s="1199"/>
      <c r="AH160" s="1356"/>
      <c r="AI160" s="1357"/>
      <c r="AJ160" s="1358"/>
    </row>
    <row r="161" spans="1:44" ht="13.5" customHeight="1">
      <c r="A161" s="1090"/>
      <c r="B161" s="1226"/>
      <c r="C161" s="1103" t="s">
        <v>290</v>
      </c>
      <c r="D161" s="1103"/>
      <c r="E161" s="1103"/>
      <c r="F161" s="1103"/>
      <c r="G161" s="1103"/>
      <c r="H161" s="1103"/>
      <c r="I161" s="1203"/>
      <c r="J161" s="1203"/>
      <c r="K161" s="1203"/>
      <c r="L161" s="1203"/>
      <c r="M161" s="1203"/>
      <c r="N161" s="1203"/>
      <c r="O161" s="1203"/>
      <c r="P161" s="1203"/>
      <c r="Q161" s="1203"/>
      <c r="R161" s="1203"/>
      <c r="S161" s="1203"/>
      <c r="T161" s="1203"/>
      <c r="U161" s="1203"/>
      <c r="V161" s="1203"/>
      <c r="W161" s="1203"/>
      <c r="X161" s="1203"/>
      <c r="Y161" s="1203"/>
      <c r="Z161" s="1203"/>
      <c r="AA161" s="1203"/>
      <c r="AB161" s="1203"/>
      <c r="AC161" s="1203"/>
      <c r="AD161" s="1203"/>
      <c r="AE161" s="1203"/>
      <c r="AF161" s="1203"/>
      <c r="AG161" s="1203"/>
      <c r="AH161" s="1359"/>
      <c r="AI161" s="1360"/>
      <c r="AJ161" s="1361"/>
    </row>
    <row r="162" spans="1:44" ht="13.5" customHeight="1">
      <c r="A162" s="1090"/>
      <c r="B162" s="1226"/>
      <c r="C162" s="1104" t="s">
        <v>242</v>
      </c>
      <c r="D162" s="1105"/>
      <c r="E162" s="1105"/>
      <c r="F162" s="1105"/>
      <c r="G162" s="1105"/>
      <c r="H162" s="1106"/>
      <c r="I162" s="1025" t="s">
        <v>74</v>
      </c>
      <c r="J162" s="1025"/>
      <c r="K162" s="1025"/>
      <c r="L162" s="1025"/>
      <c r="M162" s="1025"/>
      <c r="N162" s="1246"/>
      <c r="O162" s="1246"/>
      <c r="P162" s="1246"/>
      <c r="Q162" s="1246"/>
      <c r="R162" s="1246"/>
      <c r="S162" s="1246"/>
      <c r="T162" s="1246"/>
      <c r="U162" s="1246"/>
      <c r="V162" s="1246"/>
      <c r="W162" s="1246"/>
      <c r="X162" s="1246"/>
      <c r="Y162" s="1246"/>
      <c r="Z162" s="1246"/>
      <c r="AA162" s="1246"/>
      <c r="AB162" s="1246"/>
      <c r="AC162" s="1246"/>
      <c r="AD162" s="1246"/>
      <c r="AE162" s="1246"/>
      <c r="AF162" s="1246"/>
      <c r="AG162" s="1246"/>
      <c r="AH162" s="1353"/>
      <c r="AI162" s="1354"/>
      <c r="AJ162" s="1355"/>
    </row>
    <row r="163" spans="1:44" ht="13.5" customHeight="1">
      <c r="A163" s="1090"/>
      <c r="B163" s="1226"/>
      <c r="C163" s="1107"/>
      <c r="D163" s="1108"/>
      <c r="E163" s="1108"/>
      <c r="F163" s="1108"/>
      <c r="G163" s="1108"/>
      <c r="H163" s="1109"/>
      <c r="I163" s="1025" t="s">
        <v>250</v>
      </c>
      <c r="J163" s="1025"/>
      <c r="K163" s="1025" t="s">
        <v>251</v>
      </c>
      <c r="L163" s="1025"/>
      <c r="M163" s="1025"/>
      <c r="N163" s="1025" t="s">
        <v>250</v>
      </c>
      <c r="O163" s="1025"/>
      <c r="P163" s="1025" t="s">
        <v>251</v>
      </c>
      <c r="Q163" s="1025"/>
      <c r="R163" s="1025"/>
      <c r="S163" s="1025" t="s">
        <v>250</v>
      </c>
      <c r="T163" s="1025"/>
      <c r="U163" s="1025" t="s">
        <v>251</v>
      </c>
      <c r="V163" s="1025"/>
      <c r="W163" s="1025"/>
      <c r="X163" s="1025" t="s">
        <v>250</v>
      </c>
      <c r="Y163" s="1025"/>
      <c r="Z163" s="1025" t="s">
        <v>251</v>
      </c>
      <c r="AA163" s="1025"/>
      <c r="AB163" s="1025"/>
      <c r="AC163" s="1025" t="s">
        <v>250</v>
      </c>
      <c r="AD163" s="1025"/>
      <c r="AE163" s="1025" t="s">
        <v>251</v>
      </c>
      <c r="AF163" s="1025"/>
      <c r="AG163" s="1025"/>
      <c r="AH163" s="1356"/>
      <c r="AI163" s="1357"/>
      <c r="AJ163" s="1358"/>
    </row>
    <row r="164" spans="1:44" ht="13.5" customHeight="1">
      <c r="A164" s="1090"/>
      <c r="B164" s="1226"/>
      <c r="C164" s="1025" t="s">
        <v>128</v>
      </c>
      <c r="D164" s="1025"/>
      <c r="E164" s="1025"/>
      <c r="F164" s="1025" t="s">
        <v>158</v>
      </c>
      <c r="G164" s="1025"/>
      <c r="H164" s="1025"/>
      <c r="I164" s="1199"/>
      <c r="J164" s="1199"/>
      <c r="K164" s="1199"/>
      <c r="L164" s="1199"/>
      <c r="M164" s="1199"/>
      <c r="N164" s="1199"/>
      <c r="O164" s="1199"/>
      <c r="P164" s="1199"/>
      <c r="Q164" s="1199"/>
      <c r="R164" s="1199"/>
      <c r="S164" s="1199"/>
      <c r="T164" s="1199"/>
      <c r="U164" s="1199"/>
      <c r="V164" s="1199"/>
      <c r="W164" s="1199"/>
      <c r="X164" s="1199"/>
      <c r="Y164" s="1199"/>
      <c r="Z164" s="1199"/>
      <c r="AA164" s="1199"/>
      <c r="AB164" s="1199"/>
      <c r="AC164" s="1199"/>
      <c r="AD164" s="1199"/>
      <c r="AE164" s="1199"/>
      <c r="AF164" s="1199"/>
      <c r="AG164" s="1199"/>
      <c r="AH164" s="1356"/>
      <c r="AI164" s="1357"/>
      <c r="AJ164" s="1358"/>
    </row>
    <row r="165" spans="1:44" ht="13.5" customHeight="1">
      <c r="A165" s="1090"/>
      <c r="B165" s="1226"/>
      <c r="C165" s="1025"/>
      <c r="D165" s="1025"/>
      <c r="E165" s="1025"/>
      <c r="F165" s="1025" t="s">
        <v>159</v>
      </c>
      <c r="G165" s="1025"/>
      <c r="H165" s="1025"/>
      <c r="I165" s="1199"/>
      <c r="J165" s="1199"/>
      <c r="K165" s="1199"/>
      <c r="L165" s="1199"/>
      <c r="M165" s="1199"/>
      <c r="N165" s="1199"/>
      <c r="O165" s="1199"/>
      <c r="P165" s="1199"/>
      <c r="Q165" s="1199"/>
      <c r="R165" s="1199"/>
      <c r="S165" s="1199"/>
      <c r="T165" s="1199"/>
      <c r="U165" s="1199"/>
      <c r="V165" s="1199"/>
      <c r="W165" s="1199"/>
      <c r="X165" s="1199"/>
      <c r="Y165" s="1199"/>
      <c r="Z165" s="1199"/>
      <c r="AA165" s="1199"/>
      <c r="AB165" s="1199"/>
      <c r="AC165" s="1199"/>
      <c r="AD165" s="1199"/>
      <c r="AE165" s="1199"/>
      <c r="AF165" s="1199"/>
      <c r="AG165" s="1199"/>
      <c r="AH165" s="1356"/>
      <c r="AI165" s="1357"/>
      <c r="AJ165" s="1358"/>
    </row>
    <row r="166" spans="1:44" ht="13.5" customHeight="1">
      <c r="A166" s="1090"/>
      <c r="B166" s="1226"/>
      <c r="C166" s="1025" t="s">
        <v>160</v>
      </c>
      <c r="D166" s="1025"/>
      <c r="E166" s="1025"/>
      <c r="F166" s="1025"/>
      <c r="G166" s="1025"/>
      <c r="H166" s="1025"/>
      <c r="I166" s="1199"/>
      <c r="J166" s="1199"/>
      <c r="K166" s="1199"/>
      <c r="L166" s="1199"/>
      <c r="M166" s="1199"/>
      <c r="N166" s="1199"/>
      <c r="O166" s="1199"/>
      <c r="P166" s="1199"/>
      <c r="Q166" s="1199"/>
      <c r="R166" s="1199"/>
      <c r="S166" s="1199"/>
      <c r="T166" s="1199"/>
      <c r="U166" s="1199"/>
      <c r="V166" s="1199"/>
      <c r="W166" s="1199"/>
      <c r="X166" s="1199"/>
      <c r="Y166" s="1199"/>
      <c r="Z166" s="1199"/>
      <c r="AA166" s="1199"/>
      <c r="AB166" s="1199"/>
      <c r="AC166" s="1199"/>
      <c r="AD166" s="1199"/>
      <c r="AE166" s="1199"/>
      <c r="AF166" s="1199"/>
      <c r="AG166" s="1199"/>
      <c r="AH166" s="1356"/>
      <c r="AI166" s="1357"/>
      <c r="AJ166" s="1358"/>
    </row>
    <row r="167" spans="1:44" ht="13.5" customHeight="1">
      <c r="A167" s="1090"/>
      <c r="B167" s="1226"/>
      <c r="C167" s="1103" t="s">
        <v>290</v>
      </c>
      <c r="D167" s="1103"/>
      <c r="E167" s="1103"/>
      <c r="F167" s="1103"/>
      <c r="G167" s="1103"/>
      <c r="H167" s="1103"/>
      <c r="I167" s="1203"/>
      <c r="J167" s="1203"/>
      <c r="K167" s="1203"/>
      <c r="L167" s="1203"/>
      <c r="M167" s="1203"/>
      <c r="N167" s="1203"/>
      <c r="O167" s="1203"/>
      <c r="P167" s="1203"/>
      <c r="Q167" s="1203"/>
      <c r="R167" s="1203"/>
      <c r="S167" s="1203"/>
      <c r="T167" s="1203"/>
      <c r="U167" s="1203"/>
      <c r="V167" s="1203"/>
      <c r="W167" s="1203"/>
      <c r="X167" s="1203"/>
      <c r="Y167" s="1203"/>
      <c r="Z167" s="1203"/>
      <c r="AA167" s="1203"/>
      <c r="AB167" s="1203"/>
      <c r="AC167" s="1203"/>
      <c r="AD167" s="1203"/>
      <c r="AE167" s="1203"/>
      <c r="AF167" s="1203"/>
      <c r="AG167" s="1203"/>
      <c r="AH167" s="1359"/>
      <c r="AI167" s="1360"/>
      <c r="AJ167" s="1361"/>
    </row>
    <row r="168" spans="1:44" ht="18" customHeight="1">
      <c r="A168" s="1090"/>
      <c r="B168" s="1226"/>
      <c r="C168" s="1183" t="s">
        <v>484</v>
      </c>
      <c r="D168" s="1201"/>
      <c r="E168" s="1201"/>
      <c r="F168" s="1201"/>
      <c r="G168" s="1201"/>
      <c r="H168" s="1202"/>
      <c r="I168" s="1350">
        <v>1</v>
      </c>
      <c r="J168" s="1351"/>
      <c r="K168" s="1351"/>
      <c r="L168" s="1351"/>
      <c r="M168" s="1351"/>
      <c r="N168" s="1351"/>
      <c r="O168" s="1351"/>
      <c r="P168" s="1351"/>
      <c r="Q168" s="1351"/>
      <c r="R168" s="1351"/>
      <c r="S168" s="1351"/>
      <c r="T168" s="1351"/>
      <c r="U168" s="1351"/>
      <c r="V168" s="1351"/>
      <c r="W168" s="1351"/>
      <c r="X168" s="1351"/>
      <c r="Y168" s="1351"/>
      <c r="Z168" s="1351"/>
      <c r="AA168" s="1351"/>
      <c r="AB168" s="1351"/>
      <c r="AC168" s="1351"/>
      <c r="AD168" s="1351"/>
      <c r="AE168" s="1351"/>
      <c r="AF168" s="1351"/>
      <c r="AG168" s="1351"/>
      <c r="AH168" s="1351"/>
      <c r="AI168" s="1351"/>
      <c r="AJ168" s="1352"/>
    </row>
    <row r="169" spans="1:44" ht="13.5" customHeight="1">
      <c r="A169" s="1090"/>
      <c r="B169" s="1226"/>
      <c r="C169" s="1183" t="s">
        <v>311</v>
      </c>
      <c r="D169" s="1201"/>
      <c r="E169" s="1201"/>
      <c r="F169" s="1201"/>
      <c r="G169" s="1201"/>
      <c r="H169" s="1202"/>
      <c r="I169" s="1220"/>
      <c r="J169" s="1221"/>
      <c r="K169" s="1221"/>
      <c r="L169" s="1221"/>
      <c r="M169" s="1221"/>
      <c r="N169" s="1221"/>
      <c r="O169" s="1210" t="s">
        <v>204</v>
      </c>
      <c r="P169" s="1210"/>
      <c r="Q169" s="1210"/>
      <c r="R169" s="1210"/>
      <c r="S169" s="1210"/>
      <c r="T169" s="1210"/>
      <c r="U169" s="1210"/>
      <c r="V169" s="1210"/>
      <c r="W169" s="1210"/>
      <c r="X169" s="1210"/>
      <c r="Y169" s="1210"/>
      <c r="Z169" s="1210"/>
      <c r="AA169" s="1210"/>
      <c r="AB169" s="1210"/>
      <c r="AC169" s="1210"/>
      <c r="AD169" s="1210"/>
      <c r="AE169" s="1210"/>
      <c r="AF169" s="1210"/>
      <c r="AG169" s="1210"/>
      <c r="AH169" s="1210"/>
      <c r="AI169" s="1210"/>
      <c r="AJ169" s="1211"/>
    </row>
    <row r="170" spans="1:44" ht="13.5" customHeight="1">
      <c r="A170" s="1090"/>
      <c r="B170" s="1226"/>
      <c r="C170" s="1183" t="s">
        <v>337</v>
      </c>
      <c r="D170" s="1201"/>
      <c r="E170" s="1201"/>
      <c r="F170" s="1201"/>
      <c r="G170" s="1201"/>
      <c r="H170" s="1202"/>
      <c r="I170" s="1220"/>
      <c r="J170" s="1221"/>
      <c r="K170" s="1221"/>
      <c r="L170" s="1221"/>
      <c r="M170" s="1221"/>
      <c r="N170" s="1221"/>
      <c r="O170" s="1210" t="s">
        <v>169</v>
      </c>
      <c r="P170" s="1210"/>
      <c r="Q170" s="1210"/>
      <c r="R170" s="1210"/>
      <c r="S170" s="1210"/>
      <c r="T170" s="1210"/>
      <c r="U170" s="1210"/>
      <c r="V170" s="1210"/>
      <c r="W170" s="1210"/>
      <c r="X170" s="1210"/>
      <c r="Y170" s="1210"/>
      <c r="Z170" s="1210"/>
      <c r="AA170" s="1210"/>
      <c r="AB170" s="1210"/>
      <c r="AC170" s="1210"/>
      <c r="AD170" s="1210"/>
      <c r="AE170" s="1210"/>
      <c r="AF170" s="1210"/>
      <c r="AG170" s="1210"/>
      <c r="AH170" s="1210"/>
      <c r="AI170" s="1210"/>
      <c r="AJ170" s="1211"/>
    </row>
    <row r="171" spans="1:44" ht="13.5" customHeight="1">
      <c r="A171" s="1090"/>
      <c r="B171" s="1226"/>
      <c r="C171" s="903" t="s">
        <v>295</v>
      </c>
      <c r="D171" s="1186"/>
      <c r="E171" s="1186"/>
      <c r="F171" s="1186"/>
      <c r="G171" s="1186"/>
      <c r="H171" s="904"/>
      <c r="I171" s="1218"/>
      <c r="J171" s="1219"/>
      <c r="K171" s="1219"/>
      <c r="L171" s="1219"/>
      <c r="M171" s="1219"/>
      <c r="N171" s="1219"/>
      <c r="O171" s="1210" t="s">
        <v>68</v>
      </c>
      <c r="P171" s="1210"/>
      <c r="Q171" s="1210"/>
      <c r="R171" s="1210"/>
      <c r="S171" s="1210"/>
      <c r="T171" s="1210"/>
      <c r="U171" s="1210"/>
      <c r="V171" s="1210"/>
      <c r="W171" s="1210"/>
      <c r="X171" s="1210"/>
      <c r="Y171" s="1210"/>
      <c r="Z171" s="1210"/>
      <c r="AA171" s="1210"/>
      <c r="AB171" s="1210"/>
      <c r="AC171" s="1210"/>
      <c r="AD171" s="1348"/>
      <c r="AE171" s="903" t="s">
        <v>294</v>
      </c>
      <c r="AF171" s="1186"/>
      <c r="AG171" s="1186"/>
      <c r="AH171" s="904"/>
      <c r="AI171" s="1222"/>
      <c r="AJ171" s="1223"/>
    </row>
    <row r="172" spans="1:44" ht="18" customHeight="1">
      <c r="A172" s="1090"/>
      <c r="B172" s="1226"/>
      <c r="C172" s="1003" t="s">
        <v>129</v>
      </c>
      <c r="D172" s="1003"/>
      <c r="E172" s="1003"/>
      <c r="F172" s="1003"/>
      <c r="G172" s="1003"/>
      <c r="H172" s="1003"/>
      <c r="I172" s="1337"/>
      <c r="J172" s="1338"/>
      <c r="K172" s="1338"/>
      <c r="L172" s="1338"/>
      <c r="M172" s="1338"/>
      <c r="N172" s="1338"/>
      <c r="O172" s="1338"/>
      <c r="P172" s="1338"/>
      <c r="Q172" s="1338"/>
      <c r="R172" s="1338"/>
      <c r="S172" s="1338"/>
      <c r="T172" s="1338"/>
      <c r="U172" s="1338"/>
      <c r="V172" s="1338"/>
      <c r="W172" s="1338"/>
      <c r="X172" s="1338"/>
      <c r="Y172" s="1338"/>
      <c r="Z172" s="1338"/>
      <c r="AA172" s="1338"/>
      <c r="AB172" s="1338"/>
      <c r="AC172" s="1338"/>
      <c r="AD172" s="1338"/>
      <c r="AE172" s="1338"/>
      <c r="AF172" s="1338"/>
      <c r="AG172" s="1338"/>
      <c r="AH172" s="1338"/>
      <c r="AI172" s="1338"/>
      <c r="AJ172" s="1339"/>
      <c r="AL172" s="263" t="b">
        <v>0</v>
      </c>
      <c r="AM172" s="263" t="b">
        <v>0</v>
      </c>
      <c r="AN172" s="263" t="b">
        <v>0</v>
      </c>
      <c r="AO172" s="263" t="b">
        <v>0</v>
      </c>
      <c r="AP172" s="263" t="b">
        <v>0</v>
      </c>
      <c r="AQ172" s="263" t="b">
        <v>0</v>
      </c>
      <c r="AR172" s="263" t="b">
        <v>0</v>
      </c>
    </row>
    <row r="173" spans="1:44" ht="13.5" customHeight="1">
      <c r="A173" s="1090"/>
      <c r="B173" s="1226"/>
      <c r="C173" s="1003" t="s">
        <v>130</v>
      </c>
      <c r="D173" s="1003"/>
      <c r="E173" s="1003"/>
      <c r="F173" s="1003"/>
      <c r="G173" s="1003"/>
      <c r="H173" s="1003"/>
      <c r="I173" s="1050" t="s">
        <v>131</v>
      </c>
      <c r="J173" s="1003"/>
      <c r="K173" s="1003"/>
      <c r="L173" s="1011" t="s">
        <v>114</v>
      </c>
      <c r="M173" s="1011"/>
      <c r="N173" s="1045"/>
      <c r="O173" s="1050" t="s">
        <v>192</v>
      </c>
      <c r="P173" s="1026"/>
      <c r="Q173" s="1102" t="s">
        <v>114</v>
      </c>
      <c r="R173" s="1011"/>
      <c r="S173" s="1011"/>
      <c r="T173" s="1003" t="s">
        <v>132</v>
      </c>
      <c r="U173" s="1003"/>
      <c r="V173" s="1003"/>
      <c r="W173" s="1011" t="s">
        <v>114</v>
      </c>
      <c r="X173" s="1011"/>
      <c r="Y173" s="1045"/>
      <c r="Z173" s="1050" t="s">
        <v>193</v>
      </c>
      <c r="AA173" s="1026"/>
      <c r="AB173" s="1102" t="s">
        <v>114</v>
      </c>
      <c r="AC173" s="1011"/>
      <c r="AD173" s="1011"/>
      <c r="AE173" s="1003" t="s">
        <v>27</v>
      </c>
      <c r="AF173" s="1003"/>
      <c r="AG173" s="1003"/>
      <c r="AH173" s="1003"/>
      <c r="AI173" s="1003"/>
      <c r="AJ173" s="1168"/>
    </row>
    <row r="174" spans="1:44" ht="13.5" customHeight="1">
      <c r="A174" s="1090"/>
      <c r="B174" s="1226"/>
      <c r="C174" s="1003"/>
      <c r="D174" s="1003"/>
      <c r="E174" s="1003"/>
      <c r="F174" s="1003"/>
      <c r="G174" s="1003"/>
      <c r="H174" s="1003"/>
      <c r="I174" s="1050" t="s">
        <v>25</v>
      </c>
      <c r="J174" s="1003"/>
      <c r="K174" s="1003"/>
      <c r="L174" s="1011" t="s">
        <v>114</v>
      </c>
      <c r="M174" s="1011"/>
      <c r="N174" s="1045"/>
      <c r="O174" s="1050" t="s">
        <v>133</v>
      </c>
      <c r="P174" s="1026"/>
      <c r="Q174" s="1102" t="s">
        <v>114</v>
      </c>
      <c r="R174" s="1011"/>
      <c r="S174" s="1011"/>
      <c r="T174" s="1003" t="s">
        <v>26</v>
      </c>
      <c r="U174" s="1003"/>
      <c r="V174" s="1003"/>
      <c r="W174" s="1011" t="s">
        <v>114</v>
      </c>
      <c r="X174" s="1011"/>
      <c r="Y174" s="1045"/>
      <c r="Z174" s="1050" t="s">
        <v>134</v>
      </c>
      <c r="AA174" s="1026"/>
      <c r="AB174" s="1102" t="s">
        <v>114</v>
      </c>
      <c r="AC174" s="1011"/>
      <c r="AD174" s="1011"/>
      <c r="AE174" s="1169"/>
      <c r="AF174" s="1170"/>
      <c r="AG174" s="1170"/>
      <c r="AH174" s="1170"/>
      <c r="AI174" s="1170"/>
      <c r="AJ174" s="1171"/>
    </row>
    <row r="175" spans="1:44" ht="18" customHeight="1">
      <c r="A175" s="1090"/>
      <c r="B175" s="1226"/>
      <c r="C175" s="1003" t="s">
        <v>334</v>
      </c>
      <c r="D175" s="1003"/>
      <c r="E175" s="1003"/>
      <c r="F175" s="1003"/>
      <c r="G175" s="1003"/>
      <c r="H175" s="1003"/>
      <c r="I175" s="1161" t="s">
        <v>76</v>
      </c>
      <c r="J175" s="1161"/>
      <c r="K175" s="1161"/>
      <c r="L175" s="1161"/>
      <c r="M175" s="1162"/>
      <c r="N175" s="1381"/>
      <c r="O175" s="1382"/>
      <c r="P175" s="1382"/>
      <c r="Q175" s="1382"/>
      <c r="R175" s="1382"/>
      <c r="S175" s="1382"/>
      <c r="T175" s="1382"/>
      <c r="U175" s="1382"/>
      <c r="V175" s="1382"/>
      <c r="W175" s="1382"/>
      <c r="X175" s="1382"/>
      <c r="Y175" s="1382"/>
      <c r="Z175" s="1382"/>
      <c r="AA175" s="1382"/>
      <c r="AB175" s="1382"/>
      <c r="AC175" s="1382"/>
      <c r="AD175" s="1382"/>
      <c r="AE175" s="1382"/>
      <c r="AF175" s="1382"/>
      <c r="AG175" s="1382"/>
      <c r="AH175" s="1382"/>
      <c r="AI175" s="1382"/>
      <c r="AJ175" s="1383"/>
      <c r="AL175" s="263" t="b">
        <v>0</v>
      </c>
      <c r="AM175" s="263" t="b">
        <v>0</v>
      </c>
      <c r="AN175" s="263" t="b">
        <v>0</v>
      </c>
      <c r="AO175" s="263" t="b">
        <v>0</v>
      </c>
      <c r="AP175" s="263" t="b">
        <v>0</v>
      </c>
    </row>
    <row r="176" spans="1:44" ht="18" customHeight="1">
      <c r="A176" s="1090"/>
      <c r="B176" s="1226"/>
      <c r="C176" s="1003"/>
      <c r="D176" s="1003"/>
      <c r="E176" s="1003"/>
      <c r="F176" s="1003"/>
      <c r="G176" s="1003"/>
      <c r="H176" s="1003"/>
      <c r="I176" s="1025" t="s">
        <v>363</v>
      </c>
      <c r="J176" s="1025"/>
      <c r="K176" s="1025"/>
      <c r="L176" s="1025"/>
      <c r="M176" s="1025"/>
      <c r="N176" s="1384"/>
      <c r="O176" s="1384"/>
      <c r="P176" s="1384"/>
      <c r="Q176" s="1384"/>
      <c r="R176" s="1384"/>
      <c r="S176" s="1384"/>
      <c r="T176" s="1384"/>
      <c r="U176" s="1384"/>
      <c r="V176" s="1384"/>
      <c r="W176" s="1003" t="s">
        <v>235</v>
      </c>
      <c r="X176" s="1003"/>
      <c r="Y176" s="1003"/>
      <c r="Z176" s="1003"/>
      <c r="AA176" s="1003"/>
      <c r="AB176" s="1384"/>
      <c r="AC176" s="1384"/>
      <c r="AD176" s="1384"/>
      <c r="AE176" s="1384"/>
      <c r="AF176" s="1384"/>
      <c r="AG176" s="1384"/>
      <c r="AH176" s="1384"/>
      <c r="AI176" s="1384"/>
      <c r="AJ176" s="1385"/>
      <c r="AL176" s="263" t="b">
        <v>0</v>
      </c>
      <c r="AM176" s="263" t="b">
        <v>0</v>
      </c>
    </row>
    <row r="177" spans="1:37" ht="18" customHeight="1">
      <c r="A177" s="1090"/>
      <c r="B177" s="1226"/>
      <c r="C177" s="903" t="s">
        <v>205</v>
      </c>
      <c r="D177" s="1186"/>
      <c r="E177" s="1186"/>
      <c r="F177" s="1186"/>
      <c r="G177" s="1186"/>
      <c r="H177" s="904"/>
      <c r="I177" s="1215">
        <v>2</v>
      </c>
      <c r="J177" s="1216"/>
      <c r="K177" s="1216"/>
      <c r="L177" s="1216"/>
      <c r="M177" s="1217"/>
      <c r="N177" s="1340" t="s">
        <v>206</v>
      </c>
      <c r="O177" s="1341"/>
      <c r="P177" s="1341"/>
      <c r="Q177" s="1341"/>
      <c r="R177" s="1349"/>
      <c r="S177" s="1215">
        <v>2</v>
      </c>
      <c r="T177" s="1216"/>
      <c r="U177" s="1216"/>
      <c r="V177" s="1216"/>
      <c r="W177" s="1217"/>
      <c r="X177" s="1340" t="s">
        <v>207</v>
      </c>
      <c r="Y177" s="1341"/>
      <c r="Z177" s="1341"/>
      <c r="AA177" s="1341"/>
      <c r="AB177" s="1341"/>
      <c r="AC177" s="212">
        <v>0</v>
      </c>
      <c r="AD177" s="137" t="e">
        <f>IF(ISNA(VLOOKUP(AC177, 出力変換_人員配置区分_生活介護,4,FALSE)),0, VLOOKUP(AC177, 出力変換_人員配置区分_生活介護,4,FALSE)) &amp; ""</f>
        <v>#REF!</v>
      </c>
      <c r="AE177" s="215" t="s">
        <v>660</v>
      </c>
      <c r="AF177" s="212" t="e">
        <f>IF(ISNA(VLOOKUP(AE177, 取込変換_人員配置区分_生活介護,2,FALSE)),1, VLOOKUP(AE177, 取込変換_人員配置区分_生活介護,2,FALSE)) &amp; ""</f>
        <v>#REF!</v>
      </c>
      <c r="AG177" s="212"/>
      <c r="AH177" s="212"/>
      <c r="AI177" s="212"/>
      <c r="AJ177" s="213"/>
    </row>
    <row r="178" spans="1:37" ht="18" customHeight="1" thickBot="1">
      <c r="A178" s="1227"/>
      <c r="B178" s="1228"/>
      <c r="C178" s="1482" t="s">
        <v>565</v>
      </c>
      <c r="D178" s="1483"/>
      <c r="E178" s="1483"/>
      <c r="F178" s="1483"/>
      <c r="G178" s="1483"/>
      <c r="H178" s="1483"/>
      <c r="I178" s="1483"/>
      <c r="J178" s="1483"/>
      <c r="K178" s="1483"/>
      <c r="L178" s="1483"/>
      <c r="M178" s="1484"/>
      <c r="N178" s="1325"/>
      <c r="O178" s="1326"/>
      <c r="P178" s="1326"/>
      <c r="Q178" s="1326"/>
      <c r="R178" s="1326"/>
      <c r="S178" s="1326"/>
      <c r="T178" s="1326"/>
      <c r="U178" s="1326"/>
      <c r="V178" s="1326"/>
      <c r="W178" s="1485"/>
      <c r="X178" s="1486"/>
      <c r="Y178" s="1487"/>
      <c r="Z178" s="1487"/>
      <c r="AA178" s="1487"/>
      <c r="AB178" s="1487"/>
      <c r="AC178" s="1487"/>
      <c r="AD178" s="1487"/>
      <c r="AE178" s="1487"/>
      <c r="AF178" s="1487"/>
      <c r="AG178" s="1487"/>
      <c r="AH178" s="1487"/>
      <c r="AI178" s="1487"/>
      <c r="AJ178" s="1488"/>
    </row>
    <row r="179" spans="1:37" ht="18" hidden="1" customHeight="1">
      <c r="A179" s="204" t="s">
        <v>572</v>
      </c>
      <c r="B179" s="203"/>
      <c r="C179" s="203"/>
      <c r="D179" s="203"/>
      <c r="E179" s="203"/>
      <c r="F179" s="203"/>
      <c r="G179" s="203"/>
      <c r="H179" s="203"/>
      <c r="I179" s="203"/>
      <c r="J179" s="203"/>
      <c r="K179" s="203"/>
      <c r="L179" s="203"/>
      <c r="M179" s="203"/>
      <c r="N179" s="203"/>
      <c r="O179" s="203"/>
      <c r="P179" s="203"/>
      <c r="Q179" s="203"/>
      <c r="R179" s="203"/>
      <c r="S179" s="203"/>
      <c r="T179" s="203"/>
      <c r="U179" s="203"/>
      <c r="V179" s="203"/>
      <c r="W179" s="203"/>
      <c r="X179" s="203"/>
      <c r="Y179" s="203"/>
      <c r="Z179" s="203"/>
      <c r="AA179" s="203"/>
      <c r="AB179" s="203"/>
      <c r="AC179" s="203"/>
      <c r="AD179" s="203"/>
      <c r="AE179" s="203"/>
      <c r="AF179" s="203"/>
      <c r="AG179" s="203"/>
      <c r="AH179" s="203"/>
      <c r="AI179" s="203"/>
      <c r="AJ179" s="205"/>
      <c r="AK179" s="348"/>
    </row>
    <row r="180" spans="1:37" ht="18" hidden="1" customHeight="1">
      <c r="A180" s="204" t="s">
        <v>572</v>
      </c>
      <c r="B180" s="203"/>
      <c r="C180" s="203"/>
      <c r="D180" s="203"/>
      <c r="E180" s="203"/>
      <c r="F180" s="203"/>
      <c r="G180" s="203"/>
      <c r="H180" s="203"/>
      <c r="I180" s="203"/>
      <c r="J180" s="203"/>
      <c r="K180" s="203"/>
      <c r="L180" s="203"/>
      <c r="M180" s="203"/>
      <c r="N180" s="203"/>
      <c r="O180" s="203"/>
      <c r="P180" s="203"/>
      <c r="Q180" s="203"/>
      <c r="R180" s="203"/>
      <c r="S180" s="203"/>
      <c r="T180" s="203"/>
      <c r="U180" s="203"/>
      <c r="V180" s="203"/>
      <c r="W180" s="203"/>
      <c r="X180" s="203"/>
      <c r="Y180" s="203"/>
      <c r="Z180" s="203"/>
      <c r="AA180" s="203"/>
      <c r="AB180" s="203"/>
      <c r="AC180" s="203"/>
      <c r="AD180" s="203"/>
      <c r="AE180" s="203"/>
      <c r="AF180" s="203"/>
      <c r="AG180" s="203"/>
      <c r="AH180" s="203"/>
      <c r="AI180" s="203"/>
      <c r="AJ180" s="205"/>
      <c r="AK180" s="348"/>
    </row>
    <row r="181" spans="1:37" ht="18" hidden="1" customHeight="1">
      <c r="A181" s="204" t="s">
        <v>572</v>
      </c>
      <c r="B181" s="203"/>
      <c r="C181" s="203"/>
      <c r="D181" s="203"/>
      <c r="E181" s="203"/>
      <c r="F181" s="203"/>
      <c r="G181" s="203"/>
      <c r="H181" s="203"/>
      <c r="I181" s="203"/>
      <c r="J181" s="203"/>
      <c r="K181" s="203"/>
      <c r="L181" s="203"/>
      <c r="M181" s="203"/>
      <c r="N181" s="203"/>
      <c r="O181" s="203"/>
      <c r="P181" s="203"/>
      <c r="Q181" s="203"/>
      <c r="R181" s="203"/>
      <c r="S181" s="203"/>
      <c r="T181" s="203"/>
      <c r="U181" s="203"/>
      <c r="V181" s="203"/>
      <c r="W181" s="203"/>
      <c r="X181" s="203"/>
      <c r="Y181" s="203"/>
      <c r="Z181" s="203"/>
      <c r="AA181" s="203"/>
      <c r="AB181" s="203"/>
      <c r="AC181" s="203"/>
      <c r="AD181" s="203"/>
      <c r="AE181" s="203"/>
      <c r="AF181" s="203"/>
      <c r="AG181" s="203"/>
      <c r="AH181" s="203"/>
      <c r="AI181" s="203"/>
      <c r="AJ181" s="205"/>
      <c r="AK181" s="348"/>
    </row>
    <row r="182" spans="1:37" ht="18" hidden="1" customHeight="1">
      <c r="A182" s="204" t="s">
        <v>572</v>
      </c>
      <c r="B182" s="203"/>
      <c r="C182" s="203"/>
      <c r="D182" s="203"/>
      <c r="E182" s="203"/>
      <c r="F182" s="203"/>
      <c r="G182" s="203"/>
      <c r="H182" s="203"/>
      <c r="I182" s="203"/>
      <c r="J182" s="203"/>
      <c r="K182" s="203"/>
      <c r="L182" s="203"/>
      <c r="M182" s="203"/>
      <c r="N182" s="203"/>
      <c r="O182" s="203"/>
      <c r="P182" s="203"/>
      <c r="Q182" s="203"/>
      <c r="R182" s="203"/>
      <c r="S182" s="203"/>
      <c r="T182" s="203"/>
      <c r="U182" s="203"/>
      <c r="V182" s="203"/>
      <c r="W182" s="203"/>
      <c r="X182" s="203"/>
      <c r="Y182" s="203"/>
      <c r="Z182" s="203"/>
      <c r="AA182" s="203"/>
      <c r="AB182" s="203"/>
      <c r="AC182" s="203"/>
      <c r="AD182" s="203"/>
      <c r="AE182" s="203"/>
      <c r="AF182" s="203"/>
      <c r="AG182" s="203"/>
      <c r="AH182" s="203"/>
      <c r="AI182" s="203"/>
      <c r="AJ182" s="205"/>
      <c r="AK182" s="348"/>
    </row>
    <row r="183" spans="1:37" ht="18" hidden="1" customHeight="1">
      <c r="A183" s="204" t="s">
        <v>572</v>
      </c>
      <c r="B183" s="203"/>
      <c r="C183" s="203"/>
      <c r="D183" s="203"/>
      <c r="E183" s="203"/>
      <c r="F183" s="203"/>
      <c r="G183" s="203"/>
      <c r="H183" s="203"/>
      <c r="I183" s="203"/>
      <c r="J183" s="203"/>
      <c r="K183" s="203"/>
      <c r="L183" s="203"/>
      <c r="M183" s="203"/>
      <c r="N183" s="203"/>
      <c r="O183" s="203"/>
      <c r="P183" s="203"/>
      <c r="Q183" s="203"/>
      <c r="R183" s="203"/>
      <c r="S183" s="203"/>
      <c r="T183" s="203"/>
      <c r="U183" s="203"/>
      <c r="V183" s="203"/>
      <c r="W183" s="203"/>
      <c r="X183" s="203"/>
      <c r="Y183" s="203"/>
      <c r="Z183" s="203"/>
      <c r="AA183" s="203"/>
      <c r="AB183" s="203"/>
      <c r="AC183" s="203"/>
      <c r="AD183" s="203"/>
      <c r="AE183" s="203"/>
      <c r="AF183" s="203"/>
      <c r="AG183" s="203"/>
      <c r="AH183" s="203"/>
      <c r="AI183" s="203"/>
      <c r="AJ183" s="205"/>
      <c r="AK183" s="348"/>
    </row>
    <row r="184" spans="1:37" ht="18" hidden="1" customHeight="1">
      <c r="A184" s="204" t="s">
        <v>572</v>
      </c>
      <c r="B184" s="203"/>
      <c r="C184" s="203"/>
      <c r="D184" s="203"/>
      <c r="E184" s="203"/>
      <c r="F184" s="203"/>
      <c r="G184" s="203"/>
      <c r="H184" s="203"/>
      <c r="I184" s="203"/>
      <c r="J184" s="203"/>
      <c r="K184" s="203"/>
      <c r="L184" s="203"/>
      <c r="M184" s="203"/>
      <c r="N184" s="203"/>
      <c r="O184" s="203"/>
      <c r="P184" s="203"/>
      <c r="Q184" s="203"/>
      <c r="R184" s="203"/>
      <c r="S184" s="203"/>
      <c r="T184" s="203"/>
      <c r="U184" s="203"/>
      <c r="V184" s="203"/>
      <c r="W184" s="203"/>
      <c r="X184" s="203"/>
      <c r="Y184" s="203"/>
      <c r="Z184" s="203"/>
      <c r="AA184" s="203"/>
      <c r="AB184" s="203"/>
      <c r="AC184" s="203"/>
      <c r="AD184" s="203"/>
      <c r="AE184" s="203"/>
      <c r="AF184" s="203"/>
      <c r="AG184" s="203"/>
      <c r="AH184" s="203"/>
      <c r="AI184" s="203"/>
      <c r="AJ184" s="205"/>
      <c r="AK184" s="348"/>
    </row>
    <row r="185" spans="1:37" ht="18" hidden="1" customHeight="1">
      <c r="A185" s="204" t="s">
        <v>572</v>
      </c>
      <c r="B185" s="203"/>
      <c r="C185" s="203"/>
      <c r="D185" s="203"/>
      <c r="E185" s="203"/>
      <c r="F185" s="203"/>
      <c r="G185" s="203"/>
      <c r="H185" s="203"/>
      <c r="I185" s="203"/>
      <c r="J185" s="203"/>
      <c r="K185" s="203"/>
      <c r="L185" s="203"/>
      <c r="M185" s="203"/>
      <c r="N185" s="203"/>
      <c r="O185" s="203"/>
      <c r="P185" s="203"/>
      <c r="Q185" s="203"/>
      <c r="R185" s="203"/>
      <c r="S185" s="203"/>
      <c r="T185" s="203"/>
      <c r="U185" s="203"/>
      <c r="V185" s="203"/>
      <c r="W185" s="203"/>
      <c r="X185" s="203"/>
      <c r="Y185" s="203"/>
      <c r="Z185" s="203"/>
      <c r="AA185" s="203"/>
      <c r="AB185" s="203"/>
      <c r="AC185" s="203"/>
      <c r="AD185" s="203"/>
      <c r="AE185" s="203"/>
      <c r="AF185" s="203"/>
      <c r="AG185" s="203"/>
      <c r="AH185" s="203"/>
      <c r="AI185" s="203"/>
      <c r="AJ185" s="205"/>
      <c r="AK185" s="348"/>
    </row>
    <row r="186" spans="1:37" ht="18" hidden="1" customHeight="1">
      <c r="A186" s="204" t="s">
        <v>572</v>
      </c>
      <c r="B186" s="203"/>
      <c r="C186" s="203"/>
      <c r="D186" s="203"/>
      <c r="E186" s="203"/>
      <c r="F186" s="203"/>
      <c r="G186" s="203"/>
      <c r="H186" s="203"/>
      <c r="I186" s="203"/>
      <c r="J186" s="203"/>
      <c r="K186" s="203"/>
      <c r="L186" s="203"/>
      <c r="M186" s="203"/>
      <c r="N186" s="203"/>
      <c r="O186" s="203"/>
      <c r="P186" s="203"/>
      <c r="Q186" s="203"/>
      <c r="R186" s="203"/>
      <c r="S186" s="203"/>
      <c r="T186" s="203"/>
      <c r="U186" s="203"/>
      <c r="V186" s="203"/>
      <c r="W186" s="203"/>
      <c r="X186" s="203"/>
      <c r="Y186" s="203"/>
      <c r="Z186" s="203"/>
      <c r="AA186" s="203"/>
      <c r="AB186" s="203"/>
      <c r="AC186" s="203"/>
      <c r="AD186" s="203"/>
      <c r="AE186" s="203"/>
      <c r="AF186" s="203"/>
      <c r="AG186" s="203"/>
      <c r="AH186" s="203"/>
      <c r="AI186" s="203"/>
      <c r="AJ186" s="205"/>
      <c r="AK186" s="348"/>
    </row>
    <row r="187" spans="1:37" ht="18" hidden="1" customHeight="1" thickBot="1">
      <c r="A187" s="206" t="s">
        <v>572</v>
      </c>
      <c r="B187" s="207"/>
      <c r="C187" s="207"/>
      <c r="D187" s="207"/>
      <c r="E187" s="207"/>
      <c r="F187" s="207"/>
      <c r="G187" s="207"/>
      <c r="H187" s="207"/>
      <c r="I187" s="207"/>
      <c r="J187" s="207"/>
      <c r="K187" s="207"/>
      <c r="L187" s="207"/>
      <c r="M187" s="207"/>
      <c r="N187" s="207"/>
      <c r="O187" s="207"/>
      <c r="P187" s="207"/>
      <c r="Q187" s="207"/>
      <c r="R187" s="207"/>
      <c r="S187" s="207"/>
      <c r="T187" s="207"/>
      <c r="U187" s="207"/>
      <c r="V187" s="207"/>
      <c r="W187" s="207"/>
      <c r="X187" s="207"/>
      <c r="Y187" s="207"/>
      <c r="Z187" s="207"/>
      <c r="AA187" s="207"/>
      <c r="AB187" s="207"/>
      <c r="AC187" s="207"/>
      <c r="AD187" s="207"/>
      <c r="AE187" s="207"/>
      <c r="AF187" s="207"/>
      <c r="AG187" s="207"/>
      <c r="AH187" s="207"/>
      <c r="AI187" s="207"/>
      <c r="AJ187" s="208"/>
      <c r="AK187" s="348"/>
    </row>
    <row r="188" spans="1:37" ht="13.5" customHeight="1"/>
    <row r="189" spans="1:37" ht="13.5" customHeight="1"/>
    <row r="190" spans="1:37" ht="13.5" customHeight="1"/>
    <row r="191" spans="1:37" ht="13.5" customHeight="1"/>
    <row r="192" spans="1:37" ht="13.5" customHeight="1"/>
    <row r="193" ht="13.5" customHeight="1"/>
    <row r="194" ht="13.5" customHeight="1"/>
    <row r="195" ht="13.5" customHeight="1"/>
    <row r="196" ht="13.5" customHeight="1"/>
    <row r="197" ht="13.5" customHeight="1"/>
    <row r="198" ht="13.5" customHeight="1"/>
    <row r="199" ht="13.5" customHeight="1"/>
    <row r="200" ht="18" customHeight="1"/>
    <row r="201" ht="13.5" customHeight="1"/>
    <row r="202" ht="13.5" customHeight="1"/>
    <row r="203" ht="13.5" customHeight="1"/>
    <row r="204" ht="18" customHeight="1"/>
    <row r="205" ht="13.5" customHeight="1"/>
    <row r="206" ht="13.5" customHeight="1"/>
    <row r="207" ht="18" customHeight="1"/>
    <row r="208" ht="18" customHeight="1"/>
    <row r="209" ht="18" customHeight="1"/>
    <row r="210" ht="18" customHeight="1"/>
  </sheetData>
  <sheetProtection sheet="1" objects="1" scenarios="1" selectLockedCells="1" selectUnlockedCells="1"/>
  <customSheetViews>
    <customSheetView guid="{DDFB4891-8D6C-4C1E-BD9F-97DEF428EC5B}" showPageBreaks="1" printArea="1" view="pageBreakPreview" showRuler="0" topLeftCell="A52">
      <selection activeCell="A71" sqref="A71"/>
      <rowBreaks count="2" manualBreakCount="2">
        <brk id="76" max="35" man="1"/>
        <brk id="78" max="35" man="1"/>
      </rowBreaks>
      <pageMargins left="0.59055118110236227" right="0.59055118110236227" top="0.19685039370078741" bottom="0.39370078740157483" header="0" footer="0.19685039370078741"/>
      <printOptions horizontalCentered="1" verticalCentered="1"/>
      <pageSetup paperSize="9" scale="79" orientation="portrait" r:id="rId1"/>
      <headerFooter alignWithMargins="0"/>
    </customSheetView>
  </customSheetViews>
  <mergeCells count="696">
    <mergeCell ref="A156:B178"/>
    <mergeCell ref="A124:B146"/>
    <mergeCell ref="Z125:AB125"/>
    <mergeCell ref="AC125:AD125"/>
    <mergeCell ref="AE125:AG125"/>
    <mergeCell ref="X128:AB128"/>
    <mergeCell ref="C128:H128"/>
    <mergeCell ref="I128:M128"/>
    <mergeCell ref="N128:R128"/>
    <mergeCell ref="S128:W128"/>
    <mergeCell ref="C126:E127"/>
    <mergeCell ref="F126:H126"/>
    <mergeCell ref="C146:M146"/>
    <mergeCell ref="N146:W146"/>
    <mergeCell ref="X146:AJ146"/>
    <mergeCell ref="AC127:AD127"/>
    <mergeCell ref="X126:Y126"/>
    <mergeCell ref="C22:H24"/>
    <mergeCell ref="I22:J22"/>
    <mergeCell ref="C33:E34"/>
    <mergeCell ref="F33:H33"/>
    <mergeCell ref="K126:M126"/>
    <mergeCell ref="F127:H127"/>
    <mergeCell ref="C20:H20"/>
    <mergeCell ref="I24:AJ24"/>
    <mergeCell ref="C178:M178"/>
    <mergeCell ref="N178:W178"/>
    <mergeCell ref="X178:AJ178"/>
    <mergeCell ref="F27:H27"/>
    <mergeCell ref="F28:H28"/>
    <mergeCell ref="I28:J28"/>
    <mergeCell ref="N28:O28"/>
    <mergeCell ref="P28:R28"/>
    <mergeCell ref="K28:M28"/>
    <mergeCell ref="S25:AJ30"/>
    <mergeCell ref="N25:R25"/>
    <mergeCell ref="P27:R27"/>
    <mergeCell ref="Z126:AB126"/>
    <mergeCell ref="I126:J126"/>
    <mergeCell ref="K27:M27"/>
    <mergeCell ref="X33:Y33"/>
    <mergeCell ref="P33:R33"/>
    <mergeCell ref="I11:AJ11"/>
    <mergeCell ref="W16:AJ16"/>
    <mergeCell ref="W17:AJ17"/>
    <mergeCell ref="W18:AJ18"/>
    <mergeCell ref="O19:V19"/>
    <mergeCell ref="I20:AJ20"/>
    <mergeCell ref="K22:P22"/>
    <mergeCell ref="I21:AJ21"/>
    <mergeCell ref="W48:Y48"/>
    <mergeCell ref="Z48:AA48"/>
    <mergeCell ref="AE38:AG38"/>
    <mergeCell ref="X39:Y39"/>
    <mergeCell ref="AC130:AG130"/>
    <mergeCell ref="C17:N19"/>
    <mergeCell ref="A78:G78"/>
    <mergeCell ref="AH31:AJ36"/>
    <mergeCell ref="I27:J27"/>
    <mergeCell ref="I26:J26"/>
    <mergeCell ref="K26:M26"/>
    <mergeCell ref="N26:O26"/>
    <mergeCell ref="AC35:AG35"/>
    <mergeCell ref="K93:Q93"/>
    <mergeCell ref="X36:AB36"/>
    <mergeCell ref="AH37:AJ42"/>
    <mergeCell ref="I38:J38"/>
    <mergeCell ref="K38:M38"/>
    <mergeCell ref="N38:O38"/>
    <mergeCell ref="C99:J99"/>
    <mergeCell ref="K99:Q99"/>
    <mergeCell ref="R99:Y99"/>
    <mergeCell ref="Z99:AJ99"/>
    <mergeCell ref="K34:M34"/>
    <mergeCell ref="A20:B24"/>
    <mergeCell ref="C21:H21"/>
    <mergeCell ref="E74:H75"/>
    <mergeCell ref="R74:U75"/>
    <mergeCell ref="V74:Z74"/>
    <mergeCell ref="I66:AJ66"/>
    <mergeCell ref="W70:AJ70"/>
    <mergeCell ref="I71:Q71"/>
    <mergeCell ref="R70:V70"/>
    <mergeCell ref="C66:H66"/>
    <mergeCell ref="C48:H49"/>
    <mergeCell ref="I48:K48"/>
    <mergeCell ref="L48:N48"/>
    <mergeCell ref="AB48:AD48"/>
    <mergeCell ref="I49:K49"/>
    <mergeCell ref="L49:N49"/>
    <mergeCell ref="O49:P49"/>
    <mergeCell ref="Q49:S49"/>
    <mergeCell ref="T49:V49"/>
    <mergeCell ref="W49:Y49"/>
    <mergeCell ref="AE49:AJ49"/>
    <mergeCell ref="AE48:AJ48"/>
    <mergeCell ref="Z49:AA49"/>
    <mergeCell ref="AB49:AD49"/>
    <mergeCell ref="AC40:AD40"/>
    <mergeCell ref="AE40:AG40"/>
    <mergeCell ref="A11:B19"/>
    <mergeCell ref="C11:H11"/>
    <mergeCell ref="W19:AJ19"/>
    <mergeCell ref="C12:H12"/>
    <mergeCell ref="N27:O27"/>
    <mergeCell ref="C53:M53"/>
    <mergeCell ref="N53:W53"/>
    <mergeCell ref="Q22:AJ22"/>
    <mergeCell ref="A25:B30"/>
    <mergeCell ref="C25:H26"/>
    <mergeCell ref="I25:M25"/>
    <mergeCell ref="C30:H30"/>
    <mergeCell ref="I30:M30"/>
    <mergeCell ref="C27:E28"/>
    <mergeCell ref="I23:AJ23"/>
    <mergeCell ref="U40:W40"/>
    <mergeCell ref="U39:W39"/>
    <mergeCell ref="P38:R38"/>
    <mergeCell ref="S38:T38"/>
    <mergeCell ref="U38:W38"/>
    <mergeCell ref="X38:Y38"/>
    <mergeCell ref="X37:AB37"/>
    <mergeCell ref="I15:AJ15"/>
    <mergeCell ref="Q13:AJ13"/>
    <mergeCell ref="C65:H65"/>
    <mergeCell ref="C67:H67"/>
    <mergeCell ref="S36:W36"/>
    <mergeCell ref="Z33:AB33"/>
    <mergeCell ref="U34:W34"/>
    <mergeCell ref="X34:Y34"/>
    <mergeCell ref="S33:T33"/>
    <mergeCell ref="AC31:AG31"/>
    <mergeCell ref="AC32:AD32"/>
    <mergeCell ref="AE32:AG32"/>
    <mergeCell ref="AC33:AD33"/>
    <mergeCell ref="U33:W33"/>
    <mergeCell ref="X40:Y40"/>
    <mergeCell ref="Z40:AB40"/>
    <mergeCell ref="K39:M39"/>
    <mergeCell ref="AC38:AD38"/>
    <mergeCell ref="Z39:AB39"/>
    <mergeCell ref="A63:H63"/>
    <mergeCell ref="AE39:AG39"/>
    <mergeCell ref="X41:AB41"/>
    <mergeCell ref="X42:AB42"/>
    <mergeCell ref="AC42:AG42"/>
    <mergeCell ref="P127:R127"/>
    <mergeCell ref="S127:T127"/>
    <mergeCell ref="W10:AJ10"/>
    <mergeCell ref="I12:AJ12"/>
    <mergeCell ref="O18:V18"/>
    <mergeCell ref="AE2:AJ2"/>
    <mergeCell ref="AA2:AD2"/>
    <mergeCell ref="I5:AJ5"/>
    <mergeCell ref="I7:AJ7"/>
    <mergeCell ref="I6:J6"/>
    <mergeCell ref="K6:P6"/>
    <mergeCell ref="O17:V17"/>
    <mergeCell ref="A10:V10"/>
    <mergeCell ref="C16:V16"/>
    <mergeCell ref="C6:H8"/>
    <mergeCell ref="C9:H9"/>
    <mergeCell ref="I4:AJ4"/>
    <mergeCell ref="Q6:AJ6"/>
    <mergeCell ref="I8:AJ8"/>
    <mergeCell ref="AA9:AJ9"/>
    <mergeCell ref="I9:L9"/>
    <mergeCell ref="M9:V9"/>
    <mergeCell ref="W9:Z9"/>
    <mergeCell ref="C4:H4"/>
    <mergeCell ref="AA122:AD122"/>
    <mergeCell ref="V76:Z76"/>
    <mergeCell ref="C5:H5"/>
    <mergeCell ref="A4:B9"/>
    <mergeCell ref="C13:H15"/>
    <mergeCell ref="I13:J13"/>
    <mergeCell ref="K13:P13"/>
    <mergeCell ref="I14:AJ14"/>
    <mergeCell ref="AC124:AG124"/>
    <mergeCell ref="AH124:AJ129"/>
    <mergeCell ref="N125:O125"/>
    <mergeCell ref="P125:R125"/>
    <mergeCell ref="S125:T125"/>
    <mergeCell ref="U125:W125"/>
    <mergeCell ref="X125:Y125"/>
    <mergeCell ref="N124:R124"/>
    <mergeCell ref="S124:W124"/>
    <mergeCell ref="X124:AB124"/>
    <mergeCell ref="AC126:AD126"/>
    <mergeCell ref="AE126:AG126"/>
    <mergeCell ref="AE127:AG127"/>
    <mergeCell ref="Z127:AB127"/>
    <mergeCell ref="U127:W127"/>
    <mergeCell ref="X127:Y127"/>
    <mergeCell ref="C35:H35"/>
    <mergeCell ref="I35:M35"/>
    <mergeCell ref="AC128:AG128"/>
    <mergeCell ref="K127:M127"/>
    <mergeCell ref="W69:AJ69"/>
    <mergeCell ref="I68:Q68"/>
    <mergeCell ref="R68:AJ68"/>
    <mergeCell ref="AA77:AE77"/>
    <mergeCell ref="AF77:AJ77"/>
    <mergeCell ref="E76:H77"/>
    <mergeCell ref="AF74:AJ74"/>
    <mergeCell ref="C124:H125"/>
    <mergeCell ref="C83:J83"/>
    <mergeCell ref="I69:Q70"/>
    <mergeCell ref="I124:M124"/>
    <mergeCell ref="I125:J125"/>
    <mergeCell ref="K125:M125"/>
    <mergeCell ref="C82:J82"/>
    <mergeCell ref="I74:Q75"/>
    <mergeCell ref="K84:Q84"/>
    <mergeCell ref="C103:J103"/>
    <mergeCell ref="C104:J104"/>
    <mergeCell ref="K100:Q100"/>
    <mergeCell ref="C91:J91"/>
    <mergeCell ref="A82:B104"/>
    <mergeCell ref="AA76:AE76"/>
    <mergeCell ref="A31:B53"/>
    <mergeCell ref="X53:AJ53"/>
    <mergeCell ref="P26:R26"/>
    <mergeCell ref="C29:H29"/>
    <mergeCell ref="N30:R30"/>
    <mergeCell ref="I31:M31"/>
    <mergeCell ref="N31:R31"/>
    <mergeCell ref="I29:M29"/>
    <mergeCell ref="N29:R29"/>
    <mergeCell ref="C36:H36"/>
    <mergeCell ref="I36:M36"/>
    <mergeCell ref="N36:R36"/>
    <mergeCell ref="I32:J32"/>
    <mergeCell ref="K32:M32"/>
    <mergeCell ref="N34:O34"/>
    <mergeCell ref="P34:R34"/>
    <mergeCell ref="N32:O32"/>
    <mergeCell ref="P32:R32"/>
    <mergeCell ref="AC39:AD39"/>
    <mergeCell ref="AC37:AG37"/>
    <mergeCell ref="AC36:AG36"/>
    <mergeCell ref="C31:H32"/>
    <mergeCell ref="N33:O33"/>
    <mergeCell ref="I33:J33"/>
    <mergeCell ref="K33:M33"/>
    <mergeCell ref="Z34:AB34"/>
    <mergeCell ref="AE122:AJ122"/>
    <mergeCell ref="R76:U77"/>
    <mergeCell ref="V77:Z77"/>
    <mergeCell ref="AF76:AJ76"/>
    <mergeCell ref="K83:Q83"/>
    <mergeCell ref="C85:J85"/>
    <mergeCell ref="C100:J100"/>
    <mergeCell ref="C97:J97"/>
    <mergeCell ref="R91:Y91"/>
    <mergeCell ref="R92:Y92"/>
    <mergeCell ref="R93:Y93"/>
    <mergeCell ref="K92:Q92"/>
    <mergeCell ref="K97:Q97"/>
    <mergeCell ref="R98:Y98"/>
    <mergeCell ref="R95:Y95"/>
    <mergeCell ref="K91:Q91"/>
    <mergeCell ref="R96:Y96"/>
    <mergeCell ref="R97:Y97"/>
    <mergeCell ref="A79:J79"/>
    <mergeCell ref="R79:Y79"/>
    <mergeCell ref="S35:W35"/>
    <mergeCell ref="X35:AB35"/>
    <mergeCell ref="AE33:AG33"/>
    <mergeCell ref="AC34:AD34"/>
    <mergeCell ref="AE34:AG34"/>
    <mergeCell ref="X31:AB31"/>
    <mergeCell ref="S32:T32"/>
    <mergeCell ref="U32:W32"/>
    <mergeCell ref="X32:Y32"/>
    <mergeCell ref="Z32:AB32"/>
    <mergeCell ref="S31:W31"/>
    <mergeCell ref="C37:H38"/>
    <mergeCell ref="I37:M37"/>
    <mergeCell ref="N37:R37"/>
    <mergeCell ref="S37:W37"/>
    <mergeCell ref="Z38:AB38"/>
    <mergeCell ref="F34:H34"/>
    <mergeCell ref="O44:AJ44"/>
    <mergeCell ref="C43:H43"/>
    <mergeCell ref="C45:H45"/>
    <mergeCell ref="I40:J40"/>
    <mergeCell ref="C39:E40"/>
    <mergeCell ref="F39:H39"/>
    <mergeCell ref="I39:J39"/>
    <mergeCell ref="K40:M40"/>
    <mergeCell ref="P40:R40"/>
    <mergeCell ref="S40:T40"/>
    <mergeCell ref="P39:R39"/>
    <mergeCell ref="S39:T39"/>
    <mergeCell ref="N40:O40"/>
    <mergeCell ref="N39:O39"/>
    <mergeCell ref="F40:H40"/>
    <mergeCell ref="N35:R35"/>
    <mergeCell ref="I34:J34"/>
    <mergeCell ref="S34:T34"/>
    <mergeCell ref="AE46:AH46"/>
    <mergeCell ref="AI46:AJ46"/>
    <mergeCell ref="AC41:AG41"/>
    <mergeCell ref="C42:H42"/>
    <mergeCell ref="I42:M42"/>
    <mergeCell ref="N42:R42"/>
    <mergeCell ref="S42:W42"/>
    <mergeCell ref="I43:AJ43"/>
    <mergeCell ref="C44:H44"/>
    <mergeCell ref="I44:N44"/>
    <mergeCell ref="I45:N45"/>
    <mergeCell ref="O45:AJ45"/>
    <mergeCell ref="C41:H41"/>
    <mergeCell ref="I41:M41"/>
    <mergeCell ref="N41:R41"/>
    <mergeCell ref="S41:W41"/>
    <mergeCell ref="C46:H46"/>
    <mergeCell ref="I46:N46"/>
    <mergeCell ref="O46:AD46"/>
    <mergeCell ref="N126:O126"/>
    <mergeCell ref="P126:R126"/>
    <mergeCell ref="S126:T126"/>
    <mergeCell ref="U126:W126"/>
    <mergeCell ref="Q48:S48"/>
    <mergeCell ref="T48:V48"/>
    <mergeCell ref="O64:AJ64"/>
    <mergeCell ref="O63:AJ63"/>
    <mergeCell ref="I65:AJ65"/>
    <mergeCell ref="I67:AJ67"/>
    <mergeCell ref="N50:AJ50"/>
    <mergeCell ref="I51:M51"/>
    <mergeCell ref="AB51:AJ51"/>
    <mergeCell ref="C88:J88"/>
    <mergeCell ref="Z91:AJ91"/>
    <mergeCell ref="Z92:AJ92"/>
    <mergeCell ref="Z93:AJ93"/>
    <mergeCell ref="Z90:AJ90"/>
    <mergeCell ref="C52:H52"/>
    <mergeCell ref="I52:M52"/>
    <mergeCell ref="N52:R52"/>
    <mergeCell ref="K85:Q85"/>
    <mergeCell ref="K86:Q86"/>
    <mergeCell ref="K87:Q87"/>
    <mergeCell ref="Z131:AB131"/>
    <mergeCell ref="AC131:AD131"/>
    <mergeCell ref="AC129:AG129"/>
    <mergeCell ref="C130:H131"/>
    <mergeCell ref="I130:M130"/>
    <mergeCell ref="N130:R130"/>
    <mergeCell ref="S130:W130"/>
    <mergeCell ref="X130:AB130"/>
    <mergeCell ref="X129:AB129"/>
    <mergeCell ref="C129:H129"/>
    <mergeCell ref="I129:M129"/>
    <mergeCell ref="N129:R129"/>
    <mergeCell ref="S129:W129"/>
    <mergeCell ref="U131:W131"/>
    <mergeCell ref="C132:E133"/>
    <mergeCell ref="F132:H132"/>
    <mergeCell ref="I132:J132"/>
    <mergeCell ref="K132:M132"/>
    <mergeCell ref="F133:H133"/>
    <mergeCell ref="I133:J133"/>
    <mergeCell ref="K133:M133"/>
    <mergeCell ref="X132:Y132"/>
    <mergeCell ref="Z132:AB132"/>
    <mergeCell ref="C135:H135"/>
    <mergeCell ref="I135:M135"/>
    <mergeCell ref="N135:R135"/>
    <mergeCell ref="X134:AB134"/>
    <mergeCell ref="C134:H134"/>
    <mergeCell ref="I134:M134"/>
    <mergeCell ref="N134:R134"/>
    <mergeCell ref="S134:W134"/>
    <mergeCell ref="S135:W135"/>
    <mergeCell ref="X135:AB135"/>
    <mergeCell ref="AC135:AG135"/>
    <mergeCell ref="AH130:AJ135"/>
    <mergeCell ref="I131:J131"/>
    <mergeCell ref="K131:M131"/>
    <mergeCell ref="N131:O131"/>
    <mergeCell ref="P131:R131"/>
    <mergeCell ref="S131:T131"/>
    <mergeCell ref="AC134:AG134"/>
    <mergeCell ref="AE133:AG133"/>
    <mergeCell ref="N133:O133"/>
    <mergeCell ref="AC132:AD132"/>
    <mergeCell ref="AE132:AG132"/>
    <mergeCell ref="N132:O132"/>
    <mergeCell ref="P132:R132"/>
    <mergeCell ref="S132:T132"/>
    <mergeCell ref="U132:W132"/>
    <mergeCell ref="P133:R133"/>
    <mergeCell ref="S133:T133"/>
    <mergeCell ref="U133:W133"/>
    <mergeCell ref="X133:Y133"/>
    <mergeCell ref="Z133:AB133"/>
    <mergeCell ref="AC133:AD133"/>
    <mergeCell ref="AE131:AG131"/>
    <mergeCell ref="X131:Y131"/>
    <mergeCell ref="C138:H138"/>
    <mergeCell ref="I138:N138"/>
    <mergeCell ref="O138:AJ138"/>
    <mergeCell ref="C136:H136"/>
    <mergeCell ref="I136:AJ136"/>
    <mergeCell ref="C137:H137"/>
    <mergeCell ref="I137:N137"/>
    <mergeCell ref="O137:AJ137"/>
    <mergeCell ref="C139:H139"/>
    <mergeCell ref="I139:N139"/>
    <mergeCell ref="O139:AD139"/>
    <mergeCell ref="AE139:AH139"/>
    <mergeCell ref="AI139:AJ139"/>
    <mergeCell ref="U158:W158"/>
    <mergeCell ref="C140:H140"/>
    <mergeCell ref="I140:AJ140"/>
    <mergeCell ref="W142:Y142"/>
    <mergeCell ref="C141:H142"/>
    <mergeCell ref="I141:K141"/>
    <mergeCell ref="L141:N141"/>
    <mergeCell ref="O141:P141"/>
    <mergeCell ref="Q141:S141"/>
    <mergeCell ref="T141:V141"/>
    <mergeCell ref="I142:K142"/>
    <mergeCell ref="L142:N142"/>
    <mergeCell ref="AB141:AD141"/>
    <mergeCell ref="AE141:AJ141"/>
    <mergeCell ref="Z142:AA142"/>
    <mergeCell ref="AB142:AD142"/>
    <mergeCell ref="AE142:AJ142"/>
    <mergeCell ref="O142:P142"/>
    <mergeCell ref="Q142:S142"/>
    <mergeCell ref="W141:Y141"/>
    <mergeCell ref="Z141:AA141"/>
    <mergeCell ref="T142:V142"/>
    <mergeCell ref="C158:E159"/>
    <mergeCell ref="F158:H158"/>
    <mergeCell ref="AE159:AG159"/>
    <mergeCell ref="C143:H144"/>
    <mergeCell ref="I143:M143"/>
    <mergeCell ref="N143:AJ143"/>
    <mergeCell ref="I144:M144"/>
    <mergeCell ref="N144:V144"/>
    <mergeCell ref="W144:AA144"/>
    <mergeCell ref="AB144:AJ144"/>
    <mergeCell ref="C156:H157"/>
    <mergeCell ref="I156:M156"/>
    <mergeCell ref="N156:R156"/>
    <mergeCell ref="I157:J157"/>
    <mergeCell ref="K157:M157"/>
    <mergeCell ref="N157:O157"/>
    <mergeCell ref="P157:R157"/>
    <mergeCell ref="S145:W145"/>
    <mergeCell ref="AC156:AG156"/>
    <mergeCell ref="AH156:AJ161"/>
    <mergeCell ref="S157:T157"/>
    <mergeCell ref="U157:W157"/>
    <mergeCell ref="X157:Y157"/>
    <mergeCell ref="Z157:AB157"/>
    <mergeCell ref="AC157:AD157"/>
    <mergeCell ref="AE157:AG157"/>
    <mergeCell ref="AC166:AG166"/>
    <mergeCell ref="U165:W165"/>
    <mergeCell ref="AC159:AD159"/>
    <mergeCell ref="K158:M158"/>
    <mergeCell ref="N158:O158"/>
    <mergeCell ref="P158:R158"/>
    <mergeCell ref="S158:T158"/>
    <mergeCell ref="Z158:AB158"/>
    <mergeCell ref="C162:H163"/>
    <mergeCell ref="I162:M162"/>
    <mergeCell ref="N162:R162"/>
    <mergeCell ref="S162:W162"/>
    <mergeCell ref="X162:AB162"/>
    <mergeCell ref="C161:H161"/>
    <mergeCell ref="I161:M161"/>
    <mergeCell ref="N161:R161"/>
    <mergeCell ref="U163:W163"/>
    <mergeCell ref="I158:J158"/>
    <mergeCell ref="X158:Y158"/>
    <mergeCell ref="AC158:AD158"/>
    <mergeCell ref="F159:H159"/>
    <mergeCell ref="I159:J159"/>
    <mergeCell ref="K159:M159"/>
    <mergeCell ref="N159:O159"/>
    <mergeCell ref="C175:H176"/>
    <mergeCell ref="I175:M175"/>
    <mergeCell ref="N175:AJ175"/>
    <mergeCell ref="I176:M176"/>
    <mergeCell ref="N176:V176"/>
    <mergeCell ref="W176:AA176"/>
    <mergeCell ref="AB176:AJ176"/>
    <mergeCell ref="AE173:AJ173"/>
    <mergeCell ref="I174:K174"/>
    <mergeCell ref="L174:N174"/>
    <mergeCell ref="O174:P174"/>
    <mergeCell ref="Q174:S174"/>
    <mergeCell ref="T174:V174"/>
    <mergeCell ref="W174:Y174"/>
    <mergeCell ref="Z174:AA174"/>
    <mergeCell ref="AE174:AJ174"/>
    <mergeCell ref="AB173:AD173"/>
    <mergeCell ref="AB174:AD174"/>
    <mergeCell ref="A64:H64"/>
    <mergeCell ref="I64:N64"/>
    <mergeCell ref="AF73:AJ73"/>
    <mergeCell ref="C68:H71"/>
    <mergeCell ref="R71:AJ71"/>
    <mergeCell ref="V73:Z73"/>
    <mergeCell ref="A65:B77"/>
    <mergeCell ref="C72:D77"/>
    <mergeCell ref="AI171:AJ171"/>
    <mergeCell ref="C92:J92"/>
    <mergeCell ref="C93:J93"/>
    <mergeCell ref="C95:J95"/>
    <mergeCell ref="C96:J96"/>
    <mergeCell ref="C98:J98"/>
    <mergeCell ref="K98:Q98"/>
    <mergeCell ref="K94:Q94"/>
    <mergeCell ref="K79:Q79"/>
    <mergeCell ref="C89:J89"/>
    <mergeCell ref="C90:J90"/>
    <mergeCell ref="C94:J94"/>
    <mergeCell ref="K81:Q81"/>
    <mergeCell ref="A80:J80"/>
    <mergeCell ref="A81:J81"/>
    <mergeCell ref="C167:H167"/>
    <mergeCell ref="C172:H172"/>
    <mergeCell ref="I172:AJ172"/>
    <mergeCell ref="N163:O163"/>
    <mergeCell ref="P163:R163"/>
    <mergeCell ref="X167:AB167"/>
    <mergeCell ref="AC167:AG167"/>
    <mergeCell ref="C170:H170"/>
    <mergeCell ref="I170:N170"/>
    <mergeCell ref="C169:H169"/>
    <mergeCell ref="I169:N169"/>
    <mergeCell ref="O169:AJ169"/>
    <mergeCell ref="C168:H168"/>
    <mergeCell ref="S163:T163"/>
    <mergeCell ref="AE171:AH171"/>
    <mergeCell ref="I167:M167"/>
    <mergeCell ref="N167:R167"/>
    <mergeCell ref="S167:W167"/>
    <mergeCell ref="C166:H166"/>
    <mergeCell ref="AE165:AG165"/>
    <mergeCell ref="X165:Y165"/>
    <mergeCell ref="Z165:AB165"/>
    <mergeCell ref="P165:R165"/>
    <mergeCell ref="I165:J165"/>
    <mergeCell ref="K165:M165"/>
    <mergeCell ref="C177:H177"/>
    <mergeCell ref="C102:J102"/>
    <mergeCell ref="R103:Y103"/>
    <mergeCell ref="R69:V69"/>
    <mergeCell ref="S166:W166"/>
    <mergeCell ref="X145:AB145"/>
    <mergeCell ref="C84:J84"/>
    <mergeCell ref="X177:AB177"/>
    <mergeCell ref="AC165:AD165"/>
    <mergeCell ref="AA73:AE73"/>
    <mergeCell ref="AE164:AG164"/>
    <mergeCell ref="AC161:AG161"/>
    <mergeCell ref="Z164:AB164"/>
    <mergeCell ref="AC162:AG162"/>
    <mergeCell ref="AE163:AG163"/>
    <mergeCell ref="Z163:AB163"/>
    <mergeCell ref="AC163:AD163"/>
    <mergeCell ref="AC164:AD164"/>
    <mergeCell ref="X161:AB161"/>
    <mergeCell ref="Q173:S173"/>
    <mergeCell ref="I173:K173"/>
    <mergeCell ref="L173:N173"/>
    <mergeCell ref="O173:P173"/>
    <mergeCell ref="Z173:AA173"/>
    <mergeCell ref="I177:M177"/>
    <mergeCell ref="N177:R177"/>
    <mergeCell ref="S177:W177"/>
    <mergeCell ref="I166:M166"/>
    <mergeCell ref="N166:R166"/>
    <mergeCell ref="S156:W156"/>
    <mergeCell ref="I127:J127"/>
    <mergeCell ref="N127:O127"/>
    <mergeCell ref="I168:AJ168"/>
    <mergeCell ref="X166:AB166"/>
    <mergeCell ref="AH162:AJ167"/>
    <mergeCell ref="I163:J163"/>
    <mergeCell ref="K163:M163"/>
    <mergeCell ref="X160:AB160"/>
    <mergeCell ref="AC160:AG160"/>
    <mergeCell ref="S161:W161"/>
    <mergeCell ref="X156:AB156"/>
    <mergeCell ref="AE158:AG158"/>
    <mergeCell ref="P159:R159"/>
    <mergeCell ref="S159:T159"/>
    <mergeCell ref="U159:W159"/>
    <mergeCell ref="X159:Y159"/>
    <mergeCell ref="Z159:AB159"/>
    <mergeCell ref="I145:M145"/>
    <mergeCell ref="N145:R145"/>
    <mergeCell ref="W173:Y173"/>
    <mergeCell ref="T173:V173"/>
    <mergeCell ref="I63:M63"/>
    <mergeCell ref="C173:H174"/>
    <mergeCell ref="C171:H171"/>
    <mergeCell ref="I171:N171"/>
    <mergeCell ref="O171:AD171"/>
    <mergeCell ref="C164:E165"/>
    <mergeCell ref="F164:H164"/>
    <mergeCell ref="I164:J164"/>
    <mergeCell ref="K164:M164"/>
    <mergeCell ref="F165:H165"/>
    <mergeCell ref="X164:Y164"/>
    <mergeCell ref="N164:O164"/>
    <mergeCell ref="P164:R164"/>
    <mergeCell ref="S164:T164"/>
    <mergeCell ref="X163:Y163"/>
    <mergeCell ref="C160:H160"/>
    <mergeCell ref="C101:J101"/>
    <mergeCell ref="R72:U73"/>
    <mergeCell ref="I72:Q73"/>
    <mergeCell ref="U164:W164"/>
    <mergeCell ref="R87:Y87"/>
    <mergeCell ref="O48:P48"/>
    <mergeCell ref="C47:H47"/>
    <mergeCell ref="I47:AJ47"/>
    <mergeCell ref="S52:W52"/>
    <mergeCell ref="W51:AA51"/>
    <mergeCell ref="I50:M50"/>
    <mergeCell ref="O170:AJ170"/>
    <mergeCell ref="S165:T165"/>
    <mergeCell ref="X52:AB52"/>
    <mergeCell ref="C145:H145"/>
    <mergeCell ref="N51:V51"/>
    <mergeCell ref="C50:H51"/>
    <mergeCell ref="I160:M160"/>
    <mergeCell ref="N160:R160"/>
    <mergeCell ref="S160:W160"/>
    <mergeCell ref="R102:Y102"/>
    <mergeCell ref="Z97:AJ97"/>
    <mergeCell ref="R89:Y89"/>
    <mergeCell ref="N165:O165"/>
    <mergeCell ref="C86:J86"/>
    <mergeCell ref="C87:J87"/>
    <mergeCell ref="E72:H73"/>
    <mergeCell ref="Z86:AJ86"/>
    <mergeCell ref="R94:Y94"/>
    <mergeCell ref="AA72:AE72"/>
    <mergeCell ref="V72:Z72"/>
    <mergeCell ref="AF72:AJ72"/>
    <mergeCell ref="R104:Y104"/>
    <mergeCell ref="K101:Q101"/>
    <mergeCell ref="Z101:AJ101"/>
    <mergeCell ref="K102:Q102"/>
    <mergeCell ref="K103:Q103"/>
    <mergeCell ref="K104:Q104"/>
    <mergeCell ref="Z102:AJ102"/>
    <mergeCell ref="Z103:AJ103"/>
    <mergeCell ref="Z104:AJ104"/>
    <mergeCell ref="AA74:AE74"/>
    <mergeCell ref="R83:Y83"/>
    <mergeCell ref="AA75:AE75"/>
    <mergeCell ref="Z94:AJ94"/>
    <mergeCell ref="R100:Y100"/>
    <mergeCell ref="AI84:AJ84"/>
    <mergeCell ref="R90:Y90"/>
    <mergeCell ref="R85:Y85"/>
    <mergeCell ref="I76:Q77"/>
    <mergeCell ref="K89:Q89"/>
    <mergeCell ref="K88:Q88"/>
    <mergeCell ref="Z96:AJ96"/>
    <mergeCell ref="K95:Q95"/>
    <mergeCell ref="K96:Q96"/>
    <mergeCell ref="K90:Q90"/>
    <mergeCell ref="R101:Y101"/>
    <mergeCell ref="V75:Z75"/>
    <mergeCell ref="R78:S78"/>
    <mergeCell ref="R84:Y84"/>
    <mergeCell ref="Z82:AJ82"/>
    <mergeCell ref="Z83:AI83"/>
    <mergeCell ref="Z84:AH84"/>
    <mergeCell ref="R80:AJ80"/>
    <mergeCell ref="Z85:AJ85"/>
    <mergeCell ref="R81:Y81"/>
    <mergeCell ref="T78:Y78"/>
    <mergeCell ref="R82:Y82"/>
    <mergeCell ref="AF75:AJ75"/>
    <mergeCell ref="Z89:AJ89"/>
    <mergeCell ref="Z87:AJ87"/>
    <mergeCell ref="Z88:AJ88"/>
    <mergeCell ref="R86:Y86"/>
    <mergeCell ref="R88:Y88"/>
    <mergeCell ref="Z79:AJ79"/>
    <mergeCell ref="K80:Q80"/>
    <mergeCell ref="K82:Q82"/>
  </mergeCells>
  <phoneticPr fontId="3"/>
  <dataValidations count="5">
    <dataValidation imeMode="off" allowBlank="1" showInputMessage="1" showErrorMessage="1" sqref="K85:Q88 Z85:AJ88 AI46:AJ46 AB48:AD49 W48:Y49 Q48:S49 L48:N49 K13:P13 M9:V9 AI139:AJ139 K6 AE122:AJ122 L141:N142 Q141:S142 W141:Y142 AB141:AD142 L173:N174 Q173:S174 W173:Y174 AB173:AD174 AI171:AJ171 AA9:AJ9 K22:P22"/>
    <dataValidation type="whole" imeMode="off" allowBlank="1" showInputMessage="1" showErrorMessage="1" sqref="I27:R28 I44:N46 I39:AG40 I126:AG127 I132:AG133 I158:AG159 I137:N139 I164:AG165 I169:N171 I33:AG34">
      <formula1>0</formula1>
      <formula2>99999</formula2>
    </dataValidation>
    <dataValidation type="decimal" imeMode="off" allowBlank="1" showInputMessage="1" showErrorMessage="1" sqref="I29:R30 I41:AG42 I128:AG129 I134:AG135 I160:AG161 I166:AG167 I35:AG36">
      <formula1>0</formula1>
      <formula2>999.9</formula2>
    </dataValidation>
    <dataValidation imeMode="halfKatakana" allowBlank="1" showInputMessage="1" showErrorMessage="1" sqref="I4:AJ4 I11:AJ11 I20:AJ20"/>
    <dataValidation type="whole" allowBlank="1" showInputMessage="1" showErrorMessage="1" sqref="I63:M63 I64:N64">
      <formula1>0</formula1>
      <formula2>99999</formula2>
    </dataValidation>
  </dataValidations>
  <printOptions horizontalCentered="1"/>
  <pageMargins left="0.59055118110236227" right="0.59055118110236227" top="0.39370078740157483" bottom="0.39370078740157483" header="0" footer="0.19685039370078741"/>
  <pageSetup paperSize="9" scale="74" fitToHeight="0" orientation="portrait" r:id="rId2"/>
  <headerFooter alignWithMargins="0"/>
  <rowBreaks count="1" manualBreakCount="1">
    <brk id="120" max="16383" man="1"/>
  </rowBreaks>
  <ignoredErrors>
    <ignoredError sqref="K99" numberStoredAsText="1"/>
    <ignoredError sqref="AM92" evalError="1"/>
  </ignoredErrors>
  <drawing r:id="rId3"/>
  <legacyDrawing r:id="rId4"/>
  <mc:AlternateContent xmlns:mc="http://schemas.openxmlformats.org/markup-compatibility/2006">
    <mc:Choice Requires="x14">
      <controls>
        <mc:AlternateContent xmlns:mc="http://schemas.openxmlformats.org/markup-compatibility/2006">
          <mc:Choice Requires="x14">
            <control shapeId="6175" r:id="rId5" name="Group Box 31">
              <controlPr defaultSize="0" autoFill="0" autoPict="0">
                <anchor moveWithCells="1">
                  <from>
                    <xdr:col>17</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176" r:id="rId6" name="Option Button 32">
              <controlPr defaultSize="0" autoFill="0" autoLine="0" autoPict="0">
                <anchor moveWithCells="1">
                  <from>
                    <xdr:col>19</xdr:col>
                    <xdr:colOff>0</xdr:colOff>
                    <xdr:row>67</xdr:row>
                    <xdr:rowOff>0</xdr:rowOff>
                  </from>
                  <to>
                    <xdr:col>23</xdr:col>
                    <xdr:colOff>0</xdr:colOff>
                    <xdr:row>68</xdr:row>
                    <xdr:rowOff>0</xdr:rowOff>
                  </to>
                </anchor>
              </controlPr>
            </control>
          </mc:Choice>
        </mc:AlternateContent>
        <mc:AlternateContent xmlns:mc="http://schemas.openxmlformats.org/markup-compatibility/2006">
          <mc:Choice Requires="x14">
            <control shapeId="6177" r:id="rId7" name="Option Button 33">
              <controlPr defaultSize="0" autoFill="0" autoLine="0" autoPict="0">
                <anchor moveWithCells="1">
                  <from>
                    <xdr:col>25</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6178" r:id="rId8" name="Group Box 3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6179" r:id="rId9" name="Option Button 3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6180" r:id="rId10" name="Option Button 3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6181" r:id="rId11" name="Option Button 3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6182" r:id="rId12" name="Group Box 3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83" r:id="rId13" name="Check Box 3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6184" r:id="rId14" name="Check Box 40">
              <controlPr defaultSize="0" autoFill="0" autoLine="0" autoPict="0">
                <anchor moveWithCells="1">
                  <from>
                    <xdr:col>13</xdr:col>
                    <xdr:colOff>0</xdr:colOff>
                    <xdr:row>46</xdr:row>
                    <xdr:rowOff>0</xdr:rowOff>
                  </from>
                  <to>
                    <xdr:col>16</xdr:col>
                    <xdr:colOff>7620</xdr:colOff>
                    <xdr:row>47</xdr:row>
                    <xdr:rowOff>0</xdr:rowOff>
                  </to>
                </anchor>
              </controlPr>
            </control>
          </mc:Choice>
        </mc:AlternateContent>
        <mc:AlternateContent xmlns:mc="http://schemas.openxmlformats.org/markup-compatibility/2006">
          <mc:Choice Requires="x14">
            <control shapeId="6185" r:id="rId15" name="Check Box 4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6186" r:id="rId16" name="Check Box 4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6187" r:id="rId17" name="Check Box 4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6188" r:id="rId18" name="Check Box 4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6189" r:id="rId19" name="Check Box 4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90" r:id="rId20" name="Group Box 4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192" r:id="rId21" name="Check Box 48">
              <controlPr defaultSize="0" autoFill="0" autoLine="0" autoPict="0">
                <anchor moveWithCells="1">
                  <from>
                    <xdr:col>13</xdr:col>
                    <xdr:colOff>0</xdr:colOff>
                    <xdr:row>49</xdr:row>
                    <xdr:rowOff>0</xdr:rowOff>
                  </from>
                  <to>
                    <xdr:col>17</xdr:col>
                    <xdr:colOff>7620</xdr:colOff>
                    <xdr:row>50</xdr:row>
                    <xdr:rowOff>0</xdr:rowOff>
                  </to>
                </anchor>
              </controlPr>
            </control>
          </mc:Choice>
        </mc:AlternateContent>
        <mc:AlternateContent xmlns:mc="http://schemas.openxmlformats.org/markup-compatibility/2006">
          <mc:Choice Requires="x14">
            <control shapeId="6193" r:id="rId22" name="Check Box 49">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6194" r:id="rId23" name="Check Box 50">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6195" r:id="rId24" name="Check Box 51">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6196" r:id="rId25" name="Check Box 52">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201" r:id="rId26" name="Group Box 57">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6203" r:id="rId27" name="Check Box 59">
              <controlPr defaultSize="0" autoFill="0" autoLine="0" autoPict="0">
                <anchor moveWithCells="1">
                  <from>
                    <xdr:col>13</xdr:col>
                    <xdr:colOff>7620</xdr:colOff>
                    <xdr:row>50</xdr:row>
                    <xdr:rowOff>7620</xdr:rowOff>
                  </from>
                  <to>
                    <xdr:col>14</xdr:col>
                    <xdr:colOff>121920</xdr:colOff>
                    <xdr:row>50</xdr:row>
                    <xdr:rowOff>220980</xdr:rowOff>
                  </to>
                </anchor>
              </controlPr>
            </control>
          </mc:Choice>
        </mc:AlternateContent>
        <mc:AlternateContent xmlns:mc="http://schemas.openxmlformats.org/markup-compatibility/2006">
          <mc:Choice Requires="x14">
            <control shapeId="6204" r:id="rId28" name="Check Box 60">
              <controlPr defaultSize="0" autoFill="0" autoLine="0" autoPict="0">
                <anchor moveWithCells="1">
                  <from>
                    <xdr:col>27</xdr:col>
                    <xdr:colOff>30480</xdr:colOff>
                    <xdr:row>50</xdr:row>
                    <xdr:rowOff>0</xdr:rowOff>
                  </from>
                  <to>
                    <xdr:col>35</xdr:col>
                    <xdr:colOff>22860</xdr:colOff>
                    <xdr:row>51</xdr:row>
                    <xdr:rowOff>0</xdr:rowOff>
                  </to>
                </anchor>
              </controlPr>
            </control>
          </mc:Choice>
        </mc:AlternateContent>
        <mc:AlternateContent xmlns:mc="http://schemas.openxmlformats.org/markup-compatibility/2006">
          <mc:Choice Requires="x14">
            <control shapeId="6205" r:id="rId29" name="Group Box 61">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6206" r:id="rId30" name="Option Button 62">
              <controlPr defaultSize="0" autoFill="0" autoLine="0" autoPict="0">
                <anchor moveWithCells="1">
                  <from>
                    <xdr:col>10</xdr:col>
                    <xdr:colOff>0</xdr:colOff>
                    <xdr:row>135</xdr:row>
                    <xdr:rowOff>0</xdr:rowOff>
                  </from>
                  <to>
                    <xdr:col>15</xdr:col>
                    <xdr:colOff>0</xdr:colOff>
                    <xdr:row>136</xdr:row>
                    <xdr:rowOff>0</xdr:rowOff>
                  </to>
                </anchor>
              </controlPr>
            </control>
          </mc:Choice>
        </mc:AlternateContent>
        <mc:AlternateContent xmlns:mc="http://schemas.openxmlformats.org/markup-compatibility/2006">
          <mc:Choice Requires="x14">
            <control shapeId="6207" r:id="rId31" name="Option Button 63">
              <controlPr defaultSize="0" autoFill="0" autoLine="0" autoPict="0">
                <anchor moveWithCells="1">
                  <from>
                    <xdr:col>17</xdr:col>
                    <xdr:colOff>0</xdr:colOff>
                    <xdr:row>135</xdr:row>
                    <xdr:rowOff>0</xdr:rowOff>
                  </from>
                  <to>
                    <xdr:col>23</xdr:col>
                    <xdr:colOff>0</xdr:colOff>
                    <xdr:row>136</xdr:row>
                    <xdr:rowOff>0</xdr:rowOff>
                  </to>
                </anchor>
              </controlPr>
            </control>
          </mc:Choice>
        </mc:AlternateContent>
        <mc:AlternateContent xmlns:mc="http://schemas.openxmlformats.org/markup-compatibility/2006">
          <mc:Choice Requires="x14">
            <control shapeId="6208" r:id="rId32" name="Option Button 64">
              <controlPr defaultSize="0" autoFill="0" autoLine="0" autoPict="0">
                <anchor moveWithCells="1">
                  <from>
                    <xdr:col>25</xdr:col>
                    <xdr:colOff>0</xdr:colOff>
                    <xdr:row>135</xdr:row>
                    <xdr:rowOff>0</xdr:rowOff>
                  </from>
                  <to>
                    <xdr:col>30</xdr:col>
                    <xdr:colOff>0</xdr:colOff>
                    <xdr:row>136</xdr:row>
                    <xdr:rowOff>0</xdr:rowOff>
                  </to>
                </anchor>
              </controlPr>
            </control>
          </mc:Choice>
        </mc:AlternateContent>
        <mc:AlternateContent xmlns:mc="http://schemas.openxmlformats.org/markup-compatibility/2006">
          <mc:Choice Requires="x14">
            <control shapeId="6209" r:id="rId33" name="Group Box 65">
              <controlPr defaultSize="0" autoFill="0" autoPict="0">
                <anchor moveWithCells="1">
                  <from>
                    <xdr:col>8</xdr:col>
                    <xdr:colOff>0</xdr:colOff>
                    <xdr:row>139</xdr:row>
                    <xdr:rowOff>0</xdr:rowOff>
                  </from>
                  <to>
                    <xdr:col>35</xdr:col>
                    <xdr:colOff>182880</xdr:colOff>
                    <xdr:row>140</xdr:row>
                    <xdr:rowOff>0</xdr:rowOff>
                  </to>
                </anchor>
              </controlPr>
            </control>
          </mc:Choice>
        </mc:AlternateContent>
        <mc:AlternateContent xmlns:mc="http://schemas.openxmlformats.org/markup-compatibility/2006">
          <mc:Choice Requires="x14">
            <control shapeId="6210" r:id="rId34" name="Check Box 66">
              <controlPr defaultSize="0" autoFill="0" autoLine="0" autoPict="0">
                <anchor moveWithCells="1">
                  <from>
                    <xdr:col>9</xdr:col>
                    <xdr:colOff>0</xdr:colOff>
                    <xdr:row>139</xdr:row>
                    <xdr:rowOff>0</xdr:rowOff>
                  </from>
                  <to>
                    <xdr:col>12</xdr:col>
                    <xdr:colOff>0</xdr:colOff>
                    <xdr:row>140</xdr:row>
                    <xdr:rowOff>0</xdr:rowOff>
                  </to>
                </anchor>
              </controlPr>
            </control>
          </mc:Choice>
        </mc:AlternateContent>
        <mc:AlternateContent xmlns:mc="http://schemas.openxmlformats.org/markup-compatibility/2006">
          <mc:Choice Requires="x14">
            <control shapeId="6211" r:id="rId35" name="Check Box 67">
              <controlPr defaultSize="0" autoFill="0" autoLine="0" autoPict="0">
                <anchor moveWithCells="1">
                  <from>
                    <xdr:col>13</xdr:col>
                    <xdr:colOff>0</xdr:colOff>
                    <xdr:row>139</xdr:row>
                    <xdr:rowOff>0</xdr:rowOff>
                  </from>
                  <to>
                    <xdr:col>16</xdr:col>
                    <xdr:colOff>7620</xdr:colOff>
                    <xdr:row>140</xdr:row>
                    <xdr:rowOff>0</xdr:rowOff>
                  </to>
                </anchor>
              </controlPr>
            </control>
          </mc:Choice>
        </mc:AlternateContent>
        <mc:AlternateContent xmlns:mc="http://schemas.openxmlformats.org/markup-compatibility/2006">
          <mc:Choice Requires="x14">
            <control shapeId="6212" r:id="rId36" name="Check Box 68">
              <controlPr defaultSize="0" autoFill="0" autoLine="0" autoPict="0">
                <anchor moveWithCells="1">
                  <from>
                    <xdr:col>17</xdr:col>
                    <xdr:colOff>0</xdr:colOff>
                    <xdr:row>139</xdr:row>
                    <xdr:rowOff>0</xdr:rowOff>
                  </from>
                  <to>
                    <xdr:col>20</xdr:col>
                    <xdr:colOff>0</xdr:colOff>
                    <xdr:row>140</xdr:row>
                    <xdr:rowOff>0</xdr:rowOff>
                  </to>
                </anchor>
              </controlPr>
            </control>
          </mc:Choice>
        </mc:AlternateContent>
        <mc:AlternateContent xmlns:mc="http://schemas.openxmlformats.org/markup-compatibility/2006">
          <mc:Choice Requires="x14">
            <control shapeId="6213" r:id="rId37" name="Check Box 69">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6214" r:id="rId38" name="Check Box 70">
              <controlPr defaultSize="0" autoFill="0" autoLine="0" autoPict="0">
                <anchor moveWithCells="1">
                  <from>
                    <xdr:col>25</xdr:col>
                    <xdr:colOff>0</xdr:colOff>
                    <xdr:row>139</xdr:row>
                    <xdr:rowOff>0</xdr:rowOff>
                  </from>
                  <to>
                    <xdr:col>28</xdr:col>
                    <xdr:colOff>0</xdr:colOff>
                    <xdr:row>140</xdr:row>
                    <xdr:rowOff>0</xdr:rowOff>
                  </to>
                </anchor>
              </controlPr>
            </control>
          </mc:Choice>
        </mc:AlternateContent>
        <mc:AlternateContent xmlns:mc="http://schemas.openxmlformats.org/markup-compatibility/2006">
          <mc:Choice Requires="x14">
            <control shapeId="6215" r:id="rId39" name="Check Box 71">
              <controlPr defaultSize="0" autoFill="0" autoLine="0" autoPict="0">
                <anchor moveWithCells="1">
                  <from>
                    <xdr:col>29</xdr:col>
                    <xdr:colOff>0</xdr:colOff>
                    <xdr:row>139</xdr:row>
                    <xdr:rowOff>0</xdr:rowOff>
                  </from>
                  <to>
                    <xdr:col>32</xdr:col>
                    <xdr:colOff>0</xdr:colOff>
                    <xdr:row>140</xdr:row>
                    <xdr:rowOff>0</xdr:rowOff>
                  </to>
                </anchor>
              </controlPr>
            </control>
          </mc:Choice>
        </mc:AlternateContent>
        <mc:AlternateContent xmlns:mc="http://schemas.openxmlformats.org/markup-compatibility/2006">
          <mc:Choice Requires="x14">
            <control shapeId="6216" r:id="rId40" name="Check Box 72">
              <controlPr defaultSize="0" autoFill="0" autoLine="0" autoPict="0">
                <anchor moveWithCells="1">
                  <from>
                    <xdr:col>33</xdr:col>
                    <xdr:colOff>0</xdr:colOff>
                    <xdr:row>139</xdr:row>
                    <xdr:rowOff>0</xdr:rowOff>
                  </from>
                  <to>
                    <xdr:col>36</xdr:col>
                    <xdr:colOff>0</xdr:colOff>
                    <xdr:row>140</xdr:row>
                    <xdr:rowOff>0</xdr:rowOff>
                  </to>
                </anchor>
              </controlPr>
            </control>
          </mc:Choice>
        </mc:AlternateContent>
        <mc:AlternateContent xmlns:mc="http://schemas.openxmlformats.org/markup-compatibility/2006">
          <mc:Choice Requires="x14">
            <control shapeId="6217" r:id="rId41" name="Group Box 73">
              <controlPr defaultSize="0" autoFill="0" autoPict="0">
                <anchor moveWithCells="1">
                  <from>
                    <xdr:col>13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6218" r:id="rId42" name="Check Box 74">
              <controlPr defaultSize="0" autoFill="0" autoLine="0" autoPict="0">
                <anchor moveWithCells="1">
                  <from>
                    <xdr:col>13</xdr:col>
                    <xdr:colOff>0</xdr:colOff>
                    <xdr:row>142</xdr:row>
                    <xdr:rowOff>0</xdr:rowOff>
                  </from>
                  <to>
                    <xdr:col>17</xdr:col>
                    <xdr:colOff>7620</xdr:colOff>
                    <xdr:row>143</xdr:row>
                    <xdr:rowOff>0</xdr:rowOff>
                  </to>
                </anchor>
              </controlPr>
            </control>
          </mc:Choice>
        </mc:AlternateContent>
        <mc:AlternateContent xmlns:mc="http://schemas.openxmlformats.org/markup-compatibility/2006">
          <mc:Choice Requires="x14">
            <control shapeId="6219" r:id="rId43" name="Check Box 75">
              <controlPr defaultSize="0" autoFill="0" autoLine="0" autoPict="0">
                <anchor moveWithCells="1">
                  <from>
                    <xdr:col>17</xdr:col>
                    <xdr:colOff>0</xdr:colOff>
                    <xdr:row>142</xdr:row>
                    <xdr:rowOff>0</xdr:rowOff>
                  </from>
                  <to>
                    <xdr:col>22</xdr:col>
                    <xdr:colOff>0</xdr:colOff>
                    <xdr:row>143</xdr:row>
                    <xdr:rowOff>0</xdr:rowOff>
                  </to>
                </anchor>
              </controlPr>
            </control>
          </mc:Choice>
        </mc:AlternateContent>
        <mc:AlternateContent xmlns:mc="http://schemas.openxmlformats.org/markup-compatibility/2006">
          <mc:Choice Requires="x14">
            <control shapeId="6220" r:id="rId44" name="Check Box 76">
              <controlPr defaultSize="0" autoFill="0" autoLine="0" autoPict="0">
                <anchor moveWithCells="1">
                  <from>
                    <xdr:col>22</xdr:col>
                    <xdr:colOff>0</xdr:colOff>
                    <xdr:row>142</xdr:row>
                    <xdr:rowOff>0</xdr:rowOff>
                  </from>
                  <to>
                    <xdr:col>27</xdr:col>
                    <xdr:colOff>0</xdr:colOff>
                    <xdr:row>143</xdr:row>
                    <xdr:rowOff>0</xdr:rowOff>
                  </to>
                </anchor>
              </controlPr>
            </control>
          </mc:Choice>
        </mc:AlternateContent>
        <mc:AlternateContent xmlns:mc="http://schemas.openxmlformats.org/markup-compatibility/2006">
          <mc:Choice Requires="x14">
            <control shapeId="6221" r:id="rId45" name="Check Box 77">
              <controlPr defaultSize="0" autoFill="0" autoLine="0" autoPict="0">
                <anchor moveWithCells="1">
                  <from>
                    <xdr:col>27</xdr:col>
                    <xdr:colOff>0</xdr:colOff>
                    <xdr:row>142</xdr:row>
                    <xdr:rowOff>0</xdr:rowOff>
                  </from>
                  <to>
                    <xdr:col>31</xdr:col>
                    <xdr:colOff>99060</xdr:colOff>
                    <xdr:row>143</xdr:row>
                    <xdr:rowOff>0</xdr:rowOff>
                  </to>
                </anchor>
              </controlPr>
            </control>
          </mc:Choice>
        </mc:AlternateContent>
        <mc:AlternateContent xmlns:mc="http://schemas.openxmlformats.org/markup-compatibility/2006">
          <mc:Choice Requires="x14">
            <control shapeId="6222" r:id="rId46" name="Check Box 78">
              <controlPr defaultSize="0" autoFill="0" autoLine="0" autoPict="0">
                <anchor moveWithCells="1">
                  <from>
                    <xdr:col>32</xdr:col>
                    <xdr:colOff>0</xdr:colOff>
                    <xdr:row>142</xdr:row>
                    <xdr:rowOff>0</xdr:rowOff>
                  </from>
                  <to>
                    <xdr:col>35</xdr:col>
                    <xdr:colOff>152400</xdr:colOff>
                    <xdr:row>143</xdr:row>
                    <xdr:rowOff>0</xdr:rowOff>
                  </to>
                </anchor>
              </controlPr>
            </control>
          </mc:Choice>
        </mc:AlternateContent>
        <mc:AlternateContent xmlns:mc="http://schemas.openxmlformats.org/markup-compatibility/2006">
          <mc:Choice Requires="x14">
            <control shapeId="6223" r:id="rId47" name="Group Box 79">
              <controlPr defaultSize="0" autoFill="0" autoPict="0">
                <anchor moveWithCells="1">
                  <from>
                    <xdr:col>13</xdr:col>
                    <xdr:colOff>0</xdr:colOff>
                    <xdr:row>143</xdr:row>
                    <xdr:rowOff>0</xdr:rowOff>
                  </from>
                  <to>
                    <xdr:col>22</xdr:col>
                    <xdr:colOff>0</xdr:colOff>
                    <xdr:row>144</xdr:row>
                    <xdr:rowOff>0</xdr:rowOff>
                  </to>
                </anchor>
              </controlPr>
            </control>
          </mc:Choice>
        </mc:AlternateContent>
        <mc:AlternateContent xmlns:mc="http://schemas.openxmlformats.org/markup-compatibility/2006">
          <mc:Choice Requires="x14">
            <control shapeId="6224" r:id="rId48" name="Group Box 80">
              <controlPr defaultSize="0" autoFill="0" autoPict="0">
                <anchor moveWithCells="1">
                  <from>
                    <xdr:col>27</xdr:col>
                    <xdr:colOff>0</xdr:colOff>
                    <xdr:row>143</xdr:row>
                    <xdr:rowOff>0</xdr:rowOff>
                  </from>
                  <to>
                    <xdr:col>34</xdr:col>
                    <xdr:colOff>182880</xdr:colOff>
                    <xdr:row>144</xdr:row>
                    <xdr:rowOff>0</xdr:rowOff>
                  </to>
                </anchor>
              </controlPr>
            </control>
          </mc:Choice>
        </mc:AlternateContent>
        <mc:AlternateContent xmlns:mc="http://schemas.openxmlformats.org/markup-compatibility/2006">
          <mc:Choice Requires="x14">
            <control shapeId="6225" r:id="rId49" name="Check Box 81">
              <controlPr defaultSize="0" autoFill="0" autoLine="0" autoPict="0">
                <anchor moveWithCells="1">
                  <from>
                    <xdr:col>13</xdr:col>
                    <xdr:colOff>0</xdr:colOff>
                    <xdr:row>143</xdr:row>
                    <xdr:rowOff>0</xdr:rowOff>
                  </from>
                  <to>
                    <xdr:col>17</xdr:col>
                    <xdr:colOff>83820</xdr:colOff>
                    <xdr:row>144</xdr:row>
                    <xdr:rowOff>0</xdr:rowOff>
                  </to>
                </anchor>
              </controlPr>
            </control>
          </mc:Choice>
        </mc:AlternateContent>
        <mc:AlternateContent xmlns:mc="http://schemas.openxmlformats.org/markup-compatibility/2006">
          <mc:Choice Requires="x14">
            <control shapeId="6226" r:id="rId50" name="Check Box 82">
              <controlPr defaultSize="0" autoFill="0" autoLine="0" autoPict="0">
                <anchor moveWithCells="1">
                  <from>
                    <xdr:col>27</xdr:col>
                    <xdr:colOff>0</xdr:colOff>
                    <xdr:row>143</xdr:row>
                    <xdr:rowOff>0</xdr:rowOff>
                  </from>
                  <to>
                    <xdr:col>31</xdr:col>
                    <xdr:colOff>76200</xdr:colOff>
                    <xdr:row>144</xdr:row>
                    <xdr:rowOff>0</xdr:rowOff>
                  </to>
                </anchor>
              </controlPr>
            </control>
          </mc:Choice>
        </mc:AlternateContent>
        <mc:AlternateContent xmlns:mc="http://schemas.openxmlformats.org/markup-compatibility/2006">
          <mc:Choice Requires="x14">
            <control shapeId="6271" r:id="rId51" name="Group Box 127">
              <controlPr defaultSize="0" autoFill="0" autoPict="0">
                <anchor moveWithCells="1">
                  <from>
                    <xdr:col>8</xdr:col>
                    <xdr:colOff>0</xdr:colOff>
                    <xdr:row>167</xdr:row>
                    <xdr:rowOff>0</xdr:rowOff>
                  </from>
                  <to>
                    <xdr:col>35</xdr:col>
                    <xdr:colOff>182880</xdr:colOff>
                    <xdr:row>168</xdr:row>
                    <xdr:rowOff>0</xdr:rowOff>
                  </to>
                </anchor>
              </controlPr>
            </control>
          </mc:Choice>
        </mc:AlternateContent>
        <mc:AlternateContent xmlns:mc="http://schemas.openxmlformats.org/markup-compatibility/2006">
          <mc:Choice Requires="x14">
            <control shapeId="6272" r:id="rId52" name="Option Button 128">
              <controlPr defaultSize="0" autoFill="0" autoLine="0" autoPict="0">
                <anchor moveWithCells="1">
                  <from>
                    <xdr:col>10</xdr:col>
                    <xdr:colOff>0</xdr:colOff>
                    <xdr:row>167</xdr:row>
                    <xdr:rowOff>0</xdr:rowOff>
                  </from>
                  <to>
                    <xdr:col>15</xdr:col>
                    <xdr:colOff>0</xdr:colOff>
                    <xdr:row>168</xdr:row>
                    <xdr:rowOff>0</xdr:rowOff>
                  </to>
                </anchor>
              </controlPr>
            </control>
          </mc:Choice>
        </mc:AlternateContent>
        <mc:AlternateContent xmlns:mc="http://schemas.openxmlformats.org/markup-compatibility/2006">
          <mc:Choice Requires="x14">
            <control shapeId="6273" r:id="rId53" name="Option Button 129">
              <controlPr defaultSize="0" autoFill="0" autoLine="0" autoPict="0">
                <anchor moveWithCells="1">
                  <from>
                    <xdr:col>17</xdr:col>
                    <xdr:colOff>0</xdr:colOff>
                    <xdr:row>167</xdr:row>
                    <xdr:rowOff>0</xdr:rowOff>
                  </from>
                  <to>
                    <xdr:col>23</xdr:col>
                    <xdr:colOff>0</xdr:colOff>
                    <xdr:row>168</xdr:row>
                    <xdr:rowOff>0</xdr:rowOff>
                  </to>
                </anchor>
              </controlPr>
            </control>
          </mc:Choice>
        </mc:AlternateContent>
        <mc:AlternateContent xmlns:mc="http://schemas.openxmlformats.org/markup-compatibility/2006">
          <mc:Choice Requires="x14">
            <control shapeId="6274" r:id="rId54" name="Option Button 130">
              <controlPr defaultSize="0" autoFill="0" autoLine="0" autoPict="0">
                <anchor moveWithCells="1">
                  <from>
                    <xdr:col>25</xdr:col>
                    <xdr:colOff>0</xdr:colOff>
                    <xdr:row>167</xdr:row>
                    <xdr:rowOff>0</xdr:rowOff>
                  </from>
                  <to>
                    <xdr:col>30</xdr:col>
                    <xdr:colOff>0</xdr:colOff>
                    <xdr:row>168</xdr:row>
                    <xdr:rowOff>0</xdr:rowOff>
                  </to>
                </anchor>
              </controlPr>
            </control>
          </mc:Choice>
        </mc:AlternateContent>
        <mc:AlternateContent xmlns:mc="http://schemas.openxmlformats.org/markup-compatibility/2006">
          <mc:Choice Requires="x14">
            <control shapeId="6275" r:id="rId55" name="Group Box 131">
              <controlPr defaultSize="0" autoFill="0" autoPict="0">
                <anchor moveWithCells="1">
                  <from>
                    <xdr:col>8</xdr:col>
                    <xdr:colOff>0</xdr:colOff>
                    <xdr:row>171</xdr:row>
                    <xdr:rowOff>0</xdr:rowOff>
                  </from>
                  <to>
                    <xdr:col>35</xdr:col>
                    <xdr:colOff>182880</xdr:colOff>
                    <xdr:row>172</xdr:row>
                    <xdr:rowOff>0</xdr:rowOff>
                  </to>
                </anchor>
              </controlPr>
            </control>
          </mc:Choice>
        </mc:AlternateContent>
        <mc:AlternateContent xmlns:mc="http://schemas.openxmlformats.org/markup-compatibility/2006">
          <mc:Choice Requires="x14">
            <control shapeId="6276" r:id="rId56" name="Check Box 132">
              <controlPr defaultSize="0" autoFill="0" autoLine="0" autoPict="0">
                <anchor moveWithCells="1">
                  <from>
                    <xdr:col>9</xdr:col>
                    <xdr:colOff>0</xdr:colOff>
                    <xdr:row>171</xdr:row>
                    <xdr:rowOff>0</xdr:rowOff>
                  </from>
                  <to>
                    <xdr:col>12</xdr:col>
                    <xdr:colOff>0</xdr:colOff>
                    <xdr:row>172</xdr:row>
                    <xdr:rowOff>0</xdr:rowOff>
                  </to>
                </anchor>
              </controlPr>
            </control>
          </mc:Choice>
        </mc:AlternateContent>
        <mc:AlternateContent xmlns:mc="http://schemas.openxmlformats.org/markup-compatibility/2006">
          <mc:Choice Requires="x14">
            <control shapeId="6277" r:id="rId57" name="Check Box 133">
              <controlPr defaultSize="0" autoFill="0" autoLine="0" autoPict="0">
                <anchor moveWithCells="1">
                  <from>
                    <xdr:col>13</xdr:col>
                    <xdr:colOff>0</xdr:colOff>
                    <xdr:row>171</xdr:row>
                    <xdr:rowOff>0</xdr:rowOff>
                  </from>
                  <to>
                    <xdr:col>16</xdr:col>
                    <xdr:colOff>7620</xdr:colOff>
                    <xdr:row>172</xdr:row>
                    <xdr:rowOff>0</xdr:rowOff>
                  </to>
                </anchor>
              </controlPr>
            </control>
          </mc:Choice>
        </mc:AlternateContent>
        <mc:AlternateContent xmlns:mc="http://schemas.openxmlformats.org/markup-compatibility/2006">
          <mc:Choice Requires="x14">
            <control shapeId="6278" r:id="rId58" name="Check Box 134">
              <controlPr defaultSize="0" autoFill="0" autoLine="0" autoPict="0">
                <anchor moveWithCells="1">
                  <from>
                    <xdr:col>17</xdr:col>
                    <xdr:colOff>0</xdr:colOff>
                    <xdr:row>171</xdr:row>
                    <xdr:rowOff>0</xdr:rowOff>
                  </from>
                  <to>
                    <xdr:col>20</xdr:col>
                    <xdr:colOff>0</xdr:colOff>
                    <xdr:row>172</xdr:row>
                    <xdr:rowOff>0</xdr:rowOff>
                  </to>
                </anchor>
              </controlPr>
            </control>
          </mc:Choice>
        </mc:AlternateContent>
        <mc:AlternateContent xmlns:mc="http://schemas.openxmlformats.org/markup-compatibility/2006">
          <mc:Choice Requires="x14">
            <control shapeId="6279" r:id="rId59" name="Check Box 135">
              <controlPr defaultSize="0" autoFill="0" autoLine="0" autoPict="0">
                <anchor moveWithCells="1">
                  <from>
                    <xdr:col>21</xdr:col>
                    <xdr:colOff>0</xdr:colOff>
                    <xdr:row>171</xdr:row>
                    <xdr:rowOff>0</xdr:rowOff>
                  </from>
                  <to>
                    <xdr:col>24</xdr:col>
                    <xdr:colOff>0</xdr:colOff>
                    <xdr:row>172</xdr:row>
                    <xdr:rowOff>0</xdr:rowOff>
                  </to>
                </anchor>
              </controlPr>
            </control>
          </mc:Choice>
        </mc:AlternateContent>
        <mc:AlternateContent xmlns:mc="http://schemas.openxmlformats.org/markup-compatibility/2006">
          <mc:Choice Requires="x14">
            <control shapeId="6280" r:id="rId60" name="Check Box 136">
              <controlPr defaultSize="0" autoFill="0" autoLine="0" autoPict="0">
                <anchor moveWithCells="1">
                  <from>
                    <xdr:col>25</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6281" r:id="rId61" name="Check Box 137">
              <controlPr defaultSize="0" autoFill="0" autoLine="0" autoPict="0">
                <anchor moveWithCells="1">
                  <from>
                    <xdr:col>29</xdr:col>
                    <xdr:colOff>0</xdr:colOff>
                    <xdr:row>171</xdr:row>
                    <xdr:rowOff>0</xdr:rowOff>
                  </from>
                  <to>
                    <xdr:col>32</xdr:col>
                    <xdr:colOff>0</xdr:colOff>
                    <xdr:row>172</xdr:row>
                    <xdr:rowOff>0</xdr:rowOff>
                  </to>
                </anchor>
              </controlPr>
            </control>
          </mc:Choice>
        </mc:AlternateContent>
        <mc:AlternateContent xmlns:mc="http://schemas.openxmlformats.org/markup-compatibility/2006">
          <mc:Choice Requires="x14">
            <control shapeId="6282" r:id="rId62" name="Check Box 138">
              <controlPr defaultSize="0" autoFill="0" autoLine="0" autoPict="0">
                <anchor moveWithCells="1">
                  <from>
                    <xdr:col>33</xdr:col>
                    <xdr:colOff>0</xdr:colOff>
                    <xdr:row>171</xdr:row>
                    <xdr:rowOff>0</xdr:rowOff>
                  </from>
                  <to>
                    <xdr:col>35</xdr:col>
                    <xdr:colOff>144780</xdr:colOff>
                    <xdr:row>172</xdr:row>
                    <xdr:rowOff>0</xdr:rowOff>
                  </to>
                </anchor>
              </controlPr>
            </control>
          </mc:Choice>
        </mc:AlternateContent>
        <mc:AlternateContent xmlns:mc="http://schemas.openxmlformats.org/markup-compatibility/2006">
          <mc:Choice Requires="x14">
            <control shapeId="6283" r:id="rId63" name="Group Box 139">
              <controlPr defaultSize="0" autoFill="0" autoPict="0">
                <anchor moveWithCells="1">
                  <from>
                    <xdr:col>13</xdr:col>
                    <xdr:colOff>0</xdr:colOff>
                    <xdr:row>174</xdr:row>
                    <xdr:rowOff>0</xdr:rowOff>
                  </from>
                  <to>
                    <xdr:col>35</xdr:col>
                    <xdr:colOff>182880</xdr:colOff>
                    <xdr:row>175</xdr:row>
                    <xdr:rowOff>0</xdr:rowOff>
                  </to>
                </anchor>
              </controlPr>
            </control>
          </mc:Choice>
        </mc:AlternateContent>
        <mc:AlternateContent xmlns:mc="http://schemas.openxmlformats.org/markup-compatibility/2006">
          <mc:Choice Requires="x14">
            <control shapeId="6284" r:id="rId64" name="Check Box 140">
              <controlPr defaultSize="0" autoFill="0" autoLine="0" autoPict="0">
                <anchor moveWithCells="1">
                  <from>
                    <xdr:col>13</xdr:col>
                    <xdr:colOff>0</xdr:colOff>
                    <xdr:row>174</xdr:row>
                    <xdr:rowOff>0</xdr:rowOff>
                  </from>
                  <to>
                    <xdr:col>17</xdr:col>
                    <xdr:colOff>7620</xdr:colOff>
                    <xdr:row>175</xdr:row>
                    <xdr:rowOff>0</xdr:rowOff>
                  </to>
                </anchor>
              </controlPr>
            </control>
          </mc:Choice>
        </mc:AlternateContent>
        <mc:AlternateContent xmlns:mc="http://schemas.openxmlformats.org/markup-compatibility/2006">
          <mc:Choice Requires="x14">
            <control shapeId="6285" r:id="rId65" name="Check Box 141">
              <controlPr defaultSize="0" autoFill="0" autoLine="0" autoPict="0">
                <anchor moveWithCells="1">
                  <from>
                    <xdr:col>17</xdr:col>
                    <xdr:colOff>0</xdr:colOff>
                    <xdr:row>174</xdr:row>
                    <xdr:rowOff>0</xdr:rowOff>
                  </from>
                  <to>
                    <xdr:col>22</xdr:col>
                    <xdr:colOff>0</xdr:colOff>
                    <xdr:row>175</xdr:row>
                    <xdr:rowOff>0</xdr:rowOff>
                  </to>
                </anchor>
              </controlPr>
            </control>
          </mc:Choice>
        </mc:AlternateContent>
        <mc:AlternateContent xmlns:mc="http://schemas.openxmlformats.org/markup-compatibility/2006">
          <mc:Choice Requires="x14">
            <control shapeId="6286" r:id="rId66" name="Check Box 142">
              <controlPr defaultSize="0" autoFill="0" autoLine="0" autoPict="0">
                <anchor moveWithCells="1">
                  <from>
                    <xdr:col>22</xdr:col>
                    <xdr:colOff>0</xdr:colOff>
                    <xdr:row>174</xdr:row>
                    <xdr:rowOff>0</xdr:rowOff>
                  </from>
                  <to>
                    <xdr:col>27</xdr:col>
                    <xdr:colOff>0</xdr:colOff>
                    <xdr:row>175</xdr:row>
                    <xdr:rowOff>0</xdr:rowOff>
                  </to>
                </anchor>
              </controlPr>
            </control>
          </mc:Choice>
        </mc:AlternateContent>
        <mc:AlternateContent xmlns:mc="http://schemas.openxmlformats.org/markup-compatibility/2006">
          <mc:Choice Requires="x14">
            <control shapeId="6287" r:id="rId67" name="Check Box 143">
              <controlPr defaultSize="0" autoFill="0" autoLine="0" autoPict="0">
                <anchor moveWithCells="1">
                  <from>
                    <xdr:col>27</xdr:col>
                    <xdr:colOff>0</xdr:colOff>
                    <xdr:row>174</xdr:row>
                    <xdr:rowOff>0</xdr:rowOff>
                  </from>
                  <to>
                    <xdr:col>31</xdr:col>
                    <xdr:colOff>144780</xdr:colOff>
                    <xdr:row>175</xdr:row>
                    <xdr:rowOff>0</xdr:rowOff>
                  </to>
                </anchor>
              </controlPr>
            </control>
          </mc:Choice>
        </mc:AlternateContent>
        <mc:AlternateContent xmlns:mc="http://schemas.openxmlformats.org/markup-compatibility/2006">
          <mc:Choice Requires="x14">
            <control shapeId="6288" r:id="rId68" name="Check Box 144">
              <controlPr defaultSize="0" autoFill="0" autoLine="0" autoPict="0">
                <anchor moveWithCells="1">
                  <from>
                    <xdr:col>32</xdr:col>
                    <xdr:colOff>0</xdr:colOff>
                    <xdr:row>174</xdr:row>
                    <xdr:rowOff>0</xdr:rowOff>
                  </from>
                  <to>
                    <xdr:col>35</xdr:col>
                    <xdr:colOff>114300</xdr:colOff>
                    <xdr:row>175</xdr:row>
                    <xdr:rowOff>0</xdr:rowOff>
                  </to>
                </anchor>
              </controlPr>
            </control>
          </mc:Choice>
        </mc:AlternateContent>
        <mc:AlternateContent xmlns:mc="http://schemas.openxmlformats.org/markup-compatibility/2006">
          <mc:Choice Requires="x14">
            <control shapeId="6289" r:id="rId69" name="Group Box 145">
              <controlPr defaultSize="0" autoFill="0" autoPict="0">
                <anchor moveWithCells="1">
                  <from>
                    <xdr:col>13</xdr:col>
                    <xdr:colOff>0</xdr:colOff>
                    <xdr:row>175</xdr:row>
                    <xdr:rowOff>0</xdr:rowOff>
                  </from>
                  <to>
                    <xdr:col>22</xdr:col>
                    <xdr:colOff>0</xdr:colOff>
                    <xdr:row>176</xdr:row>
                    <xdr:rowOff>0</xdr:rowOff>
                  </to>
                </anchor>
              </controlPr>
            </control>
          </mc:Choice>
        </mc:AlternateContent>
        <mc:AlternateContent xmlns:mc="http://schemas.openxmlformats.org/markup-compatibility/2006">
          <mc:Choice Requires="x14">
            <control shapeId="6290" r:id="rId70" name="Group Box 146">
              <controlPr defaultSize="0" autoFill="0" autoPict="0">
                <anchor moveWithCells="1">
                  <from>
                    <xdr:col>27</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6291" r:id="rId71" name="Check Box 147">
              <controlPr defaultSize="0" autoFill="0" autoLine="0" autoPict="0">
                <anchor moveWithCells="1">
                  <from>
                    <xdr:col>13</xdr:col>
                    <xdr:colOff>0</xdr:colOff>
                    <xdr:row>175</xdr:row>
                    <xdr:rowOff>0</xdr:rowOff>
                  </from>
                  <to>
                    <xdr:col>18</xdr:col>
                    <xdr:colOff>7620</xdr:colOff>
                    <xdr:row>176</xdr:row>
                    <xdr:rowOff>0</xdr:rowOff>
                  </to>
                </anchor>
              </controlPr>
            </control>
          </mc:Choice>
        </mc:AlternateContent>
        <mc:AlternateContent xmlns:mc="http://schemas.openxmlformats.org/markup-compatibility/2006">
          <mc:Choice Requires="x14">
            <control shapeId="6292" r:id="rId72" name="Check Box 148">
              <controlPr defaultSize="0" autoFill="0" autoLine="0" autoPict="0">
                <anchor moveWithCells="1">
                  <from>
                    <xdr:col>27</xdr:col>
                    <xdr:colOff>0</xdr:colOff>
                    <xdr:row>175</xdr:row>
                    <xdr:rowOff>0</xdr:rowOff>
                  </from>
                  <to>
                    <xdr:col>32</xdr:col>
                    <xdr:colOff>0</xdr:colOff>
                    <xdr:row>176</xdr:row>
                    <xdr:rowOff>0</xdr:rowOff>
                  </to>
                </anchor>
              </controlPr>
            </control>
          </mc:Choice>
        </mc:AlternateContent>
        <mc:AlternateContent xmlns:mc="http://schemas.openxmlformats.org/markup-compatibility/2006">
          <mc:Choice Requires="x14">
            <control shapeId="6315" r:id="rId73" name="Group Box 171">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6316" r:id="rId74" name="Option Button 172">
              <controlPr defaultSize="0" autoFill="0" autoLine="0" autoPict="0">
                <anchor moveWithCells="1">
                  <from>
                    <xdr:col>11</xdr:col>
                    <xdr:colOff>0</xdr:colOff>
                    <xdr:row>64</xdr:row>
                    <xdr:rowOff>0</xdr:rowOff>
                  </from>
                  <to>
                    <xdr:col>14</xdr:col>
                    <xdr:colOff>0</xdr:colOff>
                    <xdr:row>65</xdr:row>
                    <xdr:rowOff>0</xdr:rowOff>
                  </to>
                </anchor>
              </controlPr>
            </control>
          </mc:Choice>
        </mc:AlternateContent>
        <mc:AlternateContent xmlns:mc="http://schemas.openxmlformats.org/markup-compatibility/2006">
          <mc:Choice Requires="x14">
            <control shapeId="6317" r:id="rId75" name="Option Button 173">
              <controlPr defaultSize="0" autoFill="0" autoLine="0" autoPict="0">
                <anchor moveWithCells="1">
                  <from>
                    <xdr:col>18</xdr:col>
                    <xdr:colOff>0</xdr:colOff>
                    <xdr:row>64</xdr:row>
                    <xdr:rowOff>0</xdr:rowOff>
                  </from>
                  <to>
                    <xdr:col>21</xdr:col>
                    <xdr:colOff>0</xdr:colOff>
                    <xdr:row>65</xdr:row>
                    <xdr:rowOff>0</xdr:rowOff>
                  </to>
                </anchor>
              </controlPr>
            </control>
          </mc:Choice>
        </mc:AlternateContent>
        <mc:AlternateContent xmlns:mc="http://schemas.openxmlformats.org/markup-compatibility/2006">
          <mc:Choice Requires="x14">
            <control shapeId="6386" r:id="rId76" name="Group Box 242">
              <controlPr defaultSize="0" autoFill="0" autoPict="0">
                <anchor moveWithCells="1">
                  <from>
                    <xdr:col>9</xdr:col>
                    <xdr:colOff>190500</xdr:colOff>
                    <xdr:row>83</xdr:row>
                    <xdr:rowOff>0</xdr:rowOff>
                  </from>
                  <to>
                    <xdr:col>17</xdr:col>
                    <xdr:colOff>0</xdr:colOff>
                    <xdr:row>84</xdr:row>
                    <xdr:rowOff>0</xdr:rowOff>
                  </to>
                </anchor>
              </controlPr>
            </control>
          </mc:Choice>
        </mc:AlternateContent>
        <mc:AlternateContent xmlns:mc="http://schemas.openxmlformats.org/markup-compatibility/2006">
          <mc:Choice Requires="x14">
            <control shapeId="6393" r:id="rId77" name="Group Box 249">
              <controlPr defaultSize="0" autoFill="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6394" r:id="rId78" name="Option Button 250">
              <controlPr defaultSize="0" autoFill="0" autoLine="0" autoPict="0">
                <anchor moveWithCells="1">
                  <from>
                    <xdr:col>27</xdr:col>
                    <xdr:colOff>7620</xdr:colOff>
                    <xdr:row>81</xdr:row>
                    <xdr:rowOff>0</xdr:rowOff>
                  </from>
                  <to>
                    <xdr:col>30</xdr:col>
                    <xdr:colOff>0</xdr:colOff>
                    <xdr:row>82</xdr:row>
                    <xdr:rowOff>0</xdr:rowOff>
                  </to>
                </anchor>
              </controlPr>
            </control>
          </mc:Choice>
        </mc:AlternateContent>
        <mc:AlternateContent xmlns:mc="http://schemas.openxmlformats.org/markup-compatibility/2006">
          <mc:Choice Requires="x14">
            <control shapeId="6395" r:id="rId79" name="Option Button 251">
              <controlPr defaultSize="0" autoFill="0" autoLine="0" autoPict="0">
                <anchor moveWithCells="1">
                  <from>
                    <xdr:col>31</xdr:col>
                    <xdr:colOff>22860</xdr:colOff>
                    <xdr:row>81</xdr:row>
                    <xdr:rowOff>0</xdr:rowOff>
                  </from>
                  <to>
                    <xdr:col>34</xdr:col>
                    <xdr:colOff>7620</xdr:colOff>
                    <xdr:row>82</xdr:row>
                    <xdr:rowOff>0</xdr:rowOff>
                  </to>
                </anchor>
              </controlPr>
            </control>
          </mc:Choice>
        </mc:AlternateContent>
        <mc:AlternateContent xmlns:mc="http://schemas.openxmlformats.org/markup-compatibility/2006">
          <mc:Choice Requires="x14">
            <control shapeId="6399" r:id="rId80" name="Option Button 255">
              <controlPr defaultSize="0" autoFill="0" autoLine="0" autoPict="0">
                <anchor moveWithCells="1">
                  <from>
                    <xdr:col>10</xdr:col>
                    <xdr:colOff>68580</xdr:colOff>
                    <xdr:row>83</xdr:row>
                    <xdr:rowOff>30480</xdr:rowOff>
                  </from>
                  <to>
                    <xdr:col>13</xdr:col>
                    <xdr:colOff>60960</xdr:colOff>
                    <xdr:row>83</xdr:row>
                    <xdr:rowOff>198120</xdr:rowOff>
                  </to>
                </anchor>
              </controlPr>
            </control>
          </mc:Choice>
        </mc:AlternateContent>
        <mc:AlternateContent xmlns:mc="http://schemas.openxmlformats.org/markup-compatibility/2006">
          <mc:Choice Requires="x14">
            <control shapeId="6401" r:id="rId81" name="Option Button 257">
              <controlPr defaultSize="0" autoFill="0" autoLine="0" autoPict="0">
                <anchor moveWithCells="1">
                  <from>
                    <xdr:col>13</xdr:col>
                    <xdr:colOff>0</xdr:colOff>
                    <xdr:row>83</xdr:row>
                    <xdr:rowOff>30480</xdr:rowOff>
                  </from>
                  <to>
                    <xdr:col>16</xdr:col>
                    <xdr:colOff>0</xdr:colOff>
                    <xdr:row>83</xdr:row>
                    <xdr:rowOff>198120</xdr:rowOff>
                  </to>
                </anchor>
              </controlPr>
            </control>
          </mc:Choice>
        </mc:AlternateContent>
        <mc:AlternateContent xmlns:mc="http://schemas.openxmlformats.org/markup-compatibility/2006">
          <mc:Choice Requires="x14">
            <control shapeId="6404" r:id="rId82" name="Group Box 26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6405" r:id="rId83" name="Option Button 261">
              <controlPr defaultSize="0" autoFill="0" autoLine="0" autoPict="0">
                <anchor moveWithCells="1">
                  <from>
                    <xdr:col>10</xdr:col>
                    <xdr:colOff>68580</xdr:colOff>
                    <xdr:row>82</xdr:row>
                    <xdr:rowOff>7620</xdr:rowOff>
                  </from>
                  <to>
                    <xdr:col>12</xdr:col>
                    <xdr:colOff>99060</xdr:colOff>
                    <xdr:row>82</xdr:row>
                    <xdr:rowOff>220980</xdr:rowOff>
                  </to>
                </anchor>
              </controlPr>
            </control>
          </mc:Choice>
        </mc:AlternateContent>
        <mc:AlternateContent xmlns:mc="http://schemas.openxmlformats.org/markup-compatibility/2006">
          <mc:Choice Requires="x14">
            <control shapeId="6406" r:id="rId84" name="Option Button 262">
              <controlPr defaultSize="0" autoFill="0" autoLine="0" autoPict="0">
                <anchor moveWithCells="1">
                  <from>
                    <xdr:col>13</xdr:col>
                    <xdr:colOff>0</xdr:colOff>
                    <xdr:row>82</xdr:row>
                    <xdr:rowOff>0</xdr:rowOff>
                  </from>
                  <to>
                    <xdr:col>15</xdr:col>
                    <xdr:colOff>99060</xdr:colOff>
                    <xdr:row>82</xdr:row>
                    <xdr:rowOff>213360</xdr:rowOff>
                  </to>
                </anchor>
              </controlPr>
            </control>
          </mc:Choice>
        </mc:AlternateContent>
        <mc:AlternateContent xmlns:mc="http://schemas.openxmlformats.org/markup-compatibility/2006">
          <mc:Choice Requires="x14">
            <control shapeId="6413" r:id="rId85" name="Group Box 269">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6414" r:id="rId86" name="Option Button 270">
              <controlPr defaultSize="0" autoFill="0" autoLine="0" autoPict="0">
                <anchor moveWithCells="1">
                  <from>
                    <xdr:col>8</xdr:col>
                    <xdr:colOff>68580</xdr:colOff>
                    <xdr:row>51</xdr:row>
                    <xdr:rowOff>30480</xdr:rowOff>
                  </from>
                  <to>
                    <xdr:col>10</xdr:col>
                    <xdr:colOff>114300</xdr:colOff>
                    <xdr:row>51</xdr:row>
                    <xdr:rowOff>220980</xdr:rowOff>
                  </to>
                </anchor>
              </controlPr>
            </control>
          </mc:Choice>
        </mc:AlternateContent>
        <mc:AlternateContent xmlns:mc="http://schemas.openxmlformats.org/markup-compatibility/2006">
          <mc:Choice Requires="x14">
            <control shapeId="6415" r:id="rId87" name="Option Button 271">
              <controlPr defaultSize="0" autoFill="0" autoLine="0" autoPict="0">
                <anchor moveWithCells="1">
                  <from>
                    <xdr:col>10</xdr:col>
                    <xdr:colOff>99060</xdr:colOff>
                    <xdr:row>51</xdr:row>
                    <xdr:rowOff>30480</xdr:rowOff>
                  </from>
                  <to>
                    <xdr:col>12</xdr:col>
                    <xdr:colOff>182880</xdr:colOff>
                    <xdr:row>51</xdr:row>
                    <xdr:rowOff>220980</xdr:rowOff>
                  </to>
                </anchor>
              </controlPr>
            </control>
          </mc:Choice>
        </mc:AlternateContent>
        <mc:AlternateContent xmlns:mc="http://schemas.openxmlformats.org/markup-compatibility/2006">
          <mc:Choice Requires="x14">
            <control shapeId="6416" r:id="rId88" name="Group Box 272">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6417" r:id="rId89" name="Option Button 273">
              <controlPr defaultSize="0" autoFill="0" autoLine="0" autoPict="0">
                <anchor moveWithCells="1">
                  <from>
                    <xdr:col>18</xdr:col>
                    <xdr:colOff>76200</xdr:colOff>
                    <xdr:row>51</xdr:row>
                    <xdr:rowOff>30480</xdr:rowOff>
                  </from>
                  <to>
                    <xdr:col>20</xdr:col>
                    <xdr:colOff>121920</xdr:colOff>
                    <xdr:row>51</xdr:row>
                    <xdr:rowOff>220980</xdr:rowOff>
                  </to>
                </anchor>
              </controlPr>
            </control>
          </mc:Choice>
        </mc:AlternateContent>
        <mc:AlternateContent xmlns:mc="http://schemas.openxmlformats.org/markup-compatibility/2006">
          <mc:Choice Requires="x14">
            <control shapeId="6418" r:id="rId90" name="Option Button 274">
              <controlPr defaultSize="0" autoFill="0" autoLine="0" autoPict="0">
                <anchor moveWithCells="1">
                  <from>
                    <xdr:col>20</xdr:col>
                    <xdr:colOff>83820</xdr:colOff>
                    <xdr:row>51</xdr:row>
                    <xdr:rowOff>30480</xdr:rowOff>
                  </from>
                  <to>
                    <xdr:col>22</xdr:col>
                    <xdr:colOff>175260</xdr:colOff>
                    <xdr:row>51</xdr:row>
                    <xdr:rowOff>220980</xdr:rowOff>
                  </to>
                </anchor>
              </controlPr>
            </control>
          </mc:Choice>
        </mc:AlternateContent>
        <mc:AlternateContent xmlns:mc="http://schemas.openxmlformats.org/markup-compatibility/2006">
          <mc:Choice Requires="x14">
            <control shapeId="6422" r:id="rId91" name="Group Box 278">
              <controlPr defaultSize="0" autoFill="0" autoPict="0">
                <anchor moveWithCells="1">
                  <from>
                    <xdr:col>8</xdr:col>
                    <xdr:colOff>0</xdr:colOff>
                    <xdr:row>144</xdr:row>
                    <xdr:rowOff>0</xdr:rowOff>
                  </from>
                  <to>
                    <xdr:col>13</xdr:col>
                    <xdr:colOff>0</xdr:colOff>
                    <xdr:row>145</xdr:row>
                    <xdr:rowOff>0</xdr:rowOff>
                  </to>
                </anchor>
              </controlPr>
            </control>
          </mc:Choice>
        </mc:AlternateContent>
        <mc:AlternateContent xmlns:mc="http://schemas.openxmlformats.org/markup-compatibility/2006">
          <mc:Choice Requires="x14">
            <control shapeId="6423" r:id="rId92" name="Option Button 279">
              <controlPr defaultSize="0" autoFill="0" autoLine="0" autoPict="0">
                <anchor moveWithCells="1">
                  <from>
                    <xdr:col>8</xdr:col>
                    <xdr:colOff>30480</xdr:colOff>
                    <xdr:row>144</xdr:row>
                    <xdr:rowOff>0</xdr:rowOff>
                  </from>
                  <to>
                    <xdr:col>10</xdr:col>
                    <xdr:colOff>76200</xdr:colOff>
                    <xdr:row>145</xdr:row>
                    <xdr:rowOff>0</xdr:rowOff>
                  </to>
                </anchor>
              </controlPr>
            </control>
          </mc:Choice>
        </mc:AlternateContent>
        <mc:AlternateContent xmlns:mc="http://schemas.openxmlformats.org/markup-compatibility/2006">
          <mc:Choice Requires="x14">
            <control shapeId="6424" r:id="rId93" name="Option Button 280">
              <controlPr defaultSize="0" autoFill="0" autoLine="0" autoPict="0">
                <anchor moveWithCells="1">
                  <from>
                    <xdr:col>10</xdr:col>
                    <xdr:colOff>83820</xdr:colOff>
                    <xdr:row>144</xdr:row>
                    <xdr:rowOff>0</xdr:rowOff>
                  </from>
                  <to>
                    <xdr:col>12</xdr:col>
                    <xdr:colOff>175260</xdr:colOff>
                    <xdr:row>145</xdr:row>
                    <xdr:rowOff>0</xdr:rowOff>
                  </to>
                </anchor>
              </controlPr>
            </control>
          </mc:Choice>
        </mc:AlternateContent>
        <mc:AlternateContent xmlns:mc="http://schemas.openxmlformats.org/markup-compatibility/2006">
          <mc:Choice Requires="x14">
            <control shapeId="6425" r:id="rId94" name="Group Box 281">
              <controlPr defaultSize="0" autoFill="0" autoPict="0">
                <anchor moveWithCells="1">
                  <from>
                    <xdr:col>18</xdr:col>
                    <xdr:colOff>0</xdr:colOff>
                    <xdr:row>144</xdr:row>
                    <xdr:rowOff>0</xdr:rowOff>
                  </from>
                  <to>
                    <xdr:col>23</xdr:col>
                    <xdr:colOff>0</xdr:colOff>
                    <xdr:row>145</xdr:row>
                    <xdr:rowOff>0</xdr:rowOff>
                  </to>
                </anchor>
              </controlPr>
            </control>
          </mc:Choice>
        </mc:AlternateContent>
        <mc:AlternateContent xmlns:mc="http://schemas.openxmlformats.org/markup-compatibility/2006">
          <mc:Choice Requires="x14">
            <control shapeId="6426" r:id="rId95" name="Option Button 282">
              <controlPr defaultSize="0" autoFill="0" autoLine="0" autoPict="0">
                <anchor moveWithCells="1">
                  <from>
                    <xdr:col>18</xdr:col>
                    <xdr:colOff>30480</xdr:colOff>
                    <xdr:row>144</xdr:row>
                    <xdr:rowOff>0</xdr:rowOff>
                  </from>
                  <to>
                    <xdr:col>20</xdr:col>
                    <xdr:colOff>76200</xdr:colOff>
                    <xdr:row>145</xdr:row>
                    <xdr:rowOff>0</xdr:rowOff>
                  </to>
                </anchor>
              </controlPr>
            </control>
          </mc:Choice>
        </mc:AlternateContent>
        <mc:AlternateContent xmlns:mc="http://schemas.openxmlformats.org/markup-compatibility/2006">
          <mc:Choice Requires="x14">
            <control shapeId="6427" r:id="rId96" name="Option Button 283">
              <controlPr defaultSize="0" autoFill="0" autoLine="0" autoPict="0">
                <anchor moveWithCells="1">
                  <from>
                    <xdr:col>20</xdr:col>
                    <xdr:colOff>83820</xdr:colOff>
                    <xdr:row>144</xdr:row>
                    <xdr:rowOff>0</xdr:rowOff>
                  </from>
                  <to>
                    <xdr:col>22</xdr:col>
                    <xdr:colOff>175260</xdr:colOff>
                    <xdr:row>145</xdr:row>
                    <xdr:rowOff>0</xdr:rowOff>
                  </to>
                </anchor>
              </controlPr>
            </control>
          </mc:Choice>
        </mc:AlternateContent>
        <mc:AlternateContent xmlns:mc="http://schemas.openxmlformats.org/markup-compatibility/2006">
          <mc:Choice Requires="x14">
            <control shapeId="6432" r:id="rId97" name="Group Box 288">
              <controlPr defaultSize="0" autoFill="0" autoPict="0">
                <anchor moveWithCells="1">
                  <from>
                    <xdr:col>8</xdr:col>
                    <xdr:colOff>0</xdr:colOff>
                    <xdr:row>176</xdr:row>
                    <xdr:rowOff>0</xdr:rowOff>
                  </from>
                  <to>
                    <xdr:col>13</xdr:col>
                    <xdr:colOff>0</xdr:colOff>
                    <xdr:row>177</xdr:row>
                    <xdr:rowOff>0</xdr:rowOff>
                  </to>
                </anchor>
              </controlPr>
            </control>
          </mc:Choice>
        </mc:AlternateContent>
        <mc:AlternateContent xmlns:mc="http://schemas.openxmlformats.org/markup-compatibility/2006">
          <mc:Choice Requires="x14">
            <control shapeId="6433" r:id="rId98" name="Option Button 289">
              <controlPr defaultSize="0" autoFill="0" autoLine="0" autoPict="0">
                <anchor moveWithCells="1">
                  <from>
                    <xdr:col>8</xdr:col>
                    <xdr:colOff>30480</xdr:colOff>
                    <xdr:row>176</xdr:row>
                    <xdr:rowOff>0</xdr:rowOff>
                  </from>
                  <to>
                    <xdr:col>10</xdr:col>
                    <xdr:colOff>76200</xdr:colOff>
                    <xdr:row>177</xdr:row>
                    <xdr:rowOff>0</xdr:rowOff>
                  </to>
                </anchor>
              </controlPr>
            </control>
          </mc:Choice>
        </mc:AlternateContent>
        <mc:AlternateContent xmlns:mc="http://schemas.openxmlformats.org/markup-compatibility/2006">
          <mc:Choice Requires="x14">
            <control shapeId="6434" r:id="rId99" name="Option Button 290">
              <controlPr defaultSize="0" autoFill="0" autoLine="0" autoPict="0">
                <anchor moveWithCells="1">
                  <from>
                    <xdr:col>10</xdr:col>
                    <xdr:colOff>83820</xdr:colOff>
                    <xdr:row>176</xdr:row>
                    <xdr:rowOff>0</xdr:rowOff>
                  </from>
                  <to>
                    <xdr:col>12</xdr:col>
                    <xdr:colOff>175260</xdr:colOff>
                    <xdr:row>177</xdr:row>
                    <xdr:rowOff>0</xdr:rowOff>
                  </to>
                </anchor>
              </controlPr>
            </control>
          </mc:Choice>
        </mc:AlternateContent>
        <mc:AlternateContent xmlns:mc="http://schemas.openxmlformats.org/markup-compatibility/2006">
          <mc:Choice Requires="x14">
            <control shapeId="6435" r:id="rId100" name="Group Box 291">
              <controlPr defaultSize="0" autoFill="0" autoPict="0">
                <anchor moveWithCells="1">
                  <from>
                    <xdr:col>18</xdr:col>
                    <xdr:colOff>0</xdr:colOff>
                    <xdr:row>176</xdr:row>
                    <xdr:rowOff>0</xdr:rowOff>
                  </from>
                  <to>
                    <xdr:col>23</xdr:col>
                    <xdr:colOff>0</xdr:colOff>
                    <xdr:row>177</xdr:row>
                    <xdr:rowOff>0</xdr:rowOff>
                  </to>
                </anchor>
              </controlPr>
            </control>
          </mc:Choice>
        </mc:AlternateContent>
        <mc:AlternateContent xmlns:mc="http://schemas.openxmlformats.org/markup-compatibility/2006">
          <mc:Choice Requires="x14">
            <control shapeId="6436" r:id="rId101" name="Option Button 292">
              <controlPr defaultSize="0" autoFill="0" autoLine="0" autoPict="0">
                <anchor moveWithCells="1">
                  <from>
                    <xdr:col>18</xdr:col>
                    <xdr:colOff>30480</xdr:colOff>
                    <xdr:row>176</xdr:row>
                    <xdr:rowOff>0</xdr:rowOff>
                  </from>
                  <to>
                    <xdr:col>20</xdr:col>
                    <xdr:colOff>76200</xdr:colOff>
                    <xdr:row>177</xdr:row>
                    <xdr:rowOff>0</xdr:rowOff>
                  </to>
                </anchor>
              </controlPr>
            </control>
          </mc:Choice>
        </mc:AlternateContent>
        <mc:AlternateContent xmlns:mc="http://schemas.openxmlformats.org/markup-compatibility/2006">
          <mc:Choice Requires="x14">
            <control shapeId="6437" r:id="rId102" name="Option Button 293">
              <controlPr defaultSize="0" autoFill="0" autoLine="0" autoPict="0">
                <anchor moveWithCells="1">
                  <from>
                    <xdr:col>20</xdr:col>
                    <xdr:colOff>83820</xdr:colOff>
                    <xdr:row>176</xdr:row>
                    <xdr:rowOff>0</xdr:rowOff>
                  </from>
                  <to>
                    <xdr:col>22</xdr:col>
                    <xdr:colOff>175260</xdr:colOff>
                    <xdr:row>177</xdr:row>
                    <xdr:rowOff>0</xdr:rowOff>
                  </to>
                </anchor>
              </controlPr>
            </control>
          </mc:Choice>
        </mc:AlternateContent>
        <mc:AlternateContent xmlns:mc="http://schemas.openxmlformats.org/markup-compatibility/2006">
          <mc:Choice Requires="x14">
            <control shapeId="6449" r:id="rId103" name="Drop Down 305">
              <controlPr defaultSize="0" autoLine="0" autoPict="0">
                <anchor moveWithCells="1">
                  <from>
                    <xdr:col>27</xdr:col>
                    <xdr:colOff>182880</xdr:colOff>
                    <xdr:row>51</xdr:row>
                    <xdr:rowOff>0</xdr:rowOff>
                  </from>
                  <to>
                    <xdr:col>35</xdr:col>
                    <xdr:colOff>182880</xdr:colOff>
                    <xdr:row>52</xdr:row>
                    <xdr:rowOff>0</xdr:rowOff>
                  </to>
                </anchor>
              </controlPr>
            </control>
          </mc:Choice>
        </mc:AlternateContent>
        <mc:AlternateContent xmlns:mc="http://schemas.openxmlformats.org/markup-compatibility/2006">
          <mc:Choice Requires="x14">
            <control shapeId="6450" r:id="rId104" name="Drop Down 306">
              <controlPr defaultSize="0" autoLine="0" autoPict="0">
                <anchor moveWithCells="1">
                  <from>
                    <xdr:col>28</xdr:col>
                    <xdr:colOff>0</xdr:colOff>
                    <xdr:row>144</xdr:row>
                    <xdr:rowOff>0</xdr:rowOff>
                  </from>
                  <to>
                    <xdr:col>36</xdr:col>
                    <xdr:colOff>0</xdr:colOff>
                    <xdr:row>145</xdr:row>
                    <xdr:rowOff>0</xdr:rowOff>
                  </to>
                </anchor>
              </controlPr>
            </control>
          </mc:Choice>
        </mc:AlternateContent>
        <mc:AlternateContent xmlns:mc="http://schemas.openxmlformats.org/markup-compatibility/2006">
          <mc:Choice Requires="x14">
            <control shapeId="6451" r:id="rId105" name="Drop Down 307">
              <controlPr defaultSize="0" autoLine="0" autoPict="0">
                <anchor moveWithCells="1">
                  <from>
                    <xdr:col>28</xdr:col>
                    <xdr:colOff>7620</xdr:colOff>
                    <xdr:row>176</xdr:row>
                    <xdr:rowOff>0</xdr:rowOff>
                  </from>
                  <to>
                    <xdr:col>36</xdr:col>
                    <xdr:colOff>7620</xdr:colOff>
                    <xdr:row>176</xdr:row>
                    <xdr:rowOff>220980</xdr:rowOff>
                  </to>
                </anchor>
              </controlPr>
            </control>
          </mc:Choice>
        </mc:AlternateContent>
        <mc:AlternateContent xmlns:mc="http://schemas.openxmlformats.org/markup-compatibility/2006">
          <mc:Choice Requires="x14">
            <control shapeId="6469" r:id="rId106" name="Group Box 325">
              <controlPr defaultSize="0" autoFill="0" autoPict="0">
                <anchor moveWithCells="1">
                  <from>
                    <xdr:col>24</xdr:col>
                    <xdr:colOff>190500</xdr:colOff>
                    <xdr:row>88</xdr:row>
                    <xdr:rowOff>0</xdr:rowOff>
                  </from>
                  <to>
                    <xdr:col>36</xdr:col>
                    <xdr:colOff>0</xdr:colOff>
                    <xdr:row>89</xdr:row>
                    <xdr:rowOff>0</xdr:rowOff>
                  </to>
                </anchor>
              </controlPr>
            </control>
          </mc:Choice>
        </mc:AlternateContent>
        <mc:AlternateContent xmlns:mc="http://schemas.openxmlformats.org/markup-compatibility/2006">
          <mc:Choice Requires="x14">
            <control shapeId="6474" r:id="rId107" name="Group Box 330">
              <controlPr defaultSize="0" autoFill="0" autoPict="0">
                <anchor moveWithCells="1">
                  <from>
                    <xdr:col>10</xdr:col>
                    <xdr:colOff>0</xdr:colOff>
                    <xdr:row>89</xdr:row>
                    <xdr:rowOff>0</xdr:rowOff>
                  </from>
                  <to>
                    <xdr:col>17</xdr:col>
                    <xdr:colOff>0</xdr:colOff>
                    <xdr:row>90</xdr:row>
                    <xdr:rowOff>0</xdr:rowOff>
                  </to>
                </anchor>
              </controlPr>
            </control>
          </mc:Choice>
        </mc:AlternateContent>
        <mc:AlternateContent xmlns:mc="http://schemas.openxmlformats.org/markup-compatibility/2006">
          <mc:Choice Requires="x14">
            <control shapeId="6475" r:id="rId108" name="Option Button 331">
              <controlPr defaultSize="0" autoFill="0" autoLine="0" autoPict="0">
                <anchor moveWithCells="1">
                  <from>
                    <xdr:col>10</xdr:col>
                    <xdr:colOff>68580</xdr:colOff>
                    <xdr:row>89</xdr:row>
                    <xdr:rowOff>7620</xdr:rowOff>
                  </from>
                  <to>
                    <xdr:col>12</xdr:col>
                    <xdr:colOff>99060</xdr:colOff>
                    <xdr:row>89</xdr:row>
                    <xdr:rowOff>220980</xdr:rowOff>
                  </to>
                </anchor>
              </controlPr>
            </control>
          </mc:Choice>
        </mc:AlternateContent>
        <mc:AlternateContent xmlns:mc="http://schemas.openxmlformats.org/markup-compatibility/2006">
          <mc:Choice Requires="x14">
            <control shapeId="6476" r:id="rId109" name="Option Button 332">
              <controlPr defaultSize="0" autoFill="0" autoLine="0" autoPict="0">
                <anchor moveWithCells="1">
                  <from>
                    <xdr:col>13</xdr:col>
                    <xdr:colOff>0</xdr:colOff>
                    <xdr:row>89</xdr:row>
                    <xdr:rowOff>7620</xdr:rowOff>
                  </from>
                  <to>
                    <xdr:col>15</xdr:col>
                    <xdr:colOff>99060</xdr:colOff>
                    <xdr:row>89</xdr:row>
                    <xdr:rowOff>220980</xdr:rowOff>
                  </to>
                </anchor>
              </controlPr>
            </control>
          </mc:Choice>
        </mc:AlternateContent>
        <mc:AlternateContent xmlns:mc="http://schemas.openxmlformats.org/markup-compatibility/2006">
          <mc:Choice Requires="x14">
            <control shapeId="6477" r:id="rId110" name="Group Box 333">
              <controlPr defaultSize="0" autoFill="0" autoPict="0">
                <anchor moveWithCells="1">
                  <from>
                    <xdr:col>10</xdr:col>
                    <xdr:colOff>0</xdr:colOff>
                    <xdr:row>88</xdr:row>
                    <xdr:rowOff>0</xdr:rowOff>
                  </from>
                  <to>
                    <xdr:col>17</xdr:col>
                    <xdr:colOff>0</xdr:colOff>
                    <xdr:row>89</xdr:row>
                    <xdr:rowOff>0</xdr:rowOff>
                  </to>
                </anchor>
              </controlPr>
            </control>
          </mc:Choice>
        </mc:AlternateContent>
        <mc:AlternateContent xmlns:mc="http://schemas.openxmlformats.org/markup-compatibility/2006">
          <mc:Choice Requires="x14">
            <control shapeId="6478" r:id="rId111" name="Option Button 334">
              <controlPr defaultSize="0" autoFill="0" autoLine="0" autoPict="0">
                <anchor moveWithCells="1">
                  <from>
                    <xdr:col>10</xdr:col>
                    <xdr:colOff>60960</xdr:colOff>
                    <xdr:row>88</xdr:row>
                    <xdr:rowOff>22860</xdr:rowOff>
                  </from>
                  <to>
                    <xdr:col>13</xdr:col>
                    <xdr:colOff>7620</xdr:colOff>
                    <xdr:row>89</xdr:row>
                    <xdr:rowOff>0</xdr:rowOff>
                  </to>
                </anchor>
              </controlPr>
            </control>
          </mc:Choice>
        </mc:AlternateContent>
        <mc:AlternateContent xmlns:mc="http://schemas.openxmlformats.org/markup-compatibility/2006">
          <mc:Choice Requires="x14">
            <control shapeId="6479" r:id="rId112" name="Option Button 335">
              <controlPr defaultSize="0" autoFill="0" autoLine="0" autoPict="0">
                <anchor moveWithCells="1">
                  <from>
                    <xdr:col>13</xdr:col>
                    <xdr:colOff>0</xdr:colOff>
                    <xdr:row>88</xdr:row>
                    <xdr:rowOff>22860</xdr:rowOff>
                  </from>
                  <to>
                    <xdr:col>17</xdr:col>
                    <xdr:colOff>0</xdr:colOff>
                    <xdr:row>89</xdr:row>
                    <xdr:rowOff>0</xdr:rowOff>
                  </to>
                </anchor>
              </controlPr>
            </control>
          </mc:Choice>
        </mc:AlternateContent>
        <mc:AlternateContent xmlns:mc="http://schemas.openxmlformats.org/markup-compatibility/2006">
          <mc:Choice Requires="x14">
            <control shapeId="6480" r:id="rId113" name="Drop Down 336">
              <controlPr defaultSize="0" autoLine="0" autoPict="0">
                <anchor moveWithCells="1">
                  <from>
                    <xdr:col>23</xdr:col>
                    <xdr:colOff>45720</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6481" r:id="rId114" name="Drop Down 337">
              <controlPr defaultSize="0" autoLine="0" autoPict="0">
                <anchor moveWithCells="1">
                  <from>
                    <xdr:col>25</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6482" r:id="rId115" name="Group Box 338">
              <controlPr defaultSize="0" autoFill="0" autoPict="0">
                <anchor moveWithCells="1">
                  <from>
                    <xdr:col>10</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6483" r:id="rId116" name="Option Button 339">
              <controlPr defaultSize="0" autoFill="0" autoLine="0" autoPict="0">
                <anchor moveWithCells="1">
                  <from>
                    <xdr:col>10</xdr:col>
                    <xdr:colOff>68580</xdr:colOff>
                    <xdr:row>97</xdr:row>
                    <xdr:rowOff>38100</xdr:rowOff>
                  </from>
                  <to>
                    <xdr:col>12</xdr:col>
                    <xdr:colOff>182880</xdr:colOff>
                    <xdr:row>97</xdr:row>
                    <xdr:rowOff>266700</xdr:rowOff>
                  </to>
                </anchor>
              </controlPr>
            </control>
          </mc:Choice>
        </mc:AlternateContent>
        <mc:AlternateContent xmlns:mc="http://schemas.openxmlformats.org/markup-compatibility/2006">
          <mc:Choice Requires="x14">
            <control shapeId="6484" r:id="rId117" name="Option Button 340">
              <controlPr defaultSize="0" autoFill="0" autoLine="0" autoPict="0">
                <anchor moveWithCells="1">
                  <from>
                    <xdr:col>13</xdr:col>
                    <xdr:colOff>0</xdr:colOff>
                    <xdr:row>97</xdr:row>
                    <xdr:rowOff>38100</xdr:rowOff>
                  </from>
                  <to>
                    <xdr:col>15</xdr:col>
                    <xdr:colOff>175260</xdr:colOff>
                    <xdr:row>97</xdr:row>
                    <xdr:rowOff>266700</xdr:rowOff>
                  </to>
                </anchor>
              </controlPr>
            </control>
          </mc:Choice>
        </mc:AlternateContent>
        <mc:AlternateContent xmlns:mc="http://schemas.openxmlformats.org/markup-compatibility/2006">
          <mc:Choice Requires="x14">
            <control shapeId="6487" r:id="rId118" name="Group Box 343">
              <controlPr defaultSize="0" autoFill="0" autoPict="0">
                <anchor moveWithCells="1">
                  <from>
                    <xdr:col>9</xdr:col>
                    <xdr:colOff>190500</xdr:colOff>
                    <xdr:row>78</xdr:row>
                    <xdr:rowOff>0</xdr:rowOff>
                  </from>
                  <to>
                    <xdr:col>17</xdr:col>
                    <xdr:colOff>0</xdr:colOff>
                    <xdr:row>79</xdr:row>
                    <xdr:rowOff>0</xdr:rowOff>
                  </to>
                </anchor>
              </controlPr>
            </control>
          </mc:Choice>
        </mc:AlternateContent>
        <mc:AlternateContent xmlns:mc="http://schemas.openxmlformats.org/markup-compatibility/2006">
          <mc:Choice Requires="x14">
            <control shapeId="6488" r:id="rId119" name="Option Button 344">
              <controlPr defaultSize="0" autoFill="0" autoLine="0" autoPict="0">
                <anchor moveWithCells="1">
                  <from>
                    <xdr:col>10</xdr:col>
                    <xdr:colOff>68580</xdr:colOff>
                    <xdr:row>78</xdr:row>
                    <xdr:rowOff>7620</xdr:rowOff>
                  </from>
                  <to>
                    <xdr:col>12</xdr:col>
                    <xdr:colOff>99060</xdr:colOff>
                    <xdr:row>78</xdr:row>
                    <xdr:rowOff>220980</xdr:rowOff>
                  </to>
                </anchor>
              </controlPr>
            </control>
          </mc:Choice>
        </mc:AlternateContent>
        <mc:AlternateContent xmlns:mc="http://schemas.openxmlformats.org/markup-compatibility/2006">
          <mc:Choice Requires="x14">
            <control shapeId="6489" r:id="rId120" name="Option Button 345">
              <controlPr defaultSize="0" autoFill="0" autoLine="0" autoPict="0">
                <anchor moveWithCells="1">
                  <from>
                    <xdr:col>13</xdr:col>
                    <xdr:colOff>0</xdr:colOff>
                    <xdr:row>78</xdr:row>
                    <xdr:rowOff>0</xdr:rowOff>
                  </from>
                  <to>
                    <xdr:col>15</xdr:col>
                    <xdr:colOff>99060</xdr:colOff>
                    <xdr:row>78</xdr:row>
                    <xdr:rowOff>213360</xdr:rowOff>
                  </to>
                </anchor>
              </controlPr>
            </control>
          </mc:Choice>
        </mc:AlternateContent>
        <mc:AlternateContent xmlns:mc="http://schemas.openxmlformats.org/markup-compatibility/2006">
          <mc:Choice Requires="x14">
            <control shapeId="6490" r:id="rId121" name="Drop Down 346">
              <controlPr defaultSize="0" autoLine="0" autoPict="0">
                <anchor moveWithCells="1">
                  <from>
                    <xdr:col>7</xdr:col>
                    <xdr:colOff>0</xdr:colOff>
                    <xdr:row>77</xdr:row>
                    <xdr:rowOff>0</xdr:rowOff>
                  </from>
                  <to>
                    <xdr:col>19</xdr:col>
                    <xdr:colOff>0</xdr:colOff>
                    <xdr:row>78</xdr:row>
                    <xdr:rowOff>0</xdr:rowOff>
                  </to>
                </anchor>
              </controlPr>
            </control>
          </mc:Choice>
        </mc:AlternateContent>
        <mc:AlternateContent xmlns:mc="http://schemas.openxmlformats.org/markup-compatibility/2006">
          <mc:Choice Requires="x14">
            <control shapeId="6491" r:id="rId122" name="Drop Down 347">
              <controlPr defaultSize="0" autoLine="0" autoPict="0">
                <anchor moveWithCells="1">
                  <from>
                    <xdr:col>25</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6492" r:id="rId123" name="Group Box 348">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6493" r:id="rId124" name="Option Button 349">
              <controlPr defaultSize="0" autoFill="0" autoLine="0" autoPict="0">
                <anchor moveWithCells="1">
                  <from>
                    <xdr:col>31</xdr:col>
                    <xdr:colOff>22860</xdr:colOff>
                    <xdr:row>78</xdr:row>
                    <xdr:rowOff>7620</xdr:rowOff>
                  </from>
                  <to>
                    <xdr:col>34</xdr:col>
                    <xdr:colOff>7620</xdr:colOff>
                    <xdr:row>78</xdr:row>
                    <xdr:rowOff>236220</xdr:rowOff>
                  </to>
                </anchor>
              </controlPr>
            </control>
          </mc:Choice>
        </mc:AlternateContent>
        <mc:AlternateContent xmlns:mc="http://schemas.openxmlformats.org/markup-compatibility/2006">
          <mc:Choice Requires="x14">
            <control shapeId="6494" r:id="rId125" name="Option Button 350">
              <controlPr defaultSize="0" autoFill="0" autoLine="0" autoPict="0">
                <anchor moveWithCells="1">
                  <from>
                    <xdr:col>27</xdr:col>
                    <xdr:colOff>7620</xdr:colOff>
                    <xdr:row>78</xdr:row>
                    <xdr:rowOff>22860</xdr:rowOff>
                  </from>
                  <to>
                    <xdr:col>30</xdr:col>
                    <xdr:colOff>114300</xdr:colOff>
                    <xdr:row>79</xdr:row>
                    <xdr:rowOff>0</xdr:rowOff>
                  </to>
                </anchor>
              </controlPr>
            </control>
          </mc:Choice>
        </mc:AlternateContent>
        <mc:AlternateContent xmlns:mc="http://schemas.openxmlformats.org/markup-compatibility/2006">
          <mc:Choice Requires="x14">
            <control shapeId="6495" r:id="rId126" name="Group Box 351">
              <controlPr defaultSize="0" autoFill="0" autoPict="0">
                <anchor moveWithCells="1">
                  <from>
                    <xdr:col>25</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6496" r:id="rId127" name="Option Button 352">
              <controlPr defaultSize="0" autoFill="0" autoLine="0" autoPict="0">
                <anchor moveWithCells="1">
                  <from>
                    <xdr:col>27</xdr:col>
                    <xdr:colOff>7620</xdr:colOff>
                    <xdr:row>89</xdr:row>
                    <xdr:rowOff>0</xdr:rowOff>
                  </from>
                  <to>
                    <xdr:col>30</xdr:col>
                    <xdr:colOff>0</xdr:colOff>
                    <xdr:row>90</xdr:row>
                    <xdr:rowOff>0</xdr:rowOff>
                  </to>
                </anchor>
              </controlPr>
            </control>
          </mc:Choice>
        </mc:AlternateContent>
        <mc:AlternateContent xmlns:mc="http://schemas.openxmlformats.org/markup-compatibility/2006">
          <mc:Choice Requires="x14">
            <control shapeId="6497" r:id="rId128" name="Option Button 353">
              <controlPr defaultSize="0" autoFill="0" autoLine="0" autoPict="0">
                <anchor moveWithCells="1">
                  <from>
                    <xdr:col>31</xdr:col>
                    <xdr:colOff>22860</xdr:colOff>
                    <xdr:row>89</xdr:row>
                    <xdr:rowOff>0</xdr:rowOff>
                  </from>
                  <to>
                    <xdr:col>34</xdr:col>
                    <xdr:colOff>7620</xdr:colOff>
                    <xdr:row>90</xdr:row>
                    <xdr:rowOff>0</xdr:rowOff>
                  </to>
                </anchor>
              </controlPr>
            </control>
          </mc:Choice>
        </mc:AlternateContent>
        <mc:AlternateContent xmlns:mc="http://schemas.openxmlformats.org/markup-compatibility/2006">
          <mc:Choice Requires="x14">
            <control shapeId="6501" r:id="rId129" name="Group Box 357">
              <controlPr defaultSize="0" autoFill="0" autoPict="0">
                <anchor moveWithCells="1">
                  <from>
                    <xdr:col>10</xdr:col>
                    <xdr:colOff>0</xdr:colOff>
                    <xdr:row>90</xdr:row>
                    <xdr:rowOff>0</xdr:rowOff>
                  </from>
                  <to>
                    <xdr:col>17</xdr:col>
                    <xdr:colOff>0</xdr:colOff>
                    <xdr:row>91</xdr:row>
                    <xdr:rowOff>0</xdr:rowOff>
                  </to>
                </anchor>
              </controlPr>
            </control>
          </mc:Choice>
        </mc:AlternateContent>
        <mc:AlternateContent xmlns:mc="http://schemas.openxmlformats.org/markup-compatibility/2006">
          <mc:Choice Requires="x14">
            <control shapeId="6502" r:id="rId130" name="Option Button 358">
              <controlPr defaultSize="0" autoFill="0" autoLine="0" autoPict="0">
                <anchor moveWithCells="1">
                  <from>
                    <xdr:col>10</xdr:col>
                    <xdr:colOff>68580</xdr:colOff>
                    <xdr:row>90</xdr:row>
                    <xdr:rowOff>60960</xdr:rowOff>
                  </from>
                  <to>
                    <xdr:col>12</xdr:col>
                    <xdr:colOff>99060</xdr:colOff>
                    <xdr:row>90</xdr:row>
                    <xdr:rowOff>266700</xdr:rowOff>
                  </to>
                </anchor>
              </controlPr>
            </control>
          </mc:Choice>
        </mc:AlternateContent>
        <mc:AlternateContent xmlns:mc="http://schemas.openxmlformats.org/markup-compatibility/2006">
          <mc:Choice Requires="x14">
            <control shapeId="6503" r:id="rId131" name="Option Button 359">
              <controlPr defaultSize="0" autoFill="0" autoLine="0" autoPict="0">
                <anchor moveWithCells="1">
                  <from>
                    <xdr:col>13</xdr:col>
                    <xdr:colOff>0</xdr:colOff>
                    <xdr:row>90</xdr:row>
                    <xdr:rowOff>60960</xdr:rowOff>
                  </from>
                  <to>
                    <xdr:col>15</xdr:col>
                    <xdr:colOff>99060</xdr:colOff>
                    <xdr:row>90</xdr:row>
                    <xdr:rowOff>266700</xdr:rowOff>
                  </to>
                </anchor>
              </controlPr>
            </control>
          </mc:Choice>
        </mc:AlternateContent>
        <mc:AlternateContent xmlns:mc="http://schemas.openxmlformats.org/markup-compatibility/2006">
          <mc:Choice Requires="x14">
            <control shapeId="6507" r:id="rId132" name="Group Box 363">
              <controlPr defaultSize="0" autoFill="0" autoPict="0">
                <anchor moveWithCells="1">
                  <from>
                    <xdr:col>10</xdr:col>
                    <xdr:colOff>0</xdr:colOff>
                    <xdr:row>92</xdr:row>
                    <xdr:rowOff>0</xdr:rowOff>
                  </from>
                  <to>
                    <xdr:col>17</xdr:col>
                    <xdr:colOff>0</xdr:colOff>
                    <xdr:row>93</xdr:row>
                    <xdr:rowOff>0</xdr:rowOff>
                  </to>
                </anchor>
              </controlPr>
            </control>
          </mc:Choice>
        </mc:AlternateContent>
        <mc:AlternateContent xmlns:mc="http://schemas.openxmlformats.org/markup-compatibility/2006">
          <mc:Choice Requires="x14">
            <control shapeId="6508" r:id="rId133" name="Option Button 364">
              <controlPr defaultSize="0" autoFill="0" autoLine="0" autoPict="0">
                <anchor moveWithCells="1">
                  <from>
                    <xdr:col>10</xdr:col>
                    <xdr:colOff>68580</xdr:colOff>
                    <xdr:row>92</xdr:row>
                    <xdr:rowOff>30480</xdr:rowOff>
                  </from>
                  <to>
                    <xdr:col>12</xdr:col>
                    <xdr:colOff>7620</xdr:colOff>
                    <xdr:row>92</xdr:row>
                    <xdr:rowOff>213360</xdr:rowOff>
                  </to>
                </anchor>
              </controlPr>
            </control>
          </mc:Choice>
        </mc:AlternateContent>
        <mc:AlternateContent xmlns:mc="http://schemas.openxmlformats.org/markup-compatibility/2006">
          <mc:Choice Requires="x14">
            <control shapeId="6509" r:id="rId134" name="Option Button 365">
              <controlPr defaultSize="0" autoFill="0" autoLine="0" autoPict="0">
                <anchor moveWithCells="1">
                  <from>
                    <xdr:col>12</xdr:col>
                    <xdr:colOff>121920</xdr:colOff>
                    <xdr:row>92</xdr:row>
                    <xdr:rowOff>30480</xdr:rowOff>
                  </from>
                  <to>
                    <xdr:col>14</xdr:col>
                    <xdr:colOff>68580</xdr:colOff>
                    <xdr:row>92</xdr:row>
                    <xdr:rowOff>213360</xdr:rowOff>
                  </to>
                </anchor>
              </controlPr>
            </control>
          </mc:Choice>
        </mc:AlternateContent>
        <mc:AlternateContent xmlns:mc="http://schemas.openxmlformats.org/markup-compatibility/2006">
          <mc:Choice Requires="x14">
            <control shapeId="6510" r:id="rId135" name="Group Box 366">
              <controlPr defaultSize="0" autoFill="0" autoPict="0">
                <anchor moveWithCells="1">
                  <from>
                    <xdr:col>10</xdr:col>
                    <xdr:colOff>0</xdr:colOff>
                    <xdr:row>94</xdr:row>
                    <xdr:rowOff>0</xdr:rowOff>
                  </from>
                  <to>
                    <xdr:col>17</xdr:col>
                    <xdr:colOff>0</xdr:colOff>
                    <xdr:row>95</xdr:row>
                    <xdr:rowOff>0</xdr:rowOff>
                  </to>
                </anchor>
              </controlPr>
            </control>
          </mc:Choice>
        </mc:AlternateContent>
        <mc:AlternateContent xmlns:mc="http://schemas.openxmlformats.org/markup-compatibility/2006">
          <mc:Choice Requires="x14">
            <control shapeId="6511" r:id="rId136" name="Option Button 367">
              <controlPr defaultSize="0" autoFill="0" autoLine="0" autoPict="0">
                <anchor moveWithCells="1">
                  <from>
                    <xdr:col>10</xdr:col>
                    <xdr:colOff>68580</xdr:colOff>
                    <xdr:row>94</xdr:row>
                    <xdr:rowOff>38100</xdr:rowOff>
                  </from>
                  <to>
                    <xdr:col>12</xdr:col>
                    <xdr:colOff>99060</xdr:colOff>
                    <xdr:row>94</xdr:row>
                    <xdr:rowOff>251460</xdr:rowOff>
                  </to>
                </anchor>
              </controlPr>
            </control>
          </mc:Choice>
        </mc:AlternateContent>
        <mc:AlternateContent xmlns:mc="http://schemas.openxmlformats.org/markup-compatibility/2006">
          <mc:Choice Requires="x14">
            <control shapeId="6512" r:id="rId137" name="Option Button 368">
              <controlPr defaultSize="0" autoFill="0" autoLine="0" autoPict="0">
                <anchor moveWithCells="1">
                  <from>
                    <xdr:col>13</xdr:col>
                    <xdr:colOff>0</xdr:colOff>
                    <xdr:row>94</xdr:row>
                    <xdr:rowOff>38100</xdr:rowOff>
                  </from>
                  <to>
                    <xdr:col>15</xdr:col>
                    <xdr:colOff>99060</xdr:colOff>
                    <xdr:row>94</xdr:row>
                    <xdr:rowOff>251460</xdr:rowOff>
                  </to>
                </anchor>
              </controlPr>
            </control>
          </mc:Choice>
        </mc:AlternateContent>
        <mc:AlternateContent xmlns:mc="http://schemas.openxmlformats.org/markup-compatibility/2006">
          <mc:Choice Requires="x14">
            <control shapeId="6520" r:id="rId138" name="Group Box 376">
              <controlPr defaultSize="0" autoFill="0" autoPict="0">
                <anchor moveWithCells="1">
                  <from>
                    <xdr:col>10</xdr:col>
                    <xdr:colOff>0</xdr:colOff>
                    <xdr:row>96</xdr:row>
                    <xdr:rowOff>0</xdr:rowOff>
                  </from>
                  <to>
                    <xdr:col>17</xdr:col>
                    <xdr:colOff>0</xdr:colOff>
                    <xdr:row>97</xdr:row>
                    <xdr:rowOff>0</xdr:rowOff>
                  </to>
                </anchor>
              </controlPr>
            </control>
          </mc:Choice>
        </mc:AlternateContent>
        <mc:AlternateContent xmlns:mc="http://schemas.openxmlformats.org/markup-compatibility/2006">
          <mc:Choice Requires="x14">
            <control shapeId="6521" r:id="rId139" name="Option Button 377">
              <controlPr defaultSize="0" autoFill="0" autoLine="0" autoPict="0">
                <anchor moveWithCells="1">
                  <from>
                    <xdr:col>10</xdr:col>
                    <xdr:colOff>68580</xdr:colOff>
                    <xdr:row>96</xdr:row>
                    <xdr:rowOff>0</xdr:rowOff>
                  </from>
                  <to>
                    <xdr:col>12</xdr:col>
                    <xdr:colOff>182880</xdr:colOff>
                    <xdr:row>97</xdr:row>
                    <xdr:rowOff>0</xdr:rowOff>
                  </to>
                </anchor>
              </controlPr>
            </control>
          </mc:Choice>
        </mc:AlternateContent>
        <mc:AlternateContent xmlns:mc="http://schemas.openxmlformats.org/markup-compatibility/2006">
          <mc:Choice Requires="x14">
            <control shapeId="6522" r:id="rId140" name="Option Button 378">
              <controlPr defaultSize="0" autoFill="0" autoLine="0" autoPict="0">
                <anchor moveWithCells="1">
                  <from>
                    <xdr:col>13</xdr:col>
                    <xdr:colOff>0</xdr:colOff>
                    <xdr:row>96</xdr:row>
                    <xdr:rowOff>0</xdr:rowOff>
                  </from>
                  <to>
                    <xdr:col>15</xdr:col>
                    <xdr:colOff>175260</xdr:colOff>
                    <xdr:row>97</xdr:row>
                    <xdr:rowOff>0</xdr:rowOff>
                  </to>
                </anchor>
              </controlPr>
            </control>
          </mc:Choice>
        </mc:AlternateContent>
        <mc:AlternateContent xmlns:mc="http://schemas.openxmlformats.org/markup-compatibility/2006">
          <mc:Choice Requires="x14">
            <control shapeId="6523" r:id="rId141" name="Group Box 379">
              <controlPr defaultSize="0" autoFill="0" autoPict="0">
                <anchor moveWithCells="1">
                  <from>
                    <xdr:col>25</xdr:col>
                    <xdr:colOff>0</xdr:colOff>
                    <xdr:row>90</xdr:row>
                    <xdr:rowOff>0</xdr:rowOff>
                  </from>
                  <to>
                    <xdr:col>36</xdr:col>
                    <xdr:colOff>0</xdr:colOff>
                    <xdr:row>91</xdr:row>
                    <xdr:rowOff>0</xdr:rowOff>
                  </to>
                </anchor>
              </controlPr>
            </control>
          </mc:Choice>
        </mc:AlternateContent>
        <mc:AlternateContent xmlns:mc="http://schemas.openxmlformats.org/markup-compatibility/2006">
          <mc:Choice Requires="x14">
            <control shapeId="6524" r:id="rId142" name="Option Button 380">
              <controlPr defaultSize="0" autoFill="0" autoLine="0" autoPict="0">
                <anchor moveWithCells="1">
                  <from>
                    <xdr:col>27</xdr:col>
                    <xdr:colOff>7620</xdr:colOff>
                    <xdr:row>90</xdr:row>
                    <xdr:rowOff>60960</xdr:rowOff>
                  </from>
                  <to>
                    <xdr:col>30</xdr:col>
                    <xdr:colOff>0</xdr:colOff>
                    <xdr:row>90</xdr:row>
                    <xdr:rowOff>289560</xdr:rowOff>
                  </to>
                </anchor>
              </controlPr>
            </control>
          </mc:Choice>
        </mc:AlternateContent>
        <mc:AlternateContent xmlns:mc="http://schemas.openxmlformats.org/markup-compatibility/2006">
          <mc:Choice Requires="x14">
            <control shapeId="6525" r:id="rId143" name="Option Button 381">
              <controlPr defaultSize="0" autoFill="0" autoLine="0" autoPict="0">
                <anchor moveWithCells="1">
                  <from>
                    <xdr:col>31</xdr:col>
                    <xdr:colOff>22860</xdr:colOff>
                    <xdr:row>90</xdr:row>
                    <xdr:rowOff>60960</xdr:rowOff>
                  </from>
                  <to>
                    <xdr:col>34</xdr:col>
                    <xdr:colOff>7620</xdr:colOff>
                    <xdr:row>90</xdr:row>
                    <xdr:rowOff>289560</xdr:rowOff>
                  </to>
                </anchor>
              </controlPr>
            </control>
          </mc:Choice>
        </mc:AlternateContent>
        <mc:AlternateContent xmlns:mc="http://schemas.openxmlformats.org/markup-compatibility/2006">
          <mc:Choice Requires="x14">
            <control shapeId="6526" r:id="rId144" name="Group Box 382">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527" r:id="rId145" name="Option Button 383">
              <controlPr defaultSize="0" autoFill="0" autoLine="0" autoPict="0">
                <anchor moveWithCells="1">
                  <from>
                    <xdr:col>27</xdr:col>
                    <xdr:colOff>7620</xdr:colOff>
                    <xdr:row>91</xdr:row>
                    <xdr:rowOff>0</xdr:rowOff>
                  </from>
                  <to>
                    <xdr:col>30</xdr:col>
                    <xdr:colOff>0</xdr:colOff>
                    <xdr:row>92</xdr:row>
                    <xdr:rowOff>0</xdr:rowOff>
                  </to>
                </anchor>
              </controlPr>
            </control>
          </mc:Choice>
        </mc:AlternateContent>
        <mc:AlternateContent xmlns:mc="http://schemas.openxmlformats.org/markup-compatibility/2006">
          <mc:Choice Requires="x14">
            <control shapeId="6528" r:id="rId146" name="Option Button 384">
              <controlPr defaultSize="0" autoFill="0" autoLine="0" autoPict="0">
                <anchor moveWithCells="1">
                  <from>
                    <xdr:col>31</xdr:col>
                    <xdr:colOff>22860</xdr:colOff>
                    <xdr:row>91</xdr:row>
                    <xdr:rowOff>0</xdr:rowOff>
                  </from>
                  <to>
                    <xdr:col>34</xdr:col>
                    <xdr:colOff>7620</xdr:colOff>
                    <xdr:row>92</xdr:row>
                    <xdr:rowOff>0</xdr:rowOff>
                  </to>
                </anchor>
              </controlPr>
            </control>
          </mc:Choice>
        </mc:AlternateContent>
        <mc:AlternateContent xmlns:mc="http://schemas.openxmlformats.org/markup-compatibility/2006">
          <mc:Choice Requires="x14">
            <control shapeId="6529" r:id="rId147" name="Group Box 385">
              <controlPr defaultSize="0" autoFill="0" autoPict="0">
                <anchor moveWithCells="1">
                  <from>
                    <xdr:col>25</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6530" r:id="rId148" name="Option Button 386">
              <controlPr defaultSize="0" autoFill="0" autoLine="0" autoPict="0">
                <anchor moveWithCells="1">
                  <from>
                    <xdr:col>27</xdr:col>
                    <xdr:colOff>7620</xdr:colOff>
                    <xdr:row>92</xdr:row>
                    <xdr:rowOff>0</xdr:rowOff>
                  </from>
                  <to>
                    <xdr:col>30</xdr:col>
                    <xdr:colOff>0</xdr:colOff>
                    <xdr:row>93</xdr:row>
                    <xdr:rowOff>0</xdr:rowOff>
                  </to>
                </anchor>
              </controlPr>
            </control>
          </mc:Choice>
        </mc:AlternateContent>
        <mc:AlternateContent xmlns:mc="http://schemas.openxmlformats.org/markup-compatibility/2006">
          <mc:Choice Requires="x14">
            <control shapeId="6531" r:id="rId149" name="Option Button 387">
              <controlPr defaultSize="0" autoFill="0" autoLine="0" autoPict="0">
                <anchor moveWithCells="1">
                  <from>
                    <xdr:col>31</xdr:col>
                    <xdr:colOff>22860</xdr:colOff>
                    <xdr:row>92</xdr:row>
                    <xdr:rowOff>0</xdr:rowOff>
                  </from>
                  <to>
                    <xdr:col>34</xdr:col>
                    <xdr:colOff>7620</xdr:colOff>
                    <xdr:row>93</xdr:row>
                    <xdr:rowOff>0</xdr:rowOff>
                  </to>
                </anchor>
              </controlPr>
            </control>
          </mc:Choice>
        </mc:AlternateContent>
        <mc:AlternateContent xmlns:mc="http://schemas.openxmlformats.org/markup-compatibility/2006">
          <mc:Choice Requires="x14">
            <control shapeId="6532" r:id="rId150" name="Drop Down 388">
              <controlPr defaultSize="0" autoLine="0" autoPict="0">
                <anchor moveWithCells="1">
                  <from>
                    <xdr:col>25</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6533" r:id="rId151" name="Group Box 389">
              <controlPr defaultSize="0" autoFill="0" autoPict="0">
                <anchor moveWithCells="1">
                  <from>
                    <xdr:col>25</xdr:col>
                    <xdr:colOff>0</xdr:colOff>
                    <xdr:row>95</xdr:row>
                    <xdr:rowOff>0</xdr:rowOff>
                  </from>
                  <to>
                    <xdr:col>36</xdr:col>
                    <xdr:colOff>0</xdr:colOff>
                    <xdr:row>96</xdr:row>
                    <xdr:rowOff>0</xdr:rowOff>
                  </to>
                </anchor>
              </controlPr>
            </control>
          </mc:Choice>
        </mc:AlternateContent>
        <mc:AlternateContent xmlns:mc="http://schemas.openxmlformats.org/markup-compatibility/2006">
          <mc:Choice Requires="x14">
            <control shapeId="6534" r:id="rId152" name="Option Button 390">
              <controlPr defaultSize="0" autoFill="0" autoLine="0" autoPict="0">
                <anchor moveWithCells="1">
                  <from>
                    <xdr:col>27</xdr:col>
                    <xdr:colOff>7620</xdr:colOff>
                    <xdr:row>95</xdr:row>
                    <xdr:rowOff>0</xdr:rowOff>
                  </from>
                  <to>
                    <xdr:col>30</xdr:col>
                    <xdr:colOff>0</xdr:colOff>
                    <xdr:row>95</xdr:row>
                    <xdr:rowOff>228600</xdr:rowOff>
                  </to>
                </anchor>
              </controlPr>
            </control>
          </mc:Choice>
        </mc:AlternateContent>
        <mc:AlternateContent xmlns:mc="http://schemas.openxmlformats.org/markup-compatibility/2006">
          <mc:Choice Requires="x14">
            <control shapeId="6535" r:id="rId153" name="Option Button 391">
              <controlPr defaultSize="0" autoFill="0" autoLine="0" autoPict="0">
                <anchor moveWithCells="1">
                  <from>
                    <xdr:col>31</xdr:col>
                    <xdr:colOff>22860</xdr:colOff>
                    <xdr:row>95</xdr:row>
                    <xdr:rowOff>0</xdr:rowOff>
                  </from>
                  <to>
                    <xdr:col>34</xdr:col>
                    <xdr:colOff>7620</xdr:colOff>
                    <xdr:row>95</xdr:row>
                    <xdr:rowOff>228600</xdr:rowOff>
                  </to>
                </anchor>
              </controlPr>
            </control>
          </mc:Choice>
        </mc:AlternateContent>
        <mc:AlternateContent xmlns:mc="http://schemas.openxmlformats.org/markup-compatibility/2006">
          <mc:Choice Requires="x14">
            <control shapeId="6536" r:id="rId154" name="Group Box 392">
              <controlPr defaultSize="0" autoFill="0" autoPict="0">
                <anchor moveWithCells="1">
                  <from>
                    <xdr:col>25</xdr:col>
                    <xdr:colOff>0</xdr:colOff>
                    <xdr:row>96</xdr:row>
                    <xdr:rowOff>0</xdr:rowOff>
                  </from>
                  <to>
                    <xdr:col>36</xdr:col>
                    <xdr:colOff>0</xdr:colOff>
                    <xdr:row>97</xdr:row>
                    <xdr:rowOff>0</xdr:rowOff>
                  </to>
                </anchor>
              </controlPr>
            </control>
          </mc:Choice>
        </mc:AlternateContent>
        <mc:AlternateContent xmlns:mc="http://schemas.openxmlformats.org/markup-compatibility/2006">
          <mc:Choice Requires="x14">
            <control shapeId="6537" r:id="rId155" name="Option Button 393">
              <controlPr defaultSize="0" autoFill="0" autoLine="0" autoPict="0">
                <anchor moveWithCells="1">
                  <from>
                    <xdr:col>27</xdr:col>
                    <xdr:colOff>7620</xdr:colOff>
                    <xdr:row>96</xdr:row>
                    <xdr:rowOff>0</xdr:rowOff>
                  </from>
                  <to>
                    <xdr:col>30</xdr:col>
                    <xdr:colOff>0</xdr:colOff>
                    <xdr:row>97</xdr:row>
                    <xdr:rowOff>0</xdr:rowOff>
                  </to>
                </anchor>
              </controlPr>
            </control>
          </mc:Choice>
        </mc:AlternateContent>
        <mc:AlternateContent xmlns:mc="http://schemas.openxmlformats.org/markup-compatibility/2006">
          <mc:Choice Requires="x14">
            <control shapeId="6538" r:id="rId156" name="Option Button 394">
              <controlPr defaultSize="0" autoFill="0" autoLine="0" autoPict="0">
                <anchor moveWithCells="1">
                  <from>
                    <xdr:col>31</xdr:col>
                    <xdr:colOff>22860</xdr:colOff>
                    <xdr:row>96</xdr:row>
                    <xdr:rowOff>0</xdr:rowOff>
                  </from>
                  <to>
                    <xdr:col>34</xdr:col>
                    <xdr:colOff>7620</xdr:colOff>
                    <xdr:row>97</xdr:row>
                    <xdr:rowOff>0</xdr:rowOff>
                  </to>
                </anchor>
              </controlPr>
            </control>
          </mc:Choice>
        </mc:AlternateContent>
        <mc:AlternateContent xmlns:mc="http://schemas.openxmlformats.org/markup-compatibility/2006">
          <mc:Choice Requires="x14">
            <control shapeId="6539" r:id="rId157" name="Group Box 395">
              <controlPr defaultSize="0" autoFill="0" autoPict="0">
                <anchor moveWithCells="1">
                  <from>
                    <xdr:col>10</xdr:col>
                    <xdr:colOff>0</xdr:colOff>
                    <xdr:row>99</xdr:row>
                    <xdr:rowOff>0</xdr:rowOff>
                  </from>
                  <to>
                    <xdr:col>17</xdr:col>
                    <xdr:colOff>0</xdr:colOff>
                    <xdr:row>100</xdr:row>
                    <xdr:rowOff>0</xdr:rowOff>
                  </to>
                </anchor>
              </controlPr>
            </control>
          </mc:Choice>
        </mc:AlternateContent>
        <mc:AlternateContent xmlns:mc="http://schemas.openxmlformats.org/markup-compatibility/2006">
          <mc:Choice Requires="x14">
            <control shapeId="6540" r:id="rId158" name="Option Button 396">
              <controlPr defaultSize="0" autoFill="0" autoLine="0" autoPict="0">
                <anchor moveWithCells="1">
                  <from>
                    <xdr:col>10</xdr:col>
                    <xdr:colOff>68580</xdr:colOff>
                    <xdr:row>99</xdr:row>
                    <xdr:rowOff>22860</xdr:rowOff>
                  </from>
                  <to>
                    <xdr:col>12</xdr:col>
                    <xdr:colOff>182880</xdr:colOff>
                    <xdr:row>99</xdr:row>
                    <xdr:rowOff>213360</xdr:rowOff>
                  </to>
                </anchor>
              </controlPr>
            </control>
          </mc:Choice>
        </mc:AlternateContent>
        <mc:AlternateContent xmlns:mc="http://schemas.openxmlformats.org/markup-compatibility/2006">
          <mc:Choice Requires="x14">
            <control shapeId="6541" r:id="rId159" name="Option Button 397">
              <controlPr defaultSize="0" autoFill="0" autoLine="0" autoPict="0">
                <anchor moveWithCells="1">
                  <from>
                    <xdr:col>13</xdr:col>
                    <xdr:colOff>0</xdr:colOff>
                    <xdr:row>99</xdr:row>
                    <xdr:rowOff>22860</xdr:rowOff>
                  </from>
                  <to>
                    <xdr:col>15</xdr:col>
                    <xdr:colOff>175260</xdr:colOff>
                    <xdr:row>99</xdr:row>
                    <xdr:rowOff>213360</xdr:rowOff>
                  </to>
                </anchor>
              </controlPr>
            </control>
          </mc:Choice>
        </mc:AlternateContent>
        <mc:AlternateContent xmlns:mc="http://schemas.openxmlformats.org/markup-compatibility/2006">
          <mc:Choice Requires="x14">
            <control shapeId="6567" r:id="rId160" name="Group Box 423">
              <controlPr defaultSize="0" autoFill="0" autoPict="0">
                <anchor moveWithCells="1">
                  <from>
                    <xdr:col>10</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6568" r:id="rId161" name="Option Button 424">
              <controlPr defaultSize="0" autoFill="0" autoLine="0" autoPict="0">
                <anchor moveWithCells="1">
                  <from>
                    <xdr:col>10</xdr:col>
                    <xdr:colOff>68580</xdr:colOff>
                    <xdr:row>81</xdr:row>
                    <xdr:rowOff>38100</xdr:rowOff>
                  </from>
                  <to>
                    <xdr:col>13</xdr:col>
                    <xdr:colOff>7620</xdr:colOff>
                    <xdr:row>81</xdr:row>
                    <xdr:rowOff>190500</xdr:rowOff>
                  </to>
                </anchor>
              </controlPr>
            </control>
          </mc:Choice>
        </mc:AlternateContent>
        <mc:AlternateContent xmlns:mc="http://schemas.openxmlformats.org/markup-compatibility/2006">
          <mc:Choice Requires="x14">
            <control shapeId="6569" r:id="rId162" name="Option Button 425">
              <controlPr defaultSize="0" autoFill="0" autoLine="0" autoPict="0">
                <anchor moveWithCells="1">
                  <from>
                    <xdr:col>13</xdr:col>
                    <xdr:colOff>0</xdr:colOff>
                    <xdr:row>81</xdr:row>
                    <xdr:rowOff>7620</xdr:rowOff>
                  </from>
                  <to>
                    <xdr:col>16</xdr:col>
                    <xdr:colOff>83820</xdr:colOff>
                    <xdr:row>81</xdr:row>
                    <xdr:rowOff>198120</xdr:rowOff>
                  </to>
                </anchor>
              </controlPr>
            </control>
          </mc:Choice>
        </mc:AlternateContent>
        <mc:AlternateContent xmlns:mc="http://schemas.openxmlformats.org/markup-compatibility/2006">
          <mc:Choice Requires="x14">
            <control shapeId="6570" r:id="rId163" name="Group Box 426">
              <controlPr defaultSize="0" autoFill="0" autoPict="0">
                <anchor moveWithCells="1">
                  <from>
                    <xdr:col>25</xdr:col>
                    <xdr:colOff>0</xdr:colOff>
                    <xdr:row>88</xdr:row>
                    <xdr:rowOff>0</xdr:rowOff>
                  </from>
                  <to>
                    <xdr:col>36</xdr:col>
                    <xdr:colOff>0</xdr:colOff>
                    <xdr:row>89</xdr:row>
                    <xdr:rowOff>0</xdr:rowOff>
                  </to>
                </anchor>
              </controlPr>
            </control>
          </mc:Choice>
        </mc:AlternateContent>
        <mc:AlternateContent xmlns:mc="http://schemas.openxmlformats.org/markup-compatibility/2006">
          <mc:Choice Requires="x14">
            <control shapeId="6571" r:id="rId164" name="Option Button 427">
              <controlPr defaultSize="0" autoFill="0" autoLine="0" autoPict="0">
                <anchor moveWithCells="1">
                  <from>
                    <xdr:col>26</xdr:col>
                    <xdr:colOff>7620</xdr:colOff>
                    <xdr:row>88</xdr:row>
                    <xdr:rowOff>30480</xdr:rowOff>
                  </from>
                  <to>
                    <xdr:col>27</xdr:col>
                    <xdr:colOff>144780</xdr:colOff>
                    <xdr:row>88</xdr:row>
                    <xdr:rowOff>213360</xdr:rowOff>
                  </to>
                </anchor>
              </controlPr>
            </control>
          </mc:Choice>
        </mc:AlternateContent>
        <mc:AlternateContent xmlns:mc="http://schemas.openxmlformats.org/markup-compatibility/2006">
          <mc:Choice Requires="x14">
            <control shapeId="6572" r:id="rId165" name="Option Button 428">
              <controlPr defaultSize="0" autoFill="0" autoLine="0" autoPict="0">
                <anchor moveWithCells="1">
                  <from>
                    <xdr:col>28</xdr:col>
                    <xdr:colOff>106680</xdr:colOff>
                    <xdr:row>88</xdr:row>
                    <xdr:rowOff>30480</xdr:rowOff>
                  </from>
                  <to>
                    <xdr:col>30</xdr:col>
                    <xdr:colOff>45720</xdr:colOff>
                    <xdr:row>88</xdr:row>
                    <xdr:rowOff>213360</xdr:rowOff>
                  </to>
                </anchor>
              </controlPr>
            </control>
          </mc:Choice>
        </mc:AlternateContent>
        <mc:AlternateContent xmlns:mc="http://schemas.openxmlformats.org/markup-compatibility/2006">
          <mc:Choice Requires="x14">
            <control shapeId="6573" r:id="rId166" name="Option Button 429">
              <controlPr defaultSize="0" autoFill="0" autoLine="0" autoPict="0">
                <anchor moveWithCells="1">
                  <from>
                    <xdr:col>31</xdr:col>
                    <xdr:colOff>0</xdr:colOff>
                    <xdr:row>88</xdr:row>
                    <xdr:rowOff>30480</xdr:rowOff>
                  </from>
                  <to>
                    <xdr:col>32</xdr:col>
                    <xdr:colOff>137160</xdr:colOff>
                    <xdr:row>88</xdr:row>
                    <xdr:rowOff>213360</xdr:rowOff>
                  </to>
                </anchor>
              </controlPr>
            </control>
          </mc:Choice>
        </mc:AlternateContent>
        <mc:AlternateContent xmlns:mc="http://schemas.openxmlformats.org/markup-compatibility/2006">
          <mc:Choice Requires="x14">
            <control shapeId="6574" r:id="rId167" name="Group Box 430">
              <controlPr defaultSize="0" autoFill="0" autoPict="0">
                <anchor moveWithCells="1">
                  <from>
                    <xdr:col>9</xdr:col>
                    <xdr:colOff>190500</xdr:colOff>
                    <xdr:row>79</xdr:row>
                    <xdr:rowOff>0</xdr:rowOff>
                  </from>
                  <to>
                    <xdr:col>17</xdr:col>
                    <xdr:colOff>0</xdr:colOff>
                    <xdr:row>80</xdr:row>
                    <xdr:rowOff>0</xdr:rowOff>
                  </to>
                </anchor>
              </controlPr>
            </control>
          </mc:Choice>
        </mc:AlternateContent>
        <mc:AlternateContent xmlns:mc="http://schemas.openxmlformats.org/markup-compatibility/2006">
          <mc:Choice Requires="x14">
            <control shapeId="6575" r:id="rId168" name="Option Button 431">
              <controlPr defaultSize="0" autoFill="0" autoLine="0" autoPict="0">
                <anchor moveWithCells="1">
                  <from>
                    <xdr:col>10</xdr:col>
                    <xdr:colOff>68580</xdr:colOff>
                    <xdr:row>79</xdr:row>
                    <xdr:rowOff>7620</xdr:rowOff>
                  </from>
                  <to>
                    <xdr:col>12</xdr:col>
                    <xdr:colOff>99060</xdr:colOff>
                    <xdr:row>79</xdr:row>
                    <xdr:rowOff>220980</xdr:rowOff>
                  </to>
                </anchor>
              </controlPr>
            </control>
          </mc:Choice>
        </mc:AlternateContent>
        <mc:AlternateContent xmlns:mc="http://schemas.openxmlformats.org/markup-compatibility/2006">
          <mc:Choice Requires="x14">
            <control shapeId="6576" r:id="rId169" name="Option Button 432">
              <controlPr defaultSize="0" autoFill="0" autoLine="0" autoPict="0">
                <anchor moveWithCells="1">
                  <from>
                    <xdr:col>13</xdr:col>
                    <xdr:colOff>0</xdr:colOff>
                    <xdr:row>79</xdr:row>
                    <xdr:rowOff>0</xdr:rowOff>
                  </from>
                  <to>
                    <xdr:col>15</xdr:col>
                    <xdr:colOff>99060</xdr:colOff>
                    <xdr:row>79</xdr:row>
                    <xdr:rowOff>213360</xdr:rowOff>
                  </to>
                </anchor>
              </controlPr>
            </control>
          </mc:Choice>
        </mc:AlternateContent>
        <mc:AlternateContent xmlns:mc="http://schemas.openxmlformats.org/markup-compatibility/2006">
          <mc:Choice Requires="x14">
            <control shapeId="6577" r:id="rId170" name="Group Box 433">
              <controlPr defaultSize="0" autoFill="0" autoPict="0">
                <anchor moveWithCells="1">
                  <from>
                    <xdr:col>10</xdr:col>
                    <xdr:colOff>0</xdr:colOff>
                    <xdr:row>80</xdr:row>
                    <xdr:rowOff>0</xdr:rowOff>
                  </from>
                  <to>
                    <xdr:col>17</xdr:col>
                    <xdr:colOff>0</xdr:colOff>
                    <xdr:row>81</xdr:row>
                    <xdr:rowOff>0</xdr:rowOff>
                  </to>
                </anchor>
              </controlPr>
            </control>
          </mc:Choice>
        </mc:AlternateContent>
        <mc:AlternateContent xmlns:mc="http://schemas.openxmlformats.org/markup-compatibility/2006">
          <mc:Choice Requires="x14">
            <control shapeId="6578" r:id="rId171" name="Option Button 434">
              <controlPr defaultSize="0" autoFill="0" autoLine="0" autoPict="0">
                <anchor moveWithCells="1">
                  <from>
                    <xdr:col>10</xdr:col>
                    <xdr:colOff>68580</xdr:colOff>
                    <xdr:row>80</xdr:row>
                    <xdr:rowOff>38100</xdr:rowOff>
                  </from>
                  <to>
                    <xdr:col>12</xdr:col>
                    <xdr:colOff>45720</xdr:colOff>
                    <xdr:row>80</xdr:row>
                    <xdr:rowOff>220980</xdr:rowOff>
                  </to>
                </anchor>
              </controlPr>
            </control>
          </mc:Choice>
        </mc:AlternateContent>
        <mc:AlternateContent xmlns:mc="http://schemas.openxmlformats.org/markup-compatibility/2006">
          <mc:Choice Requires="x14">
            <control shapeId="6579" r:id="rId172" name="Option Button 435">
              <controlPr defaultSize="0" autoFill="0" autoLine="0" autoPict="0">
                <anchor moveWithCells="1">
                  <from>
                    <xdr:col>13</xdr:col>
                    <xdr:colOff>0</xdr:colOff>
                    <xdr:row>80</xdr:row>
                    <xdr:rowOff>38100</xdr:rowOff>
                  </from>
                  <to>
                    <xdr:col>14</xdr:col>
                    <xdr:colOff>175260</xdr:colOff>
                    <xdr:row>80</xdr:row>
                    <xdr:rowOff>220980</xdr:rowOff>
                  </to>
                </anchor>
              </controlPr>
            </control>
          </mc:Choice>
        </mc:AlternateContent>
        <mc:AlternateContent xmlns:mc="http://schemas.openxmlformats.org/markup-compatibility/2006">
          <mc:Choice Requires="x14">
            <control shapeId="6580" r:id="rId173" name="Drop Down 436">
              <controlPr defaultSize="0" autoLine="0" autoPict="0">
                <anchor moveWithCells="1">
                  <from>
                    <xdr:col>25</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6581" r:id="rId174" name="Option Button 437">
              <controlPr defaultSize="0" autoFill="0" autoLine="0" autoPict="0">
                <anchor moveWithCells="1">
                  <from>
                    <xdr:col>14</xdr:col>
                    <xdr:colOff>114300</xdr:colOff>
                    <xdr:row>92</xdr:row>
                    <xdr:rowOff>30480</xdr:rowOff>
                  </from>
                  <to>
                    <xdr:col>16</xdr:col>
                    <xdr:colOff>68580</xdr:colOff>
                    <xdr:row>92</xdr:row>
                    <xdr:rowOff>213360</xdr:rowOff>
                  </to>
                </anchor>
              </controlPr>
            </control>
          </mc:Choice>
        </mc:AlternateContent>
        <mc:AlternateContent xmlns:mc="http://schemas.openxmlformats.org/markup-compatibility/2006">
          <mc:Choice Requires="x14">
            <control shapeId="6582" r:id="rId175" name="Option Button 438">
              <controlPr defaultSize="0" autoFill="0" autoLine="0" autoPict="0">
                <anchor moveWithCells="1">
                  <from>
                    <xdr:col>33</xdr:col>
                    <xdr:colOff>99060</xdr:colOff>
                    <xdr:row>88</xdr:row>
                    <xdr:rowOff>30480</xdr:rowOff>
                  </from>
                  <to>
                    <xdr:col>35</xdr:col>
                    <xdr:colOff>38100</xdr:colOff>
                    <xdr:row>88</xdr:row>
                    <xdr:rowOff>213360</xdr:rowOff>
                  </to>
                </anchor>
              </controlPr>
            </control>
          </mc:Choice>
        </mc:AlternateContent>
        <mc:AlternateContent xmlns:mc="http://schemas.openxmlformats.org/markup-compatibility/2006">
          <mc:Choice Requires="x14">
            <control shapeId="6583" r:id="rId176" name="Group Box 439">
              <controlPr defaultSize="0" autoFill="0" autoPict="0">
                <anchor moveWithCells="1">
                  <from>
                    <xdr:col>10</xdr:col>
                    <xdr:colOff>0</xdr:colOff>
                    <xdr:row>93</xdr:row>
                    <xdr:rowOff>0</xdr:rowOff>
                  </from>
                  <to>
                    <xdr:col>17</xdr:col>
                    <xdr:colOff>0</xdr:colOff>
                    <xdr:row>94</xdr:row>
                    <xdr:rowOff>0</xdr:rowOff>
                  </to>
                </anchor>
              </controlPr>
            </control>
          </mc:Choice>
        </mc:AlternateContent>
        <mc:AlternateContent xmlns:mc="http://schemas.openxmlformats.org/markup-compatibility/2006">
          <mc:Choice Requires="x14">
            <control shapeId="6584" r:id="rId177" name="Option Button 440">
              <controlPr defaultSize="0" autoFill="0" autoLine="0" autoPict="0">
                <anchor moveWithCells="1">
                  <from>
                    <xdr:col>10</xdr:col>
                    <xdr:colOff>68580</xdr:colOff>
                    <xdr:row>93</xdr:row>
                    <xdr:rowOff>38100</xdr:rowOff>
                  </from>
                  <to>
                    <xdr:col>12</xdr:col>
                    <xdr:colOff>99060</xdr:colOff>
                    <xdr:row>93</xdr:row>
                    <xdr:rowOff>220980</xdr:rowOff>
                  </to>
                </anchor>
              </controlPr>
            </control>
          </mc:Choice>
        </mc:AlternateContent>
        <mc:AlternateContent xmlns:mc="http://schemas.openxmlformats.org/markup-compatibility/2006">
          <mc:Choice Requires="x14">
            <control shapeId="6585" r:id="rId178" name="Option Button 441">
              <controlPr defaultSize="0" autoFill="0" autoLine="0" autoPict="0">
                <anchor moveWithCells="1">
                  <from>
                    <xdr:col>13</xdr:col>
                    <xdr:colOff>0</xdr:colOff>
                    <xdr:row>93</xdr:row>
                    <xdr:rowOff>38100</xdr:rowOff>
                  </from>
                  <to>
                    <xdr:col>15</xdr:col>
                    <xdr:colOff>99060</xdr:colOff>
                    <xdr:row>93</xdr:row>
                    <xdr:rowOff>220980</xdr:rowOff>
                  </to>
                </anchor>
              </controlPr>
            </control>
          </mc:Choice>
        </mc:AlternateContent>
        <mc:AlternateContent xmlns:mc="http://schemas.openxmlformats.org/markup-compatibility/2006">
          <mc:Choice Requires="x14">
            <control shapeId="6586" r:id="rId179" name="Group Box 44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587" r:id="rId180" name="Option Button 443">
              <controlPr defaultSize="0" autoFill="0" autoLine="0" autoPict="0">
                <anchor moveWithCells="1">
                  <from>
                    <xdr:col>26</xdr:col>
                    <xdr:colOff>83820</xdr:colOff>
                    <xdr:row>93</xdr:row>
                    <xdr:rowOff>45720</xdr:rowOff>
                  </from>
                  <to>
                    <xdr:col>28</xdr:col>
                    <xdr:colOff>137160</xdr:colOff>
                    <xdr:row>93</xdr:row>
                    <xdr:rowOff>228600</xdr:rowOff>
                  </to>
                </anchor>
              </controlPr>
            </control>
          </mc:Choice>
        </mc:AlternateContent>
        <mc:AlternateContent xmlns:mc="http://schemas.openxmlformats.org/markup-compatibility/2006">
          <mc:Choice Requires="x14">
            <control shapeId="6588" r:id="rId181" name="Option Button 444">
              <controlPr defaultSize="0" autoFill="0" autoLine="0" autoPict="0">
                <anchor moveWithCells="1">
                  <from>
                    <xdr:col>29</xdr:col>
                    <xdr:colOff>76200</xdr:colOff>
                    <xdr:row>93</xdr:row>
                    <xdr:rowOff>45720</xdr:rowOff>
                  </from>
                  <to>
                    <xdr:col>31</xdr:col>
                    <xdr:colOff>114300</xdr:colOff>
                    <xdr:row>93</xdr:row>
                    <xdr:rowOff>228600</xdr:rowOff>
                  </to>
                </anchor>
              </controlPr>
            </control>
          </mc:Choice>
        </mc:AlternateContent>
        <mc:AlternateContent xmlns:mc="http://schemas.openxmlformats.org/markup-compatibility/2006">
          <mc:Choice Requires="x14">
            <control shapeId="6592" r:id="rId182" name="Drop Down 448">
              <controlPr defaultSize="0" autoLine="0" autoPict="0">
                <anchor moveWithCells="1">
                  <from>
                    <xdr:col>10</xdr:col>
                    <xdr:colOff>0</xdr:colOff>
                    <xdr:row>91</xdr:row>
                    <xdr:rowOff>0</xdr:rowOff>
                  </from>
                  <to>
                    <xdr:col>17</xdr:col>
                    <xdr:colOff>0</xdr:colOff>
                    <xdr:row>92</xdr:row>
                    <xdr:rowOff>0</xdr:rowOff>
                  </to>
                </anchor>
              </controlPr>
            </control>
          </mc:Choice>
        </mc:AlternateContent>
        <mc:AlternateContent xmlns:mc="http://schemas.openxmlformats.org/markup-compatibility/2006">
          <mc:Choice Requires="x14">
            <control shapeId="6593" r:id="rId183" name="Drop Down 449">
              <controlPr defaultSize="0" autoLine="0" autoPict="0">
                <anchor moveWithCells="1">
                  <from>
                    <xdr:col>10</xdr:col>
                    <xdr:colOff>0</xdr:colOff>
                    <xdr:row>95</xdr:row>
                    <xdr:rowOff>0</xdr:rowOff>
                  </from>
                  <to>
                    <xdr:col>17</xdr:col>
                    <xdr:colOff>0</xdr:colOff>
                    <xdr:row>96</xdr:row>
                    <xdr:rowOff>0</xdr:rowOff>
                  </to>
                </anchor>
              </controlPr>
            </control>
          </mc:Choice>
        </mc:AlternateContent>
        <mc:AlternateContent xmlns:mc="http://schemas.openxmlformats.org/markup-compatibility/2006">
          <mc:Choice Requires="x14">
            <control shapeId="6594" r:id="rId184" name="Group Box 450">
              <controlPr defaultSize="0" autoFill="0" autoPict="0">
                <anchor moveWithCells="1">
                  <from>
                    <xdr:col>10</xdr:col>
                    <xdr:colOff>0</xdr:colOff>
                    <xdr:row>101</xdr:row>
                    <xdr:rowOff>0</xdr:rowOff>
                  </from>
                  <to>
                    <xdr:col>17</xdr:col>
                    <xdr:colOff>0</xdr:colOff>
                    <xdr:row>102</xdr:row>
                    <xdr:rowOff>0</xdr:rowOff>
                  </to>
                </anchor>
              </controlPr>
            </control>
          </mc:Choice>
        </mc:AlternateContent>
        <mc:AlternateContent xmlns:mc="http://schemas.openxmlformats.org/markup-compatibility/2006">
          <mc:Choice Requires="x14">
            <control shapeId="6599" r:id="rId185" name="Group Box 455">
              <controlPr defaultSize="0" autoFill="0" autoPict="0">
                <anchor moveWithCells="1">
                  <from>
                    <xdr:col>9</xdr:col>
                    <xdr:colOff>190500</xdr:colOff>
                    <xdr:row>100</xdr:row>
                    <xdr:rowOff>0</xdr:rowOff>
                  </from>
                  <to>
                    <xdr:col>17</xdr:col>
                    <xdr:colOff>0</xdr:colOff>
                    <xdr:row>101</xdr:row>
                    <xdr:rowOff>0</xdr:rowOff>
                  </to>
                </anchor>
              </controlPr>
            </control>
          </mc:Choice>
        </mc:AlternateContent>
        <mc:AlternateContent xmlns:mc="http://schemas.openxmlformats.org/markup-compatibility/2006">
          <mc:Choice Requires="x14">
            <control shapeId="6602" r:id="rId186" name="Group Box 458">
              <controlPr defaultSize="0" autoFill="0" autoPict="0">
                <anchor moveWithCells="1">
                  <from>
                    <xdr:col>25</xdr:col>
                    <xdr:colOff>0</xdr:colOff>
                    <xdr:row>100</xdr:row>
                    <xdr:rowOff>0</xdr:rowOff>
                  </from>
                  <to>
                    <xdr:col>36</xdr:col>
                    <xdr:colOff>0</xdr:colOff>
                    <xdr:row>101</xdr:row>
                    <xdr:rowOff>0</xdr:rowOff>
                  </to>
                </anchor>
              </controlPr>
            </control>
          </mc:Choice>
        </mc:AlternateContent>
        <mc:AlternateContent xmlns:mc="http://schemas.openxmlformats.org/markup-compatibility/2006">
          <mc:Choice Requires="x14">
            <control shapeId="6605" r:id="rId187" name="Drop Down 461">
              <controlPr defaultSize="0" autoLine="0" autoPict="0">
                <anchor moveWithCells="1">
                  <from>
                    <xdr:col>25</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6606" r:id="rId188" name="Group Box 462">
              <controlPr defaultSize="0" autoFill="0" autoPict="0">
                <anchor moveWithCells="1">
                  <from>
                    <xdr:col>10</xdr:col>
                    <xdr:colOff>0</xdr:colOff>
                    <xdr:row>101</xdr:row>
                    <xdr:rowOff>228600</xdr:rowOff>
                  </from>
                  <to>
                    <xdr:col>17</xdr:col>
                    <xdr:colOff>0</xdr:colOff>
                    <xdr:row>103</xdr:row>
                    <xdr:rowOff>0</xdr:rowOff>
                  </to>
                </anchor>
              </controlPr>
            </control>
          </mc:Choice>
        </mc:AlternateContent>
        <mc:AlternateContent xmlns:mc="http://schemas.openxmlformats.org/markup-compatibility/2006">
          <mc:Choice Requires="x14">
            <control shapeId="6609" r:id="rId189" name="Group Box 465">
              <controlPr defaultSize="0" autoFill="0" autoPict="0">
                <anchor moveWithCells="1">
                  <from>
                    <xdr:col>10</xdr:col>
                    <xdr:colOff>0</xdr:colOff>
                    <xdr:row>103</xdr:row>
                    <xdr:rowOff>0</xdr:rowOff>
                  </from>
                  <to>
                    <xdr:col>17</xdr:col>
                    <xdr:colOff>0</xdr:colOff>
                    <xdr:row>112</xdr:row>
                    <xdr:rowOff>0</xdr:rowOff>
                  </to>
                </anchor>
              </controlPr>
            </control>
          </mc:Choice>
        </mc:AlternateContent>
        <mc:AlternateContent xmlns:mc="http://schemas.openxmlformats.org/markup-compatibility/2006">
          <mc:Choice Requires="x14">
            <control shapeId="6612" r:id="rId190" name="Group Box 468">
              <controlPr defaultSize="0" autoFill="0" autoPict="0">
                <anchor moveWithCells="1">
                  <from>
                    <xdr:col>25</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6615" r:id="rId191" name="Option Button 471">
              <controlPr defaultSize="0" autoFill="0" autoLine="0" autoPict="0">
                <anchor moveWithCells="1">
                  <from>
                    <xdr:col>31</xdr:col>
                    <xdr:colOff>190500</xdr:colOff>
                    <xdr:row>93</xdr:row>
                    <xdr:rowOff>38100</xdr:rowOff>
                  </from>
                  <to>
                    <xdr:col>34</xdr:col>
                    <xdr:colOff>38100</xdr:colOff>
                    <xdr:row>93</xdr:row>
                    <xdr:rowOff>220980</xdr:rowOff>
                  </to>
                </anchor>
              </controlPr>
            </control>
          </mc:Choice>
        </mc:AlternateContent>
        <mc:AlternateContent xmlns:mc="http://schemas.openxmlformats.org/markup-compatibility/2006">
          <mc:Choice Requires="x14">
            <control shapeId="6620" r:id="rId192" name="Option Button 476">
              <controlPr defaultSize="0" autoFill="0" autoLine="0" autoPict="0">
                <anchor moveWithCells="1">
                  <from>
                    <xdr:col>10</xdr:col>
                    <xdr:colOff>68580</xdr:colOff>
                    <xdr:row>100</xdr:row>
                    <xdr:rowOff>38100</xdr:rowOff>
                  </from>
                  <to>
                    <xdr:col>13</xdr:col>
                    <xdr:colOff>0</xdr:colOff>
                    <xdr:row>100</xdr:row>
                    <xdr:rowOff>198120</xdr:rowOff>
                  </to>
                </anchor>
              </controlPr>
            </control>
          </mc:Choice>
        </mc:AlternateContent>
        <mc:AlternateContent xmlns:mc="http://schemas.openxmlformats.org/markup-compatibility/2006">
          <mc:Choice Requires="x14">
            <control shapeId="6621" r:id="rId193" name="Option Button 477">
              <controlPr defaultSize="0" autoFill="0" autoLine="0" autoPict="0">
                <anchor moveWithCells="1">
                  <from>
                    <xdr:col>13</xdr:col>
                    <xdr:colOff>0</xdr:colOff>
                    <xdr:row>100</xdr:row>
                    <xdr:rowOff>38100</xdr:rowOff>
                  </from>
                  <to>
                    <xdr:col>15</xdr:col>
                    <xdr:colOff>121920</xdr:colOff>
                    <xdr:row>100</xdr:row>
                    <xdr:rowOff>198120</xdr:rowOff>
                  </to>
                </anchor>
              </controlPr>
            </control>
          </mc:Choice>
        </mc:AlternateContent>
        <mc:AlternateContent xmlns:mc="http://schemas.openxmlformats.org/markup-compatibility/2006">
          <mc:Choice Requires="x14">
            <control shapeId="6622" r:id="rId194" name="Option Button 478">
              <controlPr defaultSize="0" autoFill="0" autoLine="0" autoPict="0">
                <anchor moveWithCells="1">
                  <from>
                    <xdr:col>10</xdr:col>
                    <xdr:colOff>68580</xdr:colOff>
                    <xdr:row>101</xdr:row>
                    <xdr:rowOff>38100</xdr:rowOff>
                  </from>
                  <to>
                    <xdr:col>13</xdr:col>
                    <xdr:colOff>0</xdr:colOff>
                    <xdr:row>101</xdr:row>
                    <xdr:rowOff>198120</xdr:rowOff>
                  </to>
                </anchor>
              </controlPr>
            </control>
          </mc:Choice>
        </mc:AlternateContent>
        <mc:AlternateContent xmlns:mc="http://schemas.openxmlformats.org/markup-compatibility/2006">
          <mc:Choice Requires="x14">
            <control shapeId="6623" r:id="rId195" name="Option Button 479">
              <controlPr defaultSize="0" autoFill="0" autoLine="0" autoPict="0">
                <anchor moveWithCells="1">
                  <from>
                    <xdr:col>13</xdr:col>
                    <xdr:colOff>0</xdr:colOff>
                    <xdr:row>101</xdr:row>
                    <xdr:rowOff>30480</xdr:rowOff>
                  </from>
                  <to>
                    <xdr:col>15</xdr:col>
                    <xdr:colOff>121920</xdr:colOff>
                    <xdr:row>101</xdr:row>
                    <xdr:rowOff>190500</xdr:rowOff>
                  </to>
                </anchor>
              </controlPr>
            </control>
          </mc:Choice>
        </mc:AlternateContent>
        <mc:AlternateContent xmlns:mc="http://schemas.openxmlformats.org/markup-compatibility/2006">
          <mc:Choice Requires="x14">
            <control shapeId="6624" r:id="rId196" name="Option Button 480">
              <controlPr defaultSize="0" autoFill="0" autoLine="0" autoPict="0">
                <anchor moveWithCells="1">
                  <from>
                    <xdr:col>10</xdr:col>
                    <xdr:colOff>68580</xdr:colOff>
                    <xdr:row>102</xdr:row>
                    <xdr:rowOff>38100</xdr:rowOff>
                  </from>
                  <to>
                    <xdr:col>13</xdr:col>
                    <xdr:colOff>0</xdr:colOff>
                    <xdr:row>102</xdr:row>
                    <xdr:rowOff>198120</xdr:rowOff>
                  </to>
                </anchor>
              </controlPr>
            </control>
          </mc:Choice>
        </mc:AlternateContent>
        <mc:AlternateContent xmlns:mc="http://schemas.openxmlformats.org/markup-compatibility/2006">
          <mc:Choice Requires="x14">
            <control shapeId="6625" r:id="rId197" name="Option Button 481">
              <controlPr defaultSize="0" autoFill="0" autoLine="0" autoPict="0">
                <anchor moveWithCells="1">
                  <from>
                    <xdr:col>13</xdr:col>
                    <xdr:colOff>0</xdr:colOff>
                    <xdr:row>102</xdr:row>
                    <xdr:rowOff>38100</xdr:rowOff>
                  </from>
                  <to>
                    <xdr:col>15</xdr:col>
                    <xdr:colOff>121920</xdr:colOff>
                    <xdr:row>102</xdr:row>
                    <xdr:rowOff>198120</xdr:rowOff>
                  </to>
                </anchor>
              </controlPr>
            </control>
          </mc:Choice>
        </mc:AlternateContent>
        <mc:AlternateContent xmlns:mc="http://schemas.openxmlformats.org/markup-compatibility/2006">
          <mc:Choice Requires="x14">
            <control shapeId="6626" r:id="rId198" name="Option Button 482">
              <controlPr defaultSize="0" autoFill="0" autoLine="0" autoPict="0">
                <anchor moveWithCells="1">
                  <from>
                    <xdr:col>10</xdr:col>
                    <xdr:colOff>76200</xdr:colOff>
                    <xdr:row>103</xdr:row>
                    <xdr:rowOff>60960</xdr:rowOff>
                  </from>
                  <to>
                    <xdr:col>13</xdr:col>
                    <xdr:colOff>7620</xdr:colOff>
                    <xdr:row>103</xdr:row>
                    <xdr:rowOff>213360</xdr:rowOff>
                  </to>
                </anchor>
              </controlPr>
            </control>
          </mc:Choice>
        </mc:AlternateContent>
        <mc:AlternateContent xmlns:mc="http://schemas.openxmlformats.org/markup-compatibility/2006">
          <mc:Choice Requires="x14">
            <control shapeId="6628" r:id="rId199" name="Option Button 484">
              <controlPr defaultSize="0" autoFill="0" autoLine="0" autoPict="0">
                <anchor moveWithCells="1">
                  <from>
                    <xdr:col>13</xdr:col>
                    <xdr:colOff>0</xdr:colOff>
                    <xdr:row>103</xdr:row>
                    <xdr:rowOff>60960</xdr:rowOff>
                  </from>
                  <to>
                    <xdr:col>15</xdr:col>
                    <xdr:colOff>114300</xdr:colOff>
                    <xdr:row>103</xdr:row>
                    <xdr:rowOff>213360</xdr:rowOff>
                  </to>
                </anchor>
              </controlPr>
            </control>
          </mc:Choice>
        </mc:AlternateContent>
        <mc:AlternateContent xmlns:mc="http://schemas.openxmlformats.org/markup-compatibility/2006">
          <mc:Choice Requires="x14">
            <control shapeId="6629" r:id="rId200" name="Option Button 485">
              <controlPr defaultSize="0" autoFill="0" autoLine="0" autoPict="0">
                <anchor moveWithCells="1">
                  <from>
                    <xdr:col>27</xdr:col>
                    <xdr:colOff>22860</xdr:colOff>
                    <xdr:row>100</xdr:row>
                    <xdr:rowOff>30480</xdr:rowOff>
                  </from>
                  <to>
                    <xdr:col>29</xdr:col>
                    <xdr:colOff>144780</xdr:colOff>
                    <xdr:row>100</xdr:row>
                    <xdr:rowOff>190500</xdr:rowOff>
                  </to>
                </anchor>
              </controlPr>
            </control>
          </mc:Choice>
        </mc:AlternateContent>
        <mc:AlternateContent xmlns:mc="http://schemas.openxmlformats.org/markup-compatibility/2006">
          <mc:Choice Requires="x14">
            <control shapeId="6630" r:id="rId201" name="Option Button 486">
              <controlPr defaultSize="0" autoFill="0" autoLine="0" autoPict="0">
                <anchor moveWithCells="1">
                  <from>
                    <xdr:col>31</xdr:col>
                    <xdr:colOff>38100</xdr:colOff>
                    <xdr:row>100</xdr:row>
                    <xdr:rowOff>30480</xdr:rowOff>
                  </from>
                  <to>
                    <xdr:col>33</xdr:col>
                    <xdr:colOff>160020</xdr:colOff>
                    <xdr:row>100</xdr:row>
                    <xdr:rowOff>190500</xdr:rowOff>
                  </to>
                </anchor>
              </controlPr>
            </control>
          </mc:Choice>
        </mc:AlternateContent>
        <mc:AlternateContent xmlns:mc="http://schemas.openxmlformats.org/markup-compatibility/2006">
          <mc:Choice Requires="x14">
            <control shapeId="6631" r:id="rId202" name="Option Button 487">
              <controlPr defaultSize="0" autoFill="0" autoLine="0" autoPict="0">
                <anchor moveWithCells="1">
                  <from>
                    <xdr:col>27</xdr:col>
                    <xdr:colOff>22860</xdr:colOff>
                    <xdr:row>102</xdr:row>
                    <xdr:rowOff>30480</xdr:rowOff>
                  </from>
                  <to>
                    <xdr:col>29</xdr:col>
                    <xdr:colOff>144780</xdr:colOff>
                    <xdr:row>102</xdr:row>
                    <xdr:rowOff>190500</xdr:rowOff>
                  </to>
                </anchor>
              </controlPr>
            </control>
          </mc:Choice>
        </mc:AlternateContent>
        <mc:AlternateContent xmlns:mc="http://schemas.openxmlformats.org/markup-compatibility/2006">
          <mc:Choice Requires="x14">
            <control shapeId="6632" r:id="rId203" name="Option Button 488">
              <controlPr defaultSize="0" autoFill="0" autoLine="0" autoPict="0">
                <anchor moveWithCells="1">
                  <from>
                    <xdr:col>31</xdr:col>
                    <xdr:colOff>38100</xdr:colOff>
                    <xdr:row>102</xdr:row>
                    <xdr:rowOff>22860</xdr:rowOff>
                  </from>
                  <to>
                    <xdr:col>33</xdr:col>
                    <xdr:colOff>160020</xdr:colOff>
                    <xdr:row>102</xdr:row>
                    <xdr:rowOff>182880</xdr:rowOff>
                  </to>
                </anchor>
              </controlPr>
            </control>
          </mc:Choice>
        </mc:AlternateContent>
        <mc:AlternateContent xmlns:mc="http://schemas.openxmlformats.org/markup-compatibility/2006">
          <mc:Choice Requires="x14">
            <control shapeId="6640" r:id="rId204" name="Drop Down 496">
              <controlPr defaultSize="0" autoLine="0" autoPict="0">
                <anchor moveWithCells="1">
                  <from>
                    <xdr:col>25</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6641" r:id="rId205" name="Group Box 497">
              <controlPr defaultSize="0" autoFill="0" autoPict="0">
                <anchor moveWithCells="1">
                  <from>
                    <xdr:col>10</xdr:col>
                    <xdr:colOff>0</xdr:colOff>
                    <xdr:row>98</xdr:row>
                    <xdr:rowOff>0</xdr:rowOff>
                  </from>
                  <to>
                    <xdr:col>17</xdr:col>
                    <xdr:colOff>0</xdr:colOff>
                    <xdr:row>99</xdr:row>
                    <xdr:rowOff>0</xdr:rowOff>
                  </to>
                </anchor>
              </controlPr>
            </control>
          </mc:Choice>
        </mc:AlternateContent>
        <mc:AlternateContent xmlns:mc="http://schemas.openxmlformats.org/markup-compatibility/2006">
          <mc:Choice Requires="x14">
            <control shapeId="6642" r:id="rId206" name="Option Button 498">
              <controlPr defaultSize="0" autoFill="0" autoLine="0" autoPict="0">
                <anchor moveWithCells="1">
                  <from>
                    <xdr:col>10</xdr:col>
                    <xdr:colOff>76200</xdr:colOff>
                    <xdr:row>98</xdr:row>
                    <xdr:rowOff>60960</xdr:rowOff>
                  </from>
                  <to>
                    <xdr:col>13</xdr:col>
                    <xdr:colOff>7620</xdr:colOff>
                    <xdr:row>98</xdr:row>
                    <xdr:rowOff>228600</xdr:rowOff>
                  </to>
                </anchor>
              </controlPr>
            </control>
          </mc:Choice>
        </mc:AlternateContent>
        <mc:AlternateContent xmlns:mc="http://schemas.openxmlformats.org/markup-compatibility/2006">
          <mc:Choice Requires="x14">
            <control shapeId="6643" r:id="rId207" name="Option Button 499">
              <controlPr defaultSize="0" autoFill="0" autoLine="0" autoPict="0">
                <anchor moveWithCells="1">
                  <from>
                    <xdr:col>13</xdr:col>
                    <xdr:colOff>0</xdr:colOff>
                    <xdr:row>98</xdr:row>
                    <xdr:rowOff>60960</xdr:rowOff>
                  </from>
                  <to>
                    <xdr:col>15</xdr:col>
                    <xdr:colOff>114300</xdr:colOff>
                    <xdr:row>98</xdr:row>
                    <xdr:rowOff>228600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29"/>
  <sheetViews>
    <sheetView showGridLines="0" showRowColHeaders="0" zoomScaleNormal="100" zoomScaleSheetLayoutView="100" workbookViewId="0">
      <selection activeCell="I4" sqref="I4:AJ4"/>
    </sheetView>
  </sheetViews>
  <sheetFormatPr defaultColWidth="2.44140625" defaultRowHeight="15" customHeight="1"/>
  <cols>
    <col min="1" max="16384" width="2.44140625" style="3"/>
  </cols>
  <sheetData>
    <row r="1" spans="1:36" ht="13.5" customHeight="1">
      <c r="A1" s="43" t="s">
        <v>467</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6" ht="13.5" customHeight="1" thickBot="1">
      <c r="A2" s="35"/>
      <c r="B2" s="35"/>
      <c r="C2" s="35"/>
      <c r="D2" s="53" t="s">
        <v>214</v>
      </c>
      <c r="E2" s="35"/>
      <c r="F2" s="35"/>
      <c r="G2" s="35"/>
      <c r="H2" s="35"/>
      <c r="I2" s="35"/>
      <c r="J2" s="35"/>
      <c r="K2" s="35"/>
      <c r="L2" s="35"/>
      <c r="M2" s="35"/>
      <c r="N2" s="35"/>
      <c r="O2" s="35"/>
      <c r="P2" s="35"/>
      <c r="Q2" s="35"/>
      <c r="R2" s="35"/>
      <c r="S2" s="35"/>
      <c r="T2" s="35"/>
      <c r="U2" s="35"/>
      <c r="V2" s="35"/>
      <c r="W2" s="35"/>
      <c r="X2" s="35"/>
      <c r="Y2" s="35"/>
      <c r="Z2" s="35"/>
      <c r="AA2" s="999" t="s">
        <v>291</v>
      </c>
      <c r="AB2" s="1000"/>
      <c r="AC2" s="1000"/>
      <c r="AD2" s="1001"/>
      <c r="AE2" s="996" t="s">
        <v>114</v>
      </c>
      <c r="AF2" s="997"/>
      <c r="AG2" s="997"/>
      <c r="AH2" s="997"/>
      <c r="AI2" s="997"/>
      <c r="AJ2" s="998"/>
    </row>
    <row r="3" spans="1:36" ht="13.5" hidden="1" customHeight="1" thickBot="1">
      <c r="A3" s="35"/>
      <c r="B3" s="35"/>
      <c r="C3" s="35"/>
      <c r="D3" s="54"/>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row>
    <row r="4" spans="1:36" ht="13.5" customHeight="1">
      <c r="A4" s="1036" t="s">
        <v>183</v>
      </c>
      <c r="B4" s="1037"/>
      <c r="C4" s="1040" t="s">
        <v>348</v>
      </c>
      <c r="D4" s="1040"/>
      <c r="E4" s="1040"/>
      <c r="F4" s="1040"/>
      <c r="G4" s="1040"/>
      <c r="H4" s="1040"/>
      <c r="I4" s="1446"/>
      <c r="J4" s="1447"/>
      <c r="K4" s="1447"/>
      <c r="L4" s="1447"/>
      <c r="M4" s="1447"/>
      <c r="N4" s="1447"/>
      <c r="O4" s="1447"/>
      <c r="P4" s="1447"/>
      <c r="Q4" s="1447"/>
      <c r="R4" s="1447"/>
      <c r="S4" s="1447"/>
      <c r="T4" s="1447"/>
      <c r="U4" s="1447"/>
      <c r="V4" s="1447"/>
      <c r="W4" s="1447"/>
      <c r="X4" s="1447"/>
      <c r="Y4" s="1447"/>
      <c r="Z4" s="1447"/>
      <c r="AA4" s="1447"/>
      <c r="AB4" s="1447"/>
      <c r="AC4" s="1447"/>
      <c r="AD4" s="1447"/>
      <c r="AE4" s="1447"/>
      <c r="AF4" s="1447"/>
      <c r="AG4" s="1447"/>
      <c r="AH4" s="1447"/>
      <c r="AI4" s="1447"/>
      <c r="AJ4" s="1448"/>
    </row>
    <row r="5" spans="1:36" ht="13.5" customHeight="1">
      <c r="A5" s="1038"/>
      <c r="B5" s="1039"/>
      <c r="C5" s="1041" t="s">
        <v>184</v>
      </c>
      <c r="D5" s="1041"/>
      <c r="E5" s="1041"/>
      <c r="F5" s="1041"/>
      <c r="G5" s="1041"/>
      <c r="H5" s="1041"/>
      <c r="I5" s="1439"/>
      <c r="J5" s="1440"/>
      <c r="K5" s="1440"/>
      <c r="L5" s="1440"/>
      <c r="M5" s="1440"/>
      <c r="N5" s="1440"/>
      <c r="O5" s="1440"/>
      <c r="P5" s="1440"/>
      <c r="Q5" s="1440"/>
      <c r="R5" s="1440"/>
      <c r="S5" s="1440"/>
      <c r="T5" s="1440"/>
      <c r="U5" s="1440"/>
      <c r="V5" s="1440"/>
      <c r="W5" s="1440"/>
      <c r="X5" s="1440"/>
      <c r="Y5" s="1440"/>
      <c r="Z5" s="1440"/>
      <c r="AA5" s="1440"/>
      <c r="AB5" s="1440"/>
      <c r="AC5" s="1440"/>
      <c r="AD5" s="1440"/>
      <c r="AE5" s="1440"/>
      <c r="AF5" s="1440"/>
      <c r="AG5" s="1440"/>
      <c r="AH5" s="1440"/>
      <c r="AI5" s="1440"/>
      <c r="AJ5" s="1441"/>
    </row>
    <row r="6" spans="1:36" ht="13.5" customHeight="1">
      <c r="A6" s="1038"/>
      <c r="B6" s="1039"/>
      <c r="C6" s="1003" t="s">
        <v>185</v>
      </c>
      <c r="D6" s="1003"/>
      <c r="E6" s="1003"/>
      <c r="F6" s="1003"/>
      <c r="G6" s="1003"/>
      <c r="H6" s="1003"/>
      <c r="I6" s="1051" t="s">
        <v>77</v>
      </c>
      <c r="J6" s="1052"/>
      <c r="K6" s="1444"/>
      <c r="L6" s="1444"/>
      <c r="M6" s="1444"/>
      <c r="N6" s="1444"/>
      <c r="O6" s="1444"/>
      <c r="P6" s="1445"/>
      <c r="Q6" s="926" t="s">
        <v>275</v>
      </c>
      <c r="R6" s="927"/>
      <c r="S6" s="927"/>
      <c r="T6" s="927"/>
      <c r="U6" s="927"/>
      <c r="V6" s="927"/>
      <c r="W6" s="927"/>
      <c r="X6" s="927"/>
      <c r="Y6" s="927"/>
      <c r="Z6" s="927"/>
      <c r="AA6" s="927"/>
      <c r="AB6" s="927"/>
      <c r="AC6" s="927"/>
      <c r="AD6" s="927"/>
      <c r="AE6" s="927"/>
      <c r="AF6" s="927"/>
      <c r="AG6" s="927"/>
      <c r="AH6" s="927"/>
      <c r="AI6" s="927"/>
      <c r="AJ6" s="928"/>
    </row>
    <row r="7" spans="1:36" ht="13.5" customHeight="1">
      <c r="A7" s="1038"/>
      <c r="B7" s="1039"/>
      <c r="C7" s="1003"/>
      <c r="D7" s="1003"/>
      <c r="E7" s="1003"/>
      <c r="F7" s="1003"/>
      <c r="G7" s="1003"/>
      <c r="H7" s="1003"/>
      <c r="I7" s="1442"/>
      <c r="J7" s="1442"/>
      <c r="K7" s="1442"/>
      <c r="L7" s="1442"/>
      <c r="M7" s="1442"/>
      <c r="N7" s="1442"/>
      <c r="O7" s="1442"/>
      <c r="P7" s="1442"/>
      <c r="Q7" s="1442"/>
      <c r="R7" s="1442"/>
      <c r="S7" s="1442"/>
      <c r="T7" s="1442"/>
      <c r="U7" s="1442"/>
      <c r="V7" s="1442"/>
      <c r="W7" s="1442"/>
      <c r="X7" s="1442"/>
      <c r="Y7" s="1442"/>
      <c r="Z7" s="1442"/>
      <c r="AA7" s="1442"/>
      <c r="AB7" s="1442"/>
      <c r="AC7" s="1442"/>
      <c r="AD7" s="1442"/>
      <c r="AE7" s="1442"/>
      <c r="AF7" s="1442"/>
      <c r="AG7" s="1442"/>
      <c r="AH7" s="1442"/>
      <c r="AI7" s="1442"/>
      <c r="AJ7" s="1443"/>
    </row>
    <row r="8" spans="1:36" ht="13.5" customHeight="1">
      <c r="A8" s="1038"/>
      <c r="B8" s="1039"/>
      <c r="C8" s="1003"/>
      <c r="D8" s="1003"/>
      <c r="E8" s="1003"/>
      <c r="F8" s="1003"/>
      <c r="G8" s="1003"/>
      <c r="H8" s="1003"/>
      <c r="I8" s="1061" t="s">
        <v>114</v>
      </c>
      <c r="J8" s="1061"/>
      <c r="K8" s="1061"/>
      <c r="L8" s="1061"/>
      <c r="M8" s="1061"/>
      <c r="N8" s="1061"/>
      <c r="O8" s="1061"/>
      <c r="P8" s="1061"/>
      <c r="Q8" s="1061"/>
      <c r="R8" s="1061"/>
      <c r="S8" s="1061"/>
      <c r="T8" s="1061"/>
      <c r="U8" s="1061"/>
      <c r="V8" s="1061"/>
      <c r="W8" s="1061"/>
      <c r="X8" s="1061"/>
      <c r="Y8" s="1061"/>
      <c r="Z8" s="1061"/>
      <c r="AA8" s="1061"/>
      <c r="AB8" s="1061"/>
      <c r="AC8" s="1061"/>
      <c r="AD8" s="1061"/>
      <c r="AE8" s="1061"/>
      <c r="AF8" s="1061"/>
      <c r="AG8" s="1061"/>
      <c r="AH8" s="1061"/>
      <c r="AI8" s="1061"/>
      <c r="AJ8" s="1062"/>
    </row>
    <row r="9" spans="1:36" ht="13.5" customHeight="1">
      <c r="A9" s="1038"/>
      <c r="B9" s="1039"/>
      <c r="C9" s="1003" t="s">
        <v>186</v>
      </c>
      <c r="D9" s="1003"/>
      <c r="E9" s="1003"/>
      <c r="F9" s="1003"/>
      <c r="G9" s="1003"/>
      <c r="H9" s="1003"/>
      <c r="I9" s="1003" t="s">
        <v>187</v>
      </c>
      <c r="J9" s="1003"/>
      <c r="K9" s="1003"/>
      <c r="L9" s="1003"/>
      <c r="M9" s="1011"/>
      <c r="N9" s="1011"/>
      <c r="O9" s="1011"/>
      <c r="P9" s="1011"/>
      <c r="Q9" s="1011"/>
      <c r="R9" s="1011"/>
      <c r="S9" s="1011"/>
      <c r="T9" s="1011"/>
      <c r="U9" s="1011"/>
      <c r="V9" s="1011"/>
      <c r="W9" s="1003" t="s">
        <v>188</v>
      </c>
      <c r="X9" s="1003"/>
      <c r="Y9" s="1003"/>
      <c r="Z9" s="1003"/>
      <c r="AA9" s="1011"/>
      <c r="AB9" s="1011"/>
      <c r="AC9" s="1011"/>
      <c r="AD9" s="1011"/>
      <c r="AE9" s="1011"/>
      <c r="AF9" s="1011"/>
      <c r="AG9" s="1011"/>
      <c r="AH9" s="1011"/>
      <c r="AI9" s="1011"/>
      <c r="AJ9" s="1011"/>
    </row>
    <row r="10" spans="1:36" ht="13.5" customHeight="1">
      <c r="A10" s="1088" t="s">
        <v>141</v>
      </c>
      <c r="B10" s="1422"/>
      <c r="C10" s="1104" t="s">
        <v>242</v>
      </c>
      <c r="D10" s="1105"/>
      <c r="E10" s="1105"/>
      <c r="F10" s="1105"/>
      <c r="G10" s="1105"/>
      <c r="H10" s="1106"/>
      <c r="I10" s="1025" t="s">
        <v>399</v>
      </c>
      <c r="J10" s="1025"/>
      <c r="K10" s="1025"/>
      <c r="L10" s="1025"/>
      <c r="M10" s="1025"/>
      <c r="N10" s="1025" t="s">
        <v>267</v>
      </c>
      <c r="O10" s="1025"/>
      <c r="P10" s="1025"/>
      <c r="Q10" s="1025"/>
      <c r="R10" s="1025"/>
      <c r="S10" s="1025" t="s">
        <v>310</v>
      </c>
      <c r="T10" s="1025"/>
      <c r="U10" s="1025"/>
      <c r="V10" s="1025"/>
      <c r="W10" s="1025"/>
      <c r="X10" s="1025" t="s">
        <v>273</v>
      </c>
      <c r="Y10" s="1025"/>
      <c r="Z10" s="1025"/>
      <c r="AA10" s="1025"/>
      <c r="AB10" s="1025"/>
      <c r="AC10" s="1183" t="s">
        <v>254</v>
      </c>
      <c r="AD10" s="1201"/>
      <c r="AE10" s="1201"/>
      <c r="AF10" s="1201"/>
      <c r="AG10" s="1202"/>
      <c r="AH10" s="1143"/>
      <c r="AI10" s="1496"/>
      <c r="AJ10" s="1497"/>
    </row>
    <row r="11" spans="1:36" ht="13.5" customHeight="1">
      <c r="A11" s="1090"/>
      <c r="B11" s="1226"/>
      <c r="C11" s="1107"/>
      <c r="D11" s="1108"/>
      <c r="E11" s="1108"/>
      <c r="F11" s="1108"/>
      <c r="G11" s="1108"/>
      <c r="H11" s="1109"/>
      <c r="I11" s="1025" t="s">
        <v>250</v>
      </c>
      <c r="J11" s="1025"/>
      <c r="K11" s="1025" t="s">
        <v>251</v>
      </c>
      <c r="L11" s="1025"/>
      <c r="M11" s="1025"/>
      <c r="N11" s="1025" t="s">
        <v>250</v>
      </c>
      <c r="O11" s="1025"/>
      <c r="P11" s="1025" t="s">
        <v>251</v>
      </c>
      <c r="Q11" s="1025"/>
      <c r="R11" s="1025"/>
      <c r="S11" s="1025" t="s">
        <v>250</v>
      </c>
      <c r="T11" s="1025"/>
      <c r="U11" s="1025" t="s">
        <v>251</v>
      </c>
      <c r="V11" s="1025"/>
      <c r="W11" s="1025"/>
      <c r="X11" s="1025" t="s">
        <v>250</v>
      </c>
      <c r="Y11" s="1025"/>
      <c r="Z11" s="1025" t="s">
        <v>251</v>
      </c>
      <c r="AA11" s="1025"/>
      <c r="AB11" s="1025"/>
      <c r="AC11" s="1025" t="s">
        <v>250</v>
      </c>
      <c r="AD11" s="1025"/>
      <c r="AE11" s="1025" t="s">
        <v>251</v>
      </c>
      <c r="AF11" s="1025"/>
      <c r="AG11" s="1025"/>
      <c r="AH11" s="1498"/>
      <c r="AI11" s="1499"/>
      <c r="AJ11" s="1500"/>
    </row>
    <row r="12" spans="1:36" ht="13.5" customHeight="1">
      <c r="A12" s="1090"/>
      <c r="B12" s="1226"/>
      <c r="C12" s="1025" t="s">
        <v>128</v>
      </c>
      <c r="D12" s="1025"/>
      <c r="E12" s="1025"/>
      <c r="F12" s="1025" t="s">
        <v>158</v>
      </c>
      <c r="G12" s="1025"/>
      <c r="H12" s="1025"/>
      <c r="I12" s="1199"/>
      <c r="J12" s="1199"/>
      <c r="K12" s="1199"/>
      <c r="L12" s="1199"/>
      <c r="M12" s="1199"/>
      <c r="N12" s="1199"/>
      <c r="O12" s="1199"/>
      <c r="P12" s="1199"/>
      <c r="Q12" s="1199"/>
      <c r="R12" s="1199"/>
      <c r="S12" s="1199"/>
      <c r="T12" s="1199"/>
      <c r="U12" s="1199"/>
      <c r="V12" s="1199"/>
      <c r="W12" s="1199"/>
      <c r="X12" s="1199"/>
      <c r="Y12" s="1199"/>
      <c r="Z12" s="1094"/>
      <c r="AA12" s="1095"/>
      <c r="AB12" s="1096"/>
      <c r="AC12" s="1199"/>
      <c r="AD12" s="1199"/>
      <c r="AE12" s="1199"/>
      <c r="AF12" s="1199"/>
      <c r="AG12" s="1199"/>
      <c r="AH12" s="1498"/>
      <c r="AI12" s="1499"/>
      <c r="AJ12" s="1500"/>
    </row>
    <row r="13" spans="1:36" ht="13.5" customHeight="1">
      <c r="A13" s="1090"/>
      <c r="B13" s="1226"/>
      <c r="C13" s="1025"/>
      <c r="D13" s="1025"/>
      <c r="E13" s="1025"/>
      <c r="F13" s="1025" t="s">
        <v>159</v>
      </c>
      <c r="G13" s="1025"/>
      <c r="H13" s="1025"/>
      <c r="I13" s="1199"/>
      <c r="J13" s="1199"/>
      <c r="K13" s="1199"/>
      <c r="L13" s="1199"/>
      <c r="M13" s="1199"/>
      <c r="N13" s="1199"/>
      <c r="O13" s="1199"/>
      <c r="P13" s="1199"/>
      <c r="Q13" s="1199"/>
      <c r="R13" s="1199"/>
      <c r="S13" s="1199"/>
      <c r="T13" s="1199"/>
      <c r="U13" s="1199"/>
      <c r="V13" s="1199"/>
      <c r="W13" s="1199"/>
      <c r="X13" s="1199"/>
      <c r="Y13" s="1199"/>
      <c r="Z13" s="1094"/>
      <c r="AA13" s="1095"/>
      <c r="AB13" s="1096"/>
      <c r="AC13" s="1199"/>
      <c r="AD13" s="1199"/>
      <c r="AE13" s="1199"/>
      <c r="AF13" s="1199"/>
      <c r="AG13" s="1199"/>
      <c r="AH13" s="1498"/>
      <c r="AI13" s="1499"/>
      <c r="AJ13" s="1500"/>
    </row>
    <row r="14" spans="1:36" ht="13.5" customHeight="1">
      <c r="A14" s="1090"/>
      <c r="B14" s="1226"/>
      <c r="C14" s="1025" t="s">
        <v>160</v>
      </c>
      <c r="D14" s="1025"/>
      <c r="E14" s="1025"/>
      <c r="F14" s="1025"/>
      <c r="G14" s="1025"/>
      <c r="H14" s="1025"/>
      <c r="I14" s="1199"/>
      <c r="J14" s="1199"/>
      <c r="K14" s="1199"/>
      <c r="L14" s="1199"/>
      <c r="M14" s="1199"/>
      <c r="N14" s="1199"/>
      <c r="O14" s="1199"/>
      <c r="P14" s="1199"/>
      <c r="Q14" s="1199"/>
      <c r="R14" s="1199"/>
      <c r="S14" s="1199"/>
      <c r="T14" s="1199"/>
      <c r="U14" s="1199"/>
      <c r="V14" s="1199"/>
      <c r="W14" s="1199"/>
      <c r="X14" s="1199"/>
      <c r="Y14" s="1199"/>
      <c r="Z14" s="1199"/>
      <c r="AA14" s="1199"/>
      <c r="AB14" s="1199"/>
      <c r="AC14" s="1199"/>
      <c r="AD14" s="1199"/>
      <c r="AE14" s="1199"/>
      <c r="AF14" s="1199"/>
      <c r="AG14" s="1199"/>
      <c r="AH14" s="1498"/>
      <c r="AI14" s="1499"/>
      <c r="AJ14" s="1500"/>
    </row>
    <row r="15" spans="1:36" ht="13.5" customHeight="1">
      <c r="A15" s="1090"/>
      <c r="B15" s="1226"/>
      <c r="C15" s="1103" t="s">
        <v>290</v>
      </c>
      <c r="D15" s="1103"/>
      <c r="E15" s="1103"/>
      <c r="F15" s="1103"/>
      <c r="G15" s="1103"/>
      <c r="H15" s="1103"/>
      <c r="I15" s="1203"/>
      <c r="J15" s="1203"/>
      <c r="K15" s="1203"/>
      <c r="L15" s="1203"/>
      <c r="M15" s="1203"/>
      <c r="N15" s="1203"/>
      <c r="O15" s="1203"/>
      <c r="P15" s="1203"/>
      <c r="Q15" s="1203"/>
      <c r="R15" s="1203"/>
      <c r="S15" s="1203"/>
      <c r="T15" s="1203"/>
      <c r="U15" s="1203"/>
      <c r="V15" s="1203"/>
      <c r="W15" s="1203"/>
      <c r="X15" s="1203"/>
      <c r="Y15" s="1203"/>
      <c r="Z15" s="1203"/>
      <c r="AA15" s="1203"/>
      <c r="AB15" s="1203"/>
      <c r="AC15" s="1203"/>
      <c r="AD15" s="1203"/>
      <c r="AE15" s="1203"/>
      <c r="AF15" s="1203"/>
      <c r="AG15" s="1203"/>
      <c r="AH15" s="1501"/>
      <c r="AI15" s="1502"/>
      <c r="AJ15" s="1503"/>
    </row>
    <row r="16" spans="1:36" ht="13.5" customHeight="1">
      <c r="A16" s="1090"/>
      <c r="B16" s="1226"/>
      <c r="C16" s="1104" t="s">
        <v>242</v>
      </c>
      <c r="D16" s="1105"/>
      <c r="E16" s="1105"/>
      <c r="F16" s="1105"/>
      <c r="G16" s="1105"/>
      <c r="H16" s="1106"/>
      <c r="I16" s="1025" t="s">
        <v>255</v>
      </c>
      <c r="J16" s="1025"/>
      <c r="K16" s="1025"/>
      <c r="L16" s="1025"/>
      <c r="M16" s="1025"/>
      <c r="N16" s="1025" t="s">
        <v>111</v>
      </c>
      <c r="O16" s="1025"/>
      <c r="P16" s="1025"/>
      <c r="Q16" s="1025"/>
      <c r="R16" s="1025"/>
      <c r="S16" s="1025" t="s">
        <v>74</v>
      </c>
      <c r="T16" s="1025"/>
      <c r="U16" s="1025"/>
      <c r="V16" s="1025"/>
      <c r="W16" s="1025"/>
      <c r="X16" s="1246"/>
      <c r="Y16" s="1246"/>
      <c r="Z16" s="1246"/>
      <c r="AA16" s="1246"/>
      <c r="AB16" s="1246"/>
      <c r="AC16" s="1246"/>
      <c r="AD16" s="1246"/>
      <c r="AE16" s="1246"/>
      <c r="AF16" s="1246"/>
      <c r="AG16" s="1246"/>
      <c r="AH16" s="1143"/>
      <c r="AI16" s="1496"/>
      <c r="AJ16" s="1497"/>
    </row>
    <row r="17" spans="1:36" ht="13.5" customHeight="1">
      <c r="A17" s="1090"/>
      <c r="B17" s="1226"/>
      <c r="C17" s="1107"/>
      <c r="D17" s="1108"/>
      <c r="E17" s="1108"/>
      <c r="F17" s="1108"/>
      <c r="G17" s="1108"/>
      <c r="H17" s="1109"/>
      <c r="I17" s="1025" t="s">
        <v>250</v>
      </c>
      <c r="J17" s="1025"/>
      <c r="K17" s="1025" t="s">
        <v>251</v>
      </c>
      <c r="L17" s="1025"/>
      <c r="M17" s="1025"/>
      <c r="N17" s="1025" t="s">
        <v>250</v>
      </c>
      <c r="O17" s="1025"/>
      <c r="P17" s="1025" t="s">
        <v>251</v>
      </c>
      <c r="Q17" s="1025"/>
      <c r="R17" s="1025"/>
      <c r="S17" s="1025" t="s">
        <v>250</v>
      </c>
      <c r="T17" s="1025"/>
      <c r="U17" s="1025" t="s">
        <v>251</v>
      </c>
      <c r="V17" s="1025"/>
      <c r="W17" s="1025"/>
      <c r="X17" s="1025" t="s">
        <v>250</v>
      </c>
      <c r="Y17" s="1025"/>
      <c r="Z17" s="1025" t="s">
        <v>251</v>
      </c>
      <c r="AA17" s="1025"/>
      <c r="AB17" s="1025"/>
      <c r="AC17" s="1025" t="s">
        <v>250</v>
      </c>
      <c r="AD17" s="1025"/>
      <c r="AE17" s="1025" t="s">
        <v>251</v>
      </c>
      <c r="AF17" s="1025"/>
      <c r="AG17" s="1025"/>
      <c r="AH17" s="1498"/>
      <c r="AI17" s="1499"/>
      <c r="AJ17" s="1500"/>
    </row>
    <row r="18" spans="1:36" ht="13.5" customHeight="1">
      <c r="A18" s="1090"/>
      <c r="B18" s="1226"/>
      <c r="C18" s="1025" t="s">
        <v>128</v>
      </c>
      <c r="D18" s="1025"/>
      <c r="E18" s="1025"/>
      <c r="F18" s="1025" t="s">
        <v>158</v>
      </c>
      <c r="G18" s="1025"/>
      <c r="H18" s="1025"/>
      <c r="I18" s="1199"/>
      <c r="J18" s="1199"/>
      <c r="K18" s="1199"/>
      <c r="L18" s="1199"/>
      <c r="M18" s="1199"/>
      <c r="N18" s="1199"/>
      <c r="O18" s="1199"/>
      <c r="P18" s="1199"/>
      <c r="Q18" s="1199"/>
      <c r="R18" s="1199"/>
      <c r="S18" s="1199"/>
      <c r="T18" s="1199"/>
      <c r="U18" s="1199"/>
      <c r="V18" s="1199"/>
      <c r="W18" s="1199"/>
      <c r="X18" s="1199"/>
      <c r="Y18" s="1199"/>
      <c r="Z18" s="1094"/>
      <c r="AA18" s="1095"/>
      <c r="AB18" s="1096"/>
      <c r="AC18" s="1199"/>
      <c r="AD18" s="1199"/>
      <c r="AE18" s="1199"/>
      <c r="AF18" s="1199"/>
      <c r="AG18" s="1199"/>
      <c r="AH18" s="1498"/>
      <c r="AI18" s="1499"/>
      <c r="AJ18" s="1500"/>
    </row>
    <row r="19" spans="1:36" ht="13.5" customHeight="1">
      <c r="A19" s="1090"/>
      <c r="B19" s="1226"/>
      <c r="C19" s="1025"/>
      <c r="D19" s="1025"/>
      <c r="E19" s="1025"/>
      <c r="F19" s="1025" t="s">
        <v>159</v>
      </c>
      <c r="G19" s="1025"/>
      <c r="H19" s="1025"/>
      <c r="I19" s="1199"/>
      <c r="J19" s="1199"/>
      <c r="K19" s="1199"/>
      <c r="L19" s="1199"/>
      <c r="M19" s="1199"/>
      <c r="N19" s="1199"/>
      <c r="O19" s="1199"/>
      <c r="P19" s="1199"/>
      <c r="Q19" s="1199"/>
      <c r="R19" s="1199"/>
      <c r="S19" s="1199"/>
      <c r="T19" s="1199"/>
      <c r="U19" s="1199"/>
      <c r="V19" s="1199"/>
      <c r="W19" s="1199"/>
      <c r="X19" s="1199"/>
      <c r="Y19" s="1199"/>
      <c r="Z19" s="1094"/>
      <c r="AA19" s="1095"/>
      <c r="AB19" s="1096"/>
      <c r="AC19" s="1199"/>
      <c r="AD19" s="1199"/>
      <c r="AE19" s="1199"/>
      <c r="AF19" s="1199"/>
      <c r="AG19" s="1199"/>
      <c r="AH19" s="1498"/>
      <c r="AI19" s="1499"/>
      <c r="AJ19" s="1500"/>
    </row>
    <row r="20" spans="1:36" ht="13.5" customHeight="1">
      <c r="A20" s="1090"/>
      <c r="B20" s="1226"/>
      <c r="C20" s="1025" t="s">
        <v>160</v>
      </c>
      <c r="D20" s="1025"/>
      <c r="E20" s="1025"/>
      <c r="F20" s="1025"/>
      <c r="G20" s="1025"/>
      <c r="H20" s="1025"/>
      <c r="I20" s="1199"/>
      <c r="J20" s="1199"/>
      <c r="K20" s="1199"/>
      <c r="L20" s="1199"/>
      <c r="M20" s="1199"/>
      <c r="N20" s="1199"/>
      <c r="O20" s="1199"/>
      <c r="P20" s="1199"/>
      <c r="Q20" s="1199"/>
      <c r="R20" s="1199"/>
      <c r="S20" s="1199"/>
      <c r="T20" s="1199"/>
      <c r="U20" s="1199"/>
      <c r="V20" s="1199"/>
      <c r="W20" s="1199"/>
      <c r="X20" s="1199"/>
      <c r="Y20" s="1199"/>
      <c r="Z20" s="1199"/>
      <c r="AA20" s="1199"/>
      <c r="AB20" s="1199"/>
      <c r="AC20" s="1199"/>
      <c r="AD20" s="1199"/>
      <c r="AE20" s="1199"/>
      <c r="AF20" s="1199"/>
      <c r="AG20" s="1199"/>
      <c r="AH20" s="1498"/>
      <c r="AI20" s="1499"/>
      <c r="AJ20" s="1500"/>
    </row>
    <row r="21" spans="1:36" ht="13.5" customHeight="1">
      <c r="A21" s="1092"/>
      <c r="B21" s="1423"/>
      <c r="C21" s="1103" t="s">
        <v>290</v>
      </c>
      <c r="D21" s="1103"/>
      <c r="E21" s="1103"/>
      <c r="F21" s="1103"/>
      <c r="G21" s="1103"/>
      <c r="H21" s="1103"/>
      <c r="I21" s="1203"/>
      <c r="J21" s="1203"/>
      <c r="K21" s="1203"/>
      <c r="L21" s="1203"/>
      <c r="M21" s="1203"/>
      <c r="N21" s="1203"/>
      <c r="O21" s="1203"/>
      <c r="P21" s="1203"/>
      <c r="Q21" s="1203"/>
      <c r="R21" s="1203"/>
      <c r="S21" s="1203"/>
      <c r="T21" s="1203"/>
      <c r="U21" s="1203"/>
      <c r="V21" s="1203"/>
      <c r="W21" s="1203"/>
      <c r="X21" s="1203"/>
      <c r="Y21" s="1203"/>
      <c r="Z21" s="1203"/>
      <c r="AA21" s="1203"/>
      <c r="AB21" s="1203"/>
      <c r="AC21" s="1203"/>
      <c r="AD21" s="1203"/>
      <c r="AE21" s="1203"/>
      <c r="AF21" s="1203"/>
      <c r="AG21" s="1203"/>
      <c r="AH21" s="1501"/>
      <c r="AI21" s="1502"/>
      <c r="AJ21" s="1503"/>
    </row>
    <row r="22" spans="1:36" ht="18" customHeight="1" thickBot="1">
      <c r="A22" s="1493" t="s">
        <v>244</v>
      </c>
      <c r="B22" s="1494"/>
      <c r="C22" s="1494"/>
      <c r="D22" s="1494"/>
      <c r="E22" s="1494"/>
      <c r="F22" s="1494"/>
      <c r="G22" s="1494"/>
      <c r="H22" s="1495"/>
      <c r="I22" s="1489">
        <v>5</v>
      </c>
      <c r="J22" s="1490"/>
      <c r="K22" s="1490"/>
      <c r="L22" s="1490"/>
      <c r="M22" s="1490"/>
      <c r="N22" s="1490"/>
      <c r="O22" s="1491" t="s">
        <v>68</v>
      </c>
      <c r="P22" s="1491"/>
      <c r="Q22" s="1491"/>
      <c r="R22" s="1491"/>
      <c r="S22" s="1491"/>
      <c r="T22" s="1491"/>
      <c r="U22" s="1491"/>
      <c r="V22" s="1491"/>
      <c r="W22" s="1491"/>
      <c r="X22" s="1491"/>
      <c r="Y22" s="1491"/>
      <c r="Z22" s="1491"/>
      <c r="AA22" s="1491"/>
      <c r="AB22" s="1491"/>
      <c r="AC22" s="1491"/>
      <c r="AD22" s="1491"/>
      <c r="AE22" s="1491"/>
      <c r="AF22" s="1491"/>
      <c r="AG22" s="1491"/>
      <c r="AH22" s="1491"/>
      <c r="AI22" s="1491"/>
      <c r="AJ22" s="1492"/>
    </row>
    <row r="23" spans="1:36" s="13" customFormat="1" ht="12.75" customHeight="1">
      <c r="A23" s="46" t="s">
        <v>139</v>
      </c>
      <c r="B23" s="46"/>
      <c r="C23" s="46"/>
      <c r="D23" s="46"/>
      <c r="E23" s="46"/>
      <c r="F23" s="46"/>
      <c r="G23" s="46"/>
      <c r="H23" s="49"/>
      <c r="I23" s="49"/>
      <c r="J23" s="49"/>
      <c r="K23" s="49"/>
      <c r="L23" s="49"/>
      <c r="M23" s="49"/>
      <c r="N23" s="49"/>
      <c r="O23" s="49"/>
      <c r="P23" s="46"/>
      <c r="Q23" s="46"/>
      <c r="R23" s="49"/>
      <c r="S23" s="49"/>
      <c r="T23" s="49"/>
      <c r="U23" s="49"/>
      <c r="V23" s="49"/>
      <c r="W23" s="49"/>
      <c r="X23" s="49"/>
      <c r="Y23" s="49"/>
      <c r="Z23" s="49"/>
      <c r="AA23" s="49"/>
      <c r="AB23" s="49"/>
      <c r="AC23" s="49"/>
      <c r="AD23" s="49"/>
      <c r="AE23" s="49"/>
      <c r="AF23" s="49"/>
      <c r="AG23" s="49"/>
      <c r="AH23" s="49"/>
      <c r="AI23" s="49"/>
      <c r="AJ23" s="49"/>
    </row>
    <row r="24" spans="1:36" s="13" customFormat="1" ht="12.75" customHeight="1">
      <c r="A24" s="46" t="s">
        <v>148</v>
      </c>
      <c r="B24" s="49"/>
      <c r="C24" s="49"/>
      <c r="D24" s="49"/>
      <c r="E24" s="49"/>
      <c r="F24" s="49"/>
      <c r="G24" s="49"/>
      <c r="H24" s="49"/>
      <c r="I24" s="49"/>
      <c r="J24" s="49"/>
      <c r="K24" s="49"/>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row>
    <row r="25" spans="1:36" s="13" customFormat="1" ht="12.75" customHeight="1">
      <c r="A25" s="46" t="s">
        <v>219</v>
      </c>
      <c r="B25" s="49"/>
      <c r="C25" s="49"/>
      <c r="D25" s="49"/>
      <c r="E25" s="49"/>
      <c r="F25" s="49"/>
      <c r="G25" s="49"/>
      <c r="H25" s="49"/>
      <c r="I25" s="49"/>
      <c r="J25" s="49"/>
      <c r="K25" s="49"/>
      <c r="L25" s="49"/>
      <c r="M25" s="49"/>
      <c r="N25" s="49"/>
      <c r="O25" s="49"/>
      <c r="P25" s="49"/>
      <c r="Q25" s="49"/>
      <c r="R25" s="49"/>
      <c r="S25" s="49"/>
      <c r="T25" s="49"/>
      <c r="U25" s="49"/>
      <c r="V25" s="49"/>
      <c r="W25" s="49"/>
      <c r="X25" s="49"/>
      <c r="Y25" s="49"/>
      <c r="Z25" s="49"/>
      <c r="AA25" s="49"/>
      <c r="AB25" s="49"/>
      <c r="AC25" s="49"/>
      <c r="AD25" s="49"/>
      <c r="AE25" s="49"/>
      <c r="AF25" s="49"/>
      <c r="AG25" s="49"/>
      <c r="AH25" s="49"/>
      <c r="AI25" s="49"/>
      <c r="AJ25" s="49"/>
    </row>
    <row r="26" spans="1:36" s="13" customFormat="1" ht="13.5" customHeight="1">
      <c r="A26" s="46" t="s">
        <v>147</v>
      </c>
      <c r="B26" s="46"/>
      <c r="C26" s="46"/>
      <c r="D26" s="46"/>
      <c r="E26" s="46"/>
      <c r="F26" s="46"/>
      <c r="G26" s="46"/>
      <c r="H26" s="46"/>
      <c r="I26" s="46"/>
      <c r="J26" s="46"/>
      <c r="K26" s="46"/>
      <c r="L26" s="46"/>
      <c r="M26" s="46"/>
      <c r="N26" s="46"/>
      <c r="O26" s="46"/>
      <c r="P26" s="46"/>
      <c r="Q26" s="46"/>
      <c r="R26" s="49"/>
      <c r="S26" s="49"/>
      <c r="T26" s="49"/>
      <c r="U26" s="49"/>
      <c r="V26" s="49"/>
      <c r="W26" s="49"/>
      <c r="X26" s="49"/>
      <c r="Y26" s="49"/>
      <c r="Z26" s="49"/>
      <c r="AA26" s="49"/>
      <c r="AB26" s="49"/>
      <c r="AC26" s="49"/>
      <c r="AD26" s="49"/>
      <c r="AE26" s="49"/>
      <c r="AF26" s="49"/>
      <c r="AG26" s="49"/>
      <c r="AH26" s="49"/>
      <c r="AI26" s="49"/>
      <c r="AJ26" s="49"/>
    </row>
    <row r="27" spans="1:36" s="13" customFormat="1" ht="12.75" customHeight="1">
      <c r="A27" s="46"/>
      <c r="B27" s="49"/>
      <c r="C27" s="49"/>
      <c r="D27" s="49"/>
      <c r="E27" s="49"/>
      <c r="F27" s="49"/>
      <c r="G27" s="49"/>
      <c r="H27" s="49"/>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row>
    <row r="28" spans="1:36" s="13" customFormat="1" ht="12.75" customHeight="1">
      <c r="A28" s="49"/>
      <c r="B28" s="49"/>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row>
    <row r="29" spans="1:36" s="13" customFormat="1" ht="12.75" customHeight="1">
      <c r="A29" s="46"/>
      <c r="B29" s="49"/>
      <c r="C29" s="49"/>
      <c r="D29" s="49"/>
      <c r="E29" s="49"/>
      <c r="F29" s="49"/>
      <c r="G29" s="49"/>
      <c r="H29" s="49"/>
      <c r="I29" s="49"/>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49"/>
    </row>
  </sheetData>
  <sheetProtection sheet="1" objects="1" scenarios="1" selectLockedCells="1" selectUnlockedCells="1"/>
  <customSheetViews>
    <customSheetView guid="{DDFB4891-8D6C-4C1E-BD9F-97DEF428EC5B}" showRuler="0" topLeftCell="A34">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26">
    <mergeCell ref="S21:W21"/>
    <mergeCell ref="X21:AB21"/>
    <mergeCell ref="AC21:AG21"/>
    <mergeCell ref="S20:W20"/>
    <mergeCell ref="AE19:AG19"/>
    <mergeCell ref="Z18:AB18"/>
    <mergeCell ref="AC18:AD18"/>
    <mergeCell ref="AE18:AG18"/>
    <mergeCell ref="AC19:AD19"/>
    <mergeCell ref="AC20:AG20"/>
    <mergeCell ref="X18:Y18"/>
    <mergeCell ref="AE17:AG17"/>
    <mergeCell ref="C20:H20"/>
    <mergeCell ref="I20:M20"/>
    <mergeCell ref="N20:R20"/>
    <mergeCell ref="AH16:AJ21"/>
    <mergeCell ref="I17:J17"/>
    <mergeCell ref="K17:M17"/>
    <mergeCell ref="N17:O17"/>
    <mergeCell ref="P17:R17"/>
    <mergeCell ref="S17:T17"/>
    <mergeCell ref="X20:AB20"/>
    <mergeCell ref="AC17:AD17"/>
    <mergeCell ref="N19:O19"/>
    <mergeCell ref="N18:O18"/>
    <mergeCell ref="I19:J19"/>
    <mergeCell ref="K19:M19"/>
    <mergeCell ref="U18:W18"/>
    <mergeCell ref="P19:R19"/>
    <mergeCell ref="P18:R18"/>
    <mergeCell ref="S18:T18"/>
    <mergeCell ref="X19:Y19"/>
    <mergeCell ref="Z19:AB19"/>
    <mergeCell ref="S19:T19"/>
    <mergeCell ref="U19:W19"/>
    <mergeCell ref="AC16:AG16"/>
    <mergeCell ref="X16:AB16"/>
    <mergeCell ref="X14:AB14"/>
    <mergeCell ref="X12:Y12"/>
    <mergeCell ref="Z12:AB12"/>
    <mergeCell ref="X10:AB10"/>
    <mergeCell ref="S10:W10"/>
    <mergeCell ref="U11:W11"/>
    <mergeCell ref="X11:Y11"/>
    <mergeCell ref="S11:T11"/>
    <mergeCell ref="Z11:AB11"/>
    <mergeCell ref="X13:Y13"/>
    <mergeCell ref="Z13:AB13"/>
    <mergeCell ref="S12:T12"/>
    <mergeCell ref="U12:W12"/>
    <mergeCell ref="X15:AB15"/>
    <mergeCell ref="AH10:AJ15"/>
    <mergeCell ref="AE12:AG12"/>
    <mergeCell ref="AC13:AD13"/>
    <mergeCell ref="AE13:AG13"/>
    <mergeCell ref="AC10:AG10"/>
    <mergeCell ref="AC11:AD11"/>
    <mergeCell ref="AE11:AG11"/>
    <mergeCell ref="AC12:AD12"/>
    <mergeCell ref="AC14:AG14"/>
    <mergeCell ref="AC15:AG15"/>
    <mergeCell ref="C21:H21"/>
    <mergeCell ref="I21:M21"/>
    <mergeCell ref="I12:J12"/>
    <mergeCell ref="K12:M12"/>
    <mergeCell ref="I13:J13"/>
    <mergeCell ref="K13:M13"/>
    <mergeCell ref="N13:O13"/>
    <mergeCell ref="N12:O12"/>
    <mergeCell ref="C16:H17"/>
    <mergeCell ref="I16:M16"/>
    <mergeCell ref="N16:R16"/>
    <mergeCell ref="N15:R15"/>
    <mergeCell ref="C14:H14"/>
    <mergeCell ref="I14:M14"/>
    <mergeCell ref="N14:R14"/>
    <mergeCell ref="C15:H15"/>
    <mergeCell ref="I15:M15"/>
    <mergeCell ref="A22:H22"/>
    <mergeCell ref="I8:AJ8"/>
    <mergeCell ref="I9:L9"/>
    <mergeCell ref="M9:V9"/>
    <mergeCell ref="W9:Z9"/>
    <mergeCell ref="AA9:AJ9"/>
    <mergeCell ref="A4:B9"/>
    <mergeCell ref="C4:H4"/>
    <mergeCell ref="C5:H5"/>
    <mergeCell ref="C6:H8"/>
    <mergeCell ref="C9:H9"/>
    <mergeCell ref="C12:E13"/>
    <mergeCell ref="F12:H12"/>
    <mergeCell ref="F13:H13"/>
    <mergeCell ref="A10:B21"/>
    <mergeCell ref="C10:H11"/>
    <mergeCell ref="I10:M10"/>
    <mergeCell ref="I11:J11"/>
    <mergeCell ref="K11:M11"/>
    <mergeCell ref="C18:E19"/>
    <mergeCell ref="F18:H18"/>
    <mergeCell ref="I18:J18"/>
    <mergeCell ref="K18:M18"/>
    <mergeCell ref="F19:H19"/>
    <mergeCell ref="AE2:AJ2"/>
    <mergeCell ref="AA2:AD2"/>
    <mergeCell ref="I5:AJ5"/>
    <mergeCell ref="I7:AJ7"/>
    <mergeCell ref="I6:J6"/>
    <mergeCell ref="K6:P6"/>
    <mergeCell ref="I4:AJ4"/>
    <mergeCell ref="Q6:AJ6"/>
    <mergeCell ref="I22:N22"/>
    <mergeCell ref="O22:AJ22"/>
    <mergeCell ref="N21:R21"/>
    <mergeCell ref="P13:R13"/>
    <mergeCell ref="S13:T13"/>
    <mergeCell ref="U13:W13"/>
    <mergeCell ref="N10:R10"/>
    <mergeCell ref="P12:R12"/>
    <mergeCell ref="N11:O11"/>
    <mergeCell ref="P11:R11"/>
    <mergeCell ref="S16:W16"/>
    <mergeCell ref="S15:W15"/>
    <mergeCell ref="S14:W14"/>
    <mergeCell ref="Z17:AB17"/>
    <mergeCell ref="U17:W17"/>
    <mergeCell ref="X17:Y17"/>
  </mergeCells>
  <phoneticPr fontId="3"/>
  <dataValidations count="4">
    <dataValidation imeMode="off" allowBlank="1" showInputMessage="1" showErrorMessage="1" sqref="K6 M9:V9 AA9:AJ9"/>
    <dataValidation imeMode="halfKatakana" allowBlank="1" showInputMessage="1" showErrorMessage="1" sqref="I4:AJ4"/>
    <dataValidation type="whole" imeMode="off" allowBlank="1" showInputMessage="1" showErrorMessage="1" sqref="I18:AG19 I22:N22 I12:AG13">
      <formula1>0</formula1>
      <formula2>99999</formula2>
    </dataValidation>
    <dataValidation type="decimal" imeMode="off" allowBlank="1" showInputMessage="1" showErrorMessage="1" sqref="I14:AG15 I20:AG21">
      <formula1>0</formula1>
      <formula2>999.9</formula2>
    </dataValidation>
  </dataValidations>
  <printOptions horizontalCentered="1"/>
  <pageMargins left="0.59055118110236227" right="0.59055118110236227" top="0.39370078740157483" bottom="0.39370078740157483" header="0" footer="0.19685039370078741"/>
  <pageSetup paperSize="9" scale="74" orientation="portrait" r:id="rId2"/>
  <headerFooter alignWithMargins="0"/>
  <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CH200"/>
  <sheetViews>
    <sheetView showGridLines="0" showRowColHeaders="0" view="pageBreakPreview" zoomScaleNormal="100" zoomScaleSheetLayoutView="100" workbookViewId="0">
      <selection activeCell="M2" sqref="M2"/>
    </sheetView>
  </sheetViews>
  <sheetFormatPr defaultColWidth="2.44140625" defaultRowHeight="15" customHeight="1"/>
  <cols>
    <col min="1" max="36" width="2.44140625" style="3" customWidth="1"/>
    <col min="37" max="37" width="2.44140625" style="268" customWidth="1"/>
    <col min="38" max="45" width="2.44140625" style="267" customWidth="1"/>
    <col min="46" max="50" width="2.44140625" style="268"/>
    <col min="51" max="51" width="2.44140625" style="328"/>
    <col min="52" max="52" width="2.44140625" style="202"/>
    <col min="53" max="54" width="2.44140625" style="271"/>
    <col min="55" max="55" width="4.6640625" style="272" customWidth="1"/>
    <col min="56" max="56" width="2.44140625" style="271"/>
    <col min="57" max="57" width="3.21875" style="273" bestFit="1" customWidth="1"/>
    <col min="58" max="59" width="2.44140625" style="273"/>
    <col min="60" max="60" width="3.109375" style="274" customWidth="1"/>
    <col min="61" max="86" width="2.44140625" style="273"/>
    <col min="87" max="16384" width="2.44140625" style="3"/>
  </cols>
  <sheetData>
    <row r="1" spans="1:54" ht="13.5" customHeight="1">
      <c r="A1" s="43" t="s">
        <v>466</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BA1" s="237"/>
    </row>
    <row r="2" spans="1:54" ht="13.5" customHeight="1" thickBot="1">
      <c r="A2" s="35"/>
      <c r="B2" s="35"/>
      <c r="C2" s="35"/>
      <c r="D2" s="53"/>
      <c r="E2" s="35"/>
      <c r="F2" s="35"/>
      <c r="G2" s="35"/>
      <c r="H2" s="35"/>
      <c r="I2" s="35"/>
      <c r="J2" s="35"/>
      <c r="K2" s="35"/>
      <c r="L2" s="35"/>
      <c r="M2" s="35"/>
      <c r="N2" s="35"/>
      <c r="O2" s="35"/>
      <c r="P2" s="35"/>
      <c r="Q2" s="35"/>
      <c r="R2" s="35"/>
      <c r="S2" s="35"/>
      <c r="T2" s="35"/>
      <c r="U2" s="35"/>
      <c r="V2" s="35"/>
      <c r="W2" s="35"/>
      <c r="X2" s="35"/>
      <c r="Y2" s="35"/>
      <c r="Z2" s="35"/>
      <c r="AA2" s="999" t="s">
        <v>291</v>
      </c>
      <c r="AB2" s="1000"/>
      <c r="AC2" s="1000"/>
      <c r="AD2" s="1001"/>
      <c r="AE2" s="996" t="s">
        <v>114</v>
      </c>
      <c r="AF2" s="997"/>
      <c r="AG2" s="997"/>
      <c r="AH2" s="997"/>
      <c r="AI2" s="997"/>
      <c r="AJ2" s="998"/>
      <c r="BA2" s="237"/>
    </row>
    <row r="3" spans="1:54" ht="18" hidden="1" customHeight="1" thickBot="1">
      <c r="A3" s="35"/>
      <c r="B3" s="35"/>
      <c r="C3" s="35"/>
      <c r="D3" s="54"/>
      <c r="E3" s="35"/>
      <c r="F3" s="35"/>
      <c r="G3" s="35"/>
      <c r="H3" s="35"/>
      <c r="I3" s="35"/>
      <c r="J3" s="35"/>
      <c r="K3" s="35"/>
      <c r="L3" s="35"/>
      <c r="M3" s="35"/>
      <c r="N3" s="35"/>
      <c r="O3" s="35"/>
      <c r="P3" s="35"/>
      <c r="Q3" s="35"/>
      <c r="R3" s="35"/>
      <c r="S3" s="35"/>
      <c r="T3" s="35"/>
      <c r="U3" s="35"/>
      <c r="V3" s="35"/>
      <c r="W3" s="35"/>
      <c r="X3" s="35"/>
      <c r="Y3" s="35"/>
      <c r="Z3" s="35"/>
      <c r="AA3" s="35"/>
      <c r="AB3" s="35"/>
      <c r="AC3" s="35"/>
      <c r="AD3" s="60"/>
      <c r="AE3" s="60"/>
      <c r="AF3" s="60"/>
      <c r="AG3" s="60"/>
      <c r="AH3" s="60"/>
      <c r="AI3" s="60"/>
      <c r="AJ3" s="60"/>
      <c r="AL3" s="263" t="b">
        <v>0</v>
      </c>
      <c r="BB3" s="238"/>
    </row>
    <row r="4" spans="1:54" ht="13.5" customHeight="1">
      <c r="A4" s="1036" t="s">
        <v>183</v>
      </c>
      <c r="B4" s="1037"/>
      <c r="C4" s="1040" t="s">
        <v>348</v>
      </c>
      <c r="D4" s="1040"/>
      <c r="E4" s="1040"/>
      <c r="F4" s="1040"/>
      <c r="G4" s="1040"/>
      <c r="H4" s="1040"/>
      <c r="I4" s="1446" t="s">
        <v>719</v>
      </c>
      <c r="J4" s="1447"/>
      <c r="K4" s="1447"/>
      <c r="L4" s="1447"/>
      <c r="M4" s="1447"/>
      <c r="N4" s="1447"/>
      <c r="O4" s="1447"/>
      <c r="P4" s="1447"/>
      <c r="Q4" s="1447"/>
      <c r="R4" s="1447"/>
      <c r="S4" s="1447"/>
      <c r="T4" s="1447"/>
      <c r="U4" s="1447"/>
      <c r="V4" s="1447"/>
      <c r="W4" s="1447"/>
      <c r="X4" s="1447"/>
      <c r="Y4" s="1447"/>
      <c r="Z4" s="1447"/>
      <c r="AA4" s="1447"/>
      <c r="AB4" s="1447"/>
      <c r="AC4" s="1447"/>
      <c r="AD4" s="1447"/>
      <c r="AE4" s="1447"/>
      <c r="AF4" s="1447"/>
      <c r="AG4" s="1447"/>
      <c r="AH4" s="1447"/>
      <c r="AI4" s="1447"/>
      <c r="AJ4" s="1448"/>
      <c r="BA4" s="237"/>
    </row>
    <row r="5" spans="1:54" ht="13.5" customHeight="1">
      <c r="A5" s="1038"/>
      <c r="B5" s="1039"/>
      <c r="C5" s="1041" t="s">
        <v>184</v>
      </c>
      <c r="D5" s="1041"/>
      <c r="E5" s="1041"/>
      <c r="F5" s="1041"/>
      <c r="G5" s="1041"/>
      <c r="H5" s="1041"/>
      <c r="I5" s="1439" t="s">
        <v>718</v>
      </c>
      <c r="J5" s="1440"/>
      <c r="K5" s="1440"/>
      <c r="L5" s="1440"/>
      <c r="M5" s="1440"/>
      <c r="N5" s="1440"/>
      <c r="O5" s="1440"/>
      <c r="P5" s="1440"/>
      <c r="Q5" s="1440"/>
      <c r="R5" s="1440"/>
      <c r="S5" s="1440"/>
      <c r="T5" s="1440"/>
      <c r="U5" s="1440"/>
      <c r="V5" s="1440"/>
      <c r="W5" s="1440"/>
      <c r="X5" s="1440"/>
      <c r="Y5" s="1440"/>
      <c r="Z5" s="1440"/>
      <c r="AA5" s="1440"/>
      <c r="AB5" s="1440"/>
      <c r="AC5" s="1440"/>
      <c r="AD5" s="1440"/>
      <c r="AE5" s="1440"/>
      <c r="AF5" s="1440"/>
      <c r="AG5" s="1440"/>
      <c r="AH5" s="1440"/>
      <c r="AI5" s="1440"/>
      <c r="AJ5" s="1441"/>
      <c r="BA5" s="237"/>
    </row>
    <row r="6" spans="1:54" ht="13.5" customHeight="1">
      <c r="A6" s="1038"/>
      <c r="B6" s="1039"/>
      <c r="C6" s="1003" t="s">
        <v>185</v>
      </c>
      <c r="D6" s="1003"/>
      <c r="E6" s="1003"/>
      <c r="F6" s="1003"/>
      <c r="G6" s="1003"/>
      <c r="H6" s="1003"/>
      <c r="I6" s="1051" t="s">
        <v>77</v>
      </c>
      <c r="J6" s="1052"/>
      <c r="K6" s="1444" t="s">
        <v>693</v>
      </c>
      <c r="L6" s="1444"/>
      <c r="M6" s="1444"/>
      <c r="N6" s="1444"/>
      <c r="O6" s="1444"/>
      <c r="P6" s="1445"/>
      <c r="Q6" s="926" t="s">
        <v>275</v>
      </c>
      <c r="R6" s="927"/>
      <c r="S6" s="927"/>
      <c r="T6" s="927"/>
      <c r="U6" s="927"/>
      <c r="V6" s="927"/>
      <c r="W6" s="927"/>
      <c r="X6" s="927"/>
      <c r="Y6" s="927"/>
      <c r="Z6" s="927"/>
      <c r="AA6" s="927"/>
      <c r="AB6" s="927"/>
      <c r="AC6" s="927"/>
      <c r="AD6" s="927"/>
      <c r="AE6" s="927"/>
      <c r="AF6" s="927"/>
      <c r="AG6" s="927"/>
      <c r="AH6" s="927"/>
      <c r="AI6" s="927"/>
      <c r="AJ6" s="928"/>
      <c r="BA6" s="237"/>
    </row>
    <row r="7" spans="1:54" ht="13.5" customHeight="1">
      <c r="A7" s="1038"/>
      <c r="B7" s="1039"/>
      <c r="C7" s="1003"/>
      <c r="D7" s="1003"/>
      <c r="E7" s="1003"/>
      <c r="F7" s="1003"/>
      <c r="G7" s="1003"/>
      <c r="H7" s="1003"/>
      <c r="I7" s="1442" t="s">
        <v>694</v>
      </c>
      <c r="J7" s="1442"/>
      <c r="K7" s="1442"/>
      <c r="L7" s="1442"/>
      <c r="M7" s="1442"/>
      <c r="N7" s="1442"/>
      <c r="O7" s="1442"/>
      <c r="P7" s="1442"/>
      <c r="Q7" s="1442"/>
      <c r="R7" s="1442"/>
      <c r="S7" s="1442"/>
      <c r="T7" s="1442"/>
      <c r="U7" s="1442"/>
      <c r="V7" s="1442"/>
      <c r="W7" s="1442"/>
      <c r="X7" s="1442"/>
      <c r="Y7" s="1442"/>
      <c r="Z7" s="1442"/>
      <c r="AA7" s="1442"/>
      <c r="AB7" s="1442"/>
      <c r="AC7" s="1442"/>
      <c r="AD7" s="1442"/>
      <c r="AE7" s="1442"/>
      <c r="AF7" s="1442"/>
      <c r="AG7" s="1442"/>
      <c r="AH7" s="1442"/>
      <c r="AI7" s="1442"/>
      <c r="AJ7" s="1443"/>
      <c r="BA7" s="237"/>
    </row>
    <row r="8" spans="1:54" ht="13.5" customHeight="1">
      <c r="A8" s="1038"/>
      <c r="B8" s="1039"/>
      <c r="C8" s="1003"/>
      <c r="D8" s="1003"/>
      <c r="E8" s="1003"/>
      <c r="F8" s="1003"/>
      <c r="G8" s="1003"/>
      <c r="H8" s="1003"/>
      <c r="I8" s="1449" t="s">
        <v>114</v>
      </c>
      <c r="J8" s="1449"/>
      <c r="K8" s="1449"/>
      <c r="L8" s="1449"/>
      <c r="M8" s="1449"/>
      <c r="N8" s="1449"/>
      <c r="O8" s="1449"/>
      <c r="P8" s="1449"/>
      <c r="Q8" s="1449"/>
      <c r="R8" s="1449"/>
      <c r="S8" s="1449"/>
      <c r="T8" s="1449"/>
      <c r="U8" s="1449"/>
      <c r="V8" s="1449"/>
      <c r="W8" s="1449"/>
      <c r="X8" s="1449"/>
      <c r="Y8" s="1449"/>
      <c r="Z8" s="1449"/>
      <c r="AA8" s="1449"/>
      <c r="AB8" s="1449"/>
      <c r="AC8" s="1449"/>
      <c r="AD8" s="1449"/>
      <c r="AE8" s="1449"/>
      <c r="AF8" s="1449"/>
      <c r="AG8" s="1449"/>
      <c r="AH8" s="1449"/>
      <c r="AI8" s="1449"/>
      <c r="AJ8" s="1450"/>
      <c r="BA8" s="237"/>
    </row>
    <row r="9" spans="1:54" ht="13.5" customHeight="1">
      <c r="A9" s="1038"/>
      <c r="B9" s="1039"/>
      <c r="C9" s="1003" t="s">
        <v>186</v>
      </c>
      <c r="D9" s="1003"/>
      <c r="E9" s="1003"/>
      <c r="F9" s="1003"/>
      <c r="G9" s="1003"/>
      <c r="H9" s="1003"/>
      <c r="I9" s="1003" t="s">
        <v>187</v>
      </c>
      <c r="J9" s="1003"/>
      <c r="K9" s="1003"/>
      <c r="L9" s="1003"/>
      <c r="M9" s="1011" t="s">
        <v>695</v>
      </c>
      <c r="N9" s="1011"/>
      <c r="O9" s="1011"/>
      <c r="P9" s="1011"/>
      <c r="Q9" s="1011"/>
      <c r="R9" s="1011"/>
      <c r="S9" s="1011"/>
      <c r="T9" s="1011"/>
      <c r="U9" s="1011"/>
      <c r="V9" s="1011"/>
      <c r="W9" s="1003" t="s">
        <v>188</v>
      </c>
      <c r="X9" s="1003"/>
      <c r="Y9" s="1003"/>
      <c r="Z9" s="1003"/>
      <c r="AA9" s="1011" t="s">
        <v>695</v>
      </c>
      <c r="AB9" s="1011"/>
      <c r="AC9" s="1011"/>
      <c r="AD9" s="1011"/>
      <c r="AE9" s="1011"/>
      <c r="AF9" s="1011"/>
      <c r="AG9" s="1011"/>
      <c r="AH9" s="1011"/>
      <c r="AI9" s="1011"/>
      <c r="AJ9" s="1245"/>
      <c r="BA9" s="237"/>
    </row>
    <row r="10" spans="1:54" ht="13.5" customHeight="1">
      <c r="A10" s="1055" t="s">
        <v>189</v>
      </c>
      <c r="B10" s="1025"/>
      <c r="C10" s="1025"/>
      <c r="D10" s="1025"/>
      <c r="E10" s="1025"/>
      <c r="F10" s="1025"/>
      <c r="G10" s="1025"/>
      <c r="H10" s="1025"/>
      <c r="I10" s="1025"/>
      <c r="J10" s="1025"/>
      <c r="K10" s="1025"/>
      <c r="L10" s="1025"/>
      <c r="M10" s="1025"/>
      <c r="N10" s="1025"/>
      <c r="O10" s="1025"/>
      <c r="P10" s="1025"/>
      <c r="Q10" s="1025"/>
      <c r="R10" s="1025"/>
      <c r="S10" s="1025"/>
      <c r="T10" s="1025"/>
      <c r="U10" s="1025"/>
      <c r="V10" s="1025"/>
      <c r="W10" s="1033" t="s">
        <v>696</v>
      </c>
      <c r="X10" s="1034"/>
      <c r="Y10" s="1034"/>
      <c r="Z10" s="1034"/>
      <c r="AA10" s="1034"/>
      <c r="AB10" s="1034"/>
      <c r="AC10" s="1034"/>
      <c r="AD10" s="1034"/>
      <c r="AE10" s="1034"/>
      <c r="AF10" s="1034"/>
      <c r="AG10" s="1034"/>
      <c r="AH10" s="1034"/>
      <c r="AI10" s="1034"/>
      <c r="AJ10" s="1035"/>
      <c r="BA10" s="237"/>
    </row>
    <row r="11" spans="1:54" ht="13.5" customHeight="1">
      <c r="A11" s="1088" t="s">
        <v>190</v>
      </c>
      <c r="B11" s="1089"/>
      <c r="C11" s="1075" t="s">
        <v>231</v>
      </c>
      <c r="D11" s="1075"/>
      <c r="E11" s="1075"/>
      <c r="F11" s="1075"/>
      <c r="G11" s="1075"/>
      <c r="H11" s="1075"/>
      <c r="I11" s="1076" t="s">
        <v>697</v>
      </c>
      <c r="J11" s="1077"/>
      <c r="K11" s="1077"/>
      <c r="L11" s="1077"/>
      <c r="M11" s="1077"/>
      <c r="N11" s="1077"/>
      <c r="O11" s="1077"/>
      <c r="P11" s="1077"/>
      <c r="Q11" s="1077"/>
      <c r="R11" s="1077"/>
      <c r="S11" s="1077"/>
      <c r="T11" s="1077"/>
      <c r="U11" s="1077"/>
      <c r="V11" s="1077"/>
      <c r="W11" s="1077"/>
      <c r="X11" s="1077"/>
      <c r="Y11" s="1077"/>
      <c r="Z11" s="1077"/>
      <c r="AA11" s="1077"/>
      <c r="AB11" s="1077"/>
      <c r="AC11" s="1077"/>
      <c r="AD11" s="1077"/>
      <c r="AE11" s="1077"/>
      <c r="AF11" s="1077"/>
      <c r="AG11" s="1077"/>
      <c r="AH11" s="1077"/>
      <c r="AI11" s="1077"/>
      <c r="AJ11" s="1078"/>
      <c r="BA11" s="237"/>
    </row>
    <row r="12" spans="1:54" ht="13.5" customHeight="1">
      <c r="A12" s="1090"/>
      <c r="B12" s="1091"/>
      <c r="C12" s="1041" t="s">
        <v>329</v>
      </c>
      <c r="D12" s="1041"/>
      <c r="E12" s="1041"/>
      <c r="F12" s="1041"/>
      <c r="G12" s="1041"/>
      <c r="H12" s="1041"/>
      <c r="I12" s="1046" t="s">
        <v>675</v>
      </c>
      <c r="J12" s="1047"/>
      <c r="K12" s="1047"/>
      <c r="L12" s="1047"/>
      <c r="M12" s="1047"/>
      <c r="N12" s="1047"/>
      <c r="O12" s="1047"/>
      <c r="P12" s="1047"/>
      <c r="Q12" s="1047"/>
      <c r="R12" s="1047"/>
      <c r="S12" s="1047"/>
      <c r="T12" s="1047"/>
      <c r="U12" s="1047"/>
      <c r="V12" s="1047"/>
      <c r="W12" s="1047"/>
      <c r="X12" s="1047"/>
      <c r="Y12" s="1047"/>
      <c r="Z12" s="1047"/>
      <c r="AA12" s="1047"/>
      <c r="AB12" s="1047"/>
      <c r="AC12" s="1047"/>
      <c r="AD12" s="1047"/>
      <c r="AE12" s="1047"/>
      <c r="AF12" s="1047"/>
      <c r="AG12" s="1047"/>
      <c r="AH12" s="1047"/>
      <c r="AI12" s="1047"/>
      <c r="AJ12" s="1048"/>
      <c r="BA12" s="237"/>
    </row>
    <row r="13" spans="1:54" ht="13.5" customHeight="1">
      <c r="A13" s="1090"/>
      <c r="B13" s="1091"/>
      <c r="C13" s="1003" t="s">
        <v>332</v>
      </c>
      <c r="D13" s="1003"/>
      <c r="E13" s="1003"/>
      <c r="F13" s="1003"/>
      <c r="G13" s="1003"/>
      <c r="H13" s="1003"/>
      <c r="I13" s="1051" t="s">
        <v>77</v>
      </c>
      <c r="J13" s="1052"/>
      <c r="K13" s="1056" t="s">
        <v>698</v>
      </c>
      <c r="L13" s="1056"/>
      <c r="M13" s="1056"/>
      <c r="N13" s="1056"/>
      <c r="O13" s="1056"/>
      <c r="P13" s="1057"/>
      <c r="Q13" s="926" t="s">
        <v>275</v>
      </c>
      <c r="R13" s="927"/>
      <c r="S13" s="927"/>
      <c r="T13" s="927"/>
      <c r="U13" s="927"/>
      <c r="V13" s="927"/>
      <c r="W13" s="927"/>
      <c r="X13" s="927"/>
      <c r="Y13" s="927"/>
      <c r="Z13" s="927"/>
      <c r="AA13" s="927"/>
      <c r="AB13" s="927"/>
      <c r="AC13" s="927"/>
      <c r="AD13" s="927"/>
      <c r="AE13" s="927"/>
      <c r="AF13" s="927"/>
      <c r="AG13" s="927"/>
      <c r="AH13" s="927"/>
      <c r="AI13" s="927"/>
      <c r="AJ13" s="928"/>
      <c r="BA13" s="237"/>
    </row>
    <row r="14" spans="1:54" ht="13.5" customHeight="1">
      <c r="A14" s="1090"/>
      <c r="B14" s="1091"/>
      <c r="C14" s="1003"/>
      <c r="D14" s="1003"/>
      <c r="E14" s="1003"/>
      <c r="F14" s="1003"/>
      <c r="G14" s="1003"/>
      <c r="H14" s="1003"/>
      <c r="I14" s="1058" t="s">
        <v>699</v>
      </c>
      <c r="J14" s="1059"/>
      <c r="K14" s="1059"/>
      <c r="L14" s="1059"/>
      <c r="M14" s="1059"/>
      <c r="N14" s="1059"/>
      <c r="O14" s="1059"/>
      <c r="P14" s="1059"/>
      <c r="Q14" s="1059"/>
      <c r="R14" s="1059"/>
      <c r="S14" s="1059"/>
      <c r="T14" s="1059"/>
      <c r="U14" s="1059"/>
      <c r="V14" s="1059"/>
      <c r="W14" s="1059"/>
      <c r="X14" s="1059"/>
      <c r="Y14" s="1059"/>
      <c r="Z14" s="1059"/>
      <c r="AA14" s="1059"/>
      <c r="AB14" s="1059"/>
      <c r="AC14" s="1059"/>
      <c r="AD14" s="1059"/>
      <c r="AE14" s="1059"/>
      <c r="AF14" s="1059"/>
      <c r="AG14" s="1059"/>
      <c r="AH14" s="1059"/>
      <c r="AI14" s="1059"/>
      <c r="AJ14" s="1060"/>
      <c r="BA14" s="237"/>
    </row>
    <row r="15" spans="1:54" ht="13.5" customHeight="1">
      <c r="A15" s="1090"/>
      <c r="B15" s="1091"/>
      <c r="C15" s="1003"/>
      <c r="D15" s="1003"/>
      <c r="E15" s="1003"/>
      <c r="F15" s="1003"/>
      <c r="G15" s="1003"/>
      <c r="H15" s="1003"/>
      <c r="I15" s="1061" t="s">
        <v>114</v>
      </c>
      <c r="J15" s="1061"/>
      <c r="K15" s="1061"/>
      <c r="L15" s="1061"/>
      <c r="M15" s="1061"/>
      <c r="N15" s="1061"/>
      <c r="O15" s="1061"/>
      <c r="P15" s="1061"/>
      <c r="Q15" s="1061"/>
      <c r="R15" s="1061"/>
      <c r="S15" s="1061"/>
      <c r="T15" s="1061"/>
      <c r="U15" s="1061"/>
      <c r="V15" s="1061"/>
      <c r="W15" s="1061"/>
      <c r="X15" s="1061"/>
      <c r="Y15" s="1061"/>
      <c r="Z15" s="1061"/>
      <c r="AA15" s="1061"/>
      <c r="AB15" s="1061"/>
      <c r="AC15" s="1061"/>
      <c r="AD15" s="1061"/>
      <c r="AE15" s="1061"/>
      <c r="AF15" s="1061"/>
      <c r="AG15" s="1061"/>
      <c r="AH15" s="1061"/>
      <c r="AI15" s="1061"/>
      <c r="AJ15" s="1062"/>
      <c r="BA15" s="237"/>
    </row>
    <row r="16" spans="1:54" ht="18" customHeight="1">
      <c r="A16" s="1090"/>
      <c r="B16" s="1091"/>
      <c r="C16" s="1183" t="s">
        <v>199</v>
      </c>
      <c r="D16" s="1201"/>
      <c r="E16" s="1201"/>
      <c r="F16" s="1201"/>
      <c r="G16" s="1201"/>
      <c r="H16" s="1201"/>
      <c r="I16" s="1201"/>
      <c r="J16" s="1201"/>
      <c r="K16" s="1201"/>
      <c r="L16" s="1201"/>
      <c r="M16" s="1201"/>
      <c r="N16" s="1201"/>
      <c r="O16" s="1201"/>
      <c r="P16" s="1201"/>
      <c r="Q16" s="1201"/>
      <c r="R16" s="1201"/>
      <c r="S16" s="1201"/>
      <c r="T16" s="1201"/>
      <c r="U16" s="1201"/>
      <c r="V16" s="1202"/>
      <c r="W16" s="1033"/>
      <c r="X16" s="1034"/>
      <c r="Y16" s="1034"/>
      <c r="Z16" s="1034"/>
      <c r="AA16" s="1034"/>
      <c r="AB16" s="1034"/>
      <c r="AC16" s="1034"/>
      <c r="AD16" s="1034"/>
      <c r="AE16" s="1034"/>
      <c r="AF16" s="1034"/>
      <c r="AG16" s="1034"/>
      <c r="AH16" s="1034"/>
      <c r="AI16" s="1034"/>
      <c r="AJ16" s="1035"/>
      <c r="BA16" s="237"/>
    </row>
    <row r="17" spans="1:60" ht="13.5" customHeight="1">
      <c r="A17" s="1090"/>
      <c r="B17" s="1091"/>
      <c r="C17" s="1063" t="s">
        <v>66</v>
      </c>
      <c r="D17" s="1064"/>
      <c r="E17" s="1064"/>
      <c r="F17" s="1064"/>
      <c r="G17" s="1064"/>
      <c r="H17" s="1064"/>
      <c r="I17" s="1064"/>
      <c r="J17" s="1064"/>
      <c r="K17" s="1064"/>
      <c r="L17" s="1064"/>
      <c r="M17" s="1064"/>
      <c r="N17" s="1065"/>
      <c r="O17" s="1003" t="s">
        <v>127</v>
      </c>
      <c r="P17" s="1003"/>
      <c r="Q17" s="1003"/>
      <c r="R17" s="1003"/>
      <c r="S17" s="1003"/>
      <c r="T17" s="1003"/>
      <c r="U17" s="1003"/>
      <c r="V17" s="1003"/>
      <c r="W17" s="1033" t="s">
        <v>1408</v>
      </c>
      <c r="X17" s="1034"/>
      <c r="Y17" s="1034"/>
      <c r="Z17" s="1034"/>
      <c r="AA17" s="1034"/>
      <c r="AB17" s="1034"/>
      <c r="AC17" s="1034"/>
      <c r="AD17" s="1034"/>
      <c r="AE17" s="1034"/>
      <c r="AF17" s="1034"/>
      <c r="AG17" s="1034"/>
      <c r="AH17" s="1034"/>
      <c r="AI17" s="1034"/>
      <c r="AJ17" s="1035"/>
      <c r="BA17" s="237"/>
    </row>
    <row r="18" spans="1:60" ht="13.5" customHeight="1">
      <c r="A18" s="1090"/>
      <c r="B18" s="1091"/>
      <c r="C18" s="1066"/>
      <c r="D18" s="1067"/>
      <c r="E18" s="1067"/>
      <c r="F18" s="1067"/>
      <c r="G18" s="1067"/>
      <c r="H18" s="1067"/>
      <c r="I18" s="1067"/>
      <c r="J18" s="1067"/>
      <c r="K18" s="1067"/>
      <c r="L18" s="1067"/>
      <c r="M18" s="1067"/>
      <c r="N18" s="1068"/>
      <c r="O18" s="1099" t="s">
        <v>276</v>
      </c>
      <c r="P18" s="1100"/>
      <c r="Q18" s="1100"/>
      <c r="R18" s="1100"/>
      <c r="S18" s="1100"/>
      <c r="T18" s="1100"/>
      <c r="U18" s="1100"/>
      <c r="V18" s="1101"/>
      <c r="W18" s="1079" t="s">
        <v>680</v>
      </c>
      <c r="X18" s="1080"/>
      <c r="Y18" s="1080"/>
      <c r="Z18" s="1080"/>
      <c r="AA18" s="1080"/>
      <c r="AB18" s="1080"/>
      <c r="AC18" s="1080"/>
      <c r="AD18" s="1080"/>
      <c r="AE18" s="1080"/>
      <c r="AF18" s="1080"/>
      <c r="AG18" s="1080"/>
      <c r="AH18" s="1080"/>
      <c r="AI18" s="1080"/>
      <c r="AJ18" s="1081"/>
      <c r="BA18" s="237"/>
    </row>
    <row r="19" spans="1:60" ht="13.5" customHeight="1">
      <c r="A19" s="1092"/>
      <c r="B19" s="1093"/>
      <c r="C19" s="1069"/>
      <c r="D19" s="1070"/>
      <c r="E19" s="1070"/>
      <c r="F19" s="1070"/>
      <c r="G19" s="1070"/>
      <c r="H19" s="1070"/>
      <c r="I19" s="1070"/>
      <c r="J19" s="1070"/>
      <c r="K19" s="1070"/>
      <c r="L19" s="1070"/>
      <c r="M19" s="1070"/>
      <c r="N19" s="1071"/>
      <c r="O19" s="1072" t="s">
        <v>277</v>
      </c>
      <c r="P19" s="1073"/>
      <c r="Q19" s="1073"/>
      <c r="R19" s="1073"/>
      <c r="S19" s="1073"/>
      <c r="T19" s="1073"/>
      <c r="U19" s="1073"/>
      <c r="V19" s="1074"/>
      <c r="W19" s="1046" t="s">
        <v>1406</v>
      </c>
      <c r="X19" s="1047"/>
      <c r="Y19" s="1047"/>
      <c r="Z19" s="1047"/>
      <c r="AA19" s="1047"/>
      <c r="AB19" s="1047"/>
      <c r="AC19" s="1047"/>
      <c r="AD19" s="1047"/>
      <c r="AE19" s="1047"/>
      <c r="AF19" s="1047"/>
      <c r="AG19" s="1047"/>
      <c r="AH19" s="1047"/>
      <c r="AI19" s="1047"/>
      <c r="AJ19" s="1048"/>
      <c r="BA19" s="237"/>
    </row>
    <row r="20" spans="1:60" ht="18" customHeight="1">
      <c r="A20" s="1544" t="s">
        <v>103</v>
      </c>
      <c r="B20" s="1545"/>
      <c r="C20" s="1545"/>
      <c r="D20" s="1545"/>
      <c r="E20" s="1545"/>
      <c r="F20" s="1545"/>
      <c r="G20" s="1545"/>
      <c r="H20" s="1546"/>
      <c r="I20" s="1563"/>
      <c r="J20" s="1564"/>
      <c r="K20" s="1564"/>
      <c r="L20" s="1564"/>
      <c r="M20" s="1564"/>
      <c r="N20" s="1564"/>
      <c r="O20" s="1564"/>
      <c r="P20" s="1564"/>
      <c r="Q20" s="1564"/>
      <c r="R20" s="1564"/>
      <c r="S20" s="1564"/>
      <c r="T20" s="1564"/>
      <c r="U20" s="1564"/>
      <c r="V20" s="1564"/>
      <c r="W20" s="1564"/>
      <c r="X20" s="1564"/>
      <c r="Y20" s="1564"/>
      <c r="Z20" s="1564"/>
      <c r="AA20" s="1564"/>
      <c r="AB20" s="1564"/>
      <c r="AC20" s="1564"/>
      <c r="AD20" s="1564"/>
      <c r="AE20" s="1564"/>
      <c r="AF20" s="1564"/>
      <c r="AG20" s="1564"/>
      <c r="AH20" s="1564"/>
      <c r="AI20" s="1564"/>
      <c r="AJ20" s="1565"/>
      <c r="AL20" s="263" t="b">
        <v>0</v>
      </c>
      <c r="AM20" s="263" t="b">
        <v>0</v>
      </c>
      <c r="AN20" s="263" t="b">
        <v>1</v>
      </c>
      <c r="BA20" s="237"/>
    </row>
    <row r="21" spans="1:60" ht="13.5" customHeight="1">
      <c r="A21" s="219"/>
      <c r="B21" s="220"/>
      <c r="C21" s="1099" t="s">
        <v>379</v>
      </c>
      <c r="D21" s="1013"/>
      <c r="E21" s="1013"/>
      <c r="F21" s="1013"/>
      <c r="G21" s="1013"/>
      <c r="H21" s="1014"/>
      <c r="I21" s="1556" t="s">
        <v>200</v>
      </c>
      <c r="J21" s="1557"/>
      <c r="K21" s="1557"/>
      <c r="L21" s="1557"/>
      <c r="M21" s="1557"/>
      <c r="N21" s="1557"/>
      <c r="O21" s="1557"/>
      <c r="P21" s="1557"/>
      <c r="Q21" s="1558"/>
      <c r="R21" s="1552">
        <v>12</v>
      </c>
      <c r="S21" s="1552"/>
      <c r="T21" s="1552"/>
      <c r="U21" s="1552"/>
      <c r="V21" s="1552"/>
      <c r="W21" s="1552"/>
      <c r="X21" s="1552"/>
      <c r="Y21" s="1552"/>
      <c r="Z21" s="1552"/>
      <c r="AA21" s="1552"/>
      <c r="AB21" s="1552"/>
      <c r="AC21" s="1552"/>
      <c r="AD21" s="1552"/>
      <c r="AE21" s="1552"/>
      <c r="AF21" s="1552"/>
      <c r="AG21" s="1552"/>
      <c r="AH21" s="1552"/>
      <c r="AI21" s="1566" t="s">
        <v>68</v>
      </c>
      <c r="AJ21" s="1567"/>
      <c r="BA21" s="237"/>
    </row>
    <row r="22" spans="1:60" ht="13.5" customHeight="1">
      <c r="A22" s="219"/>
      <c r="B22" s="220"/>
      <c r="C22" s="1015"/>
      <c r="D22" s="1016"/>
      <c r="E22" s="1016"/>
      <c r="F22" s="1016"/>
      <c r="G22" s="1016"/>
      <c r="H22" s="1017"/>
      <c r="I22" s="1556" t="s">
        <v>349</v>
      </c>
      <c r="J22" s="1557"/>
      <c r="K22" s="1557"/>
      <c r="L22" s="1557"/>
      <c r="M22" s="1557"/>
      <c r="N22" s="1557"/>
      <c r="O22" s="1557"/>
      <c r="P22" s="1557"/>
      <c r="Q22" s="1558"/>
      <c r="R22" s="1552">
        <v>10</v>
      </c>
      <c r="S22" s="1552"/>
      <c r="T22" s="1552"/>
      <c r="U22" s="1552"/>
      <c r="V22" s="1552"/>
      <c r="W22" s="1552"/>
      <c r="X22" s="1552"/>
      <c r="Y22" s="1552"/>
      <c r="Z22" s="1552"/>
      <c r="AA22" s="1552"/>
      <c r="AB22" s="1552"/>
      <c r="AC22" s="1552"/>
      <c r="AD22" s="1552"/>
      <c r="AE22" s="1552"/>
      <c r="AF22" s="1552"/>
      <c r="AG22" s="1552"/>
      <c r="AH22" s="1552"/>
      <c r="AI22" s="1559" t="s">
        <v>68</v>
      </c>
      <c r="AJ22" s="1560"/>
      <c r="BA22" s="237"/>
    </row>
    <row r="23" spans="1:60" ht="13.5" customHeight="1">
      <c r="A23" s="1544" t="s">
        <v>201</v>
      </c>
      <c r="B23" s="1545"/>
      <c r="C23" s="1545"/>
      <c r="D23" s="1545"/>
      <c r="E23" s="1545"/>
      <c r="F23" s="1545"/>
      <c r="G23" s="1545"/>
      <c r="H23" s="1546"/>
      <c r="I23" s="1556" t="s">
        <v>350</v>
      </c>
      <c r="J23" s="1557"/>
      <c r="K23" s="1557"/>
      <c r="L23" s="1557"/>
      <c r="M23" s="1557"/>
      <c r="N23" s="1557"/>
      <c r="O23" s="1557"/>
      <c r="P23" s="1557"/>
      <c r="Q23" s="1558"/>
      <c r="R23" s="1561" t="s">
        <v>1409</v>
      </c>
      <c r="S23" s="1561"/>
      <c r="T23" s="1561"/>
      <c r="U23" s="1561"/>
      <c r="V23" s="1561"/>
      <c r="W23" s="1561"/>
      <c r="X23" s="1561"/>
      <c r="Y23" s="1561"/>
      <c r="Z23" s="1561"/>
      <c r="AA23" s="1561"/>
      <c r="AB23" s="1561"/>
      <c r="AC23" s="1561"/>
      <c r="AD23" s="1561"/>
      <c r="AE23" s="1561"/>
      <c r="AF23" s="1561"/>
      <c r="AG23" s="1561"/>
      <c r="AH23" s="1561"/>
      <c r="AI23" s="1561"/>
      <c r="AJ23" s="1562"/>
      <c r="BA23" s="237"/>
    </row>
    <row r="24" spans="1:60" ht="13.5" customHeight="1">
      <c r="A24" s="1547"/>
      <c r="B24" s="1548"/>
      <c r="C24" s="1548"/>
      <c r="D24" s="1548"/>
      <c r="E24" s="1548"/>
      <c r="F24" s="1548"/>
      <c r="G24" s="1548"/>
      <c r="H24" s="1549"/>
      <c r="I24" s="1556" t="s">
        <v>202</v>
      </c>
      <c r="J24" s="1557"/>
      <c r="K24" s="1557"/>
      <c r="L24" s="1557"/>
      <c r="M24" s="1557"/>
      <c r="N24" s="1557"/>
      <c r="O24" s="1557"/>
      <c r="P24" s="1557"/>
      <c r="Q24" s="1558"/>
      <c r="R24" s="1561" t="s">
        <v>1407</v>
      </c>
      <c r="S24" s="1561"/>
      <c r="T24" s="1561"/>
      <c r="U24" s="1561"/>
      <c r="V24" s="1561"/>
      <c r="W24" s="1561"/>
      <c r="X24" s="1561"/>
      <c r="Y24" s="1561"/>
      <c r="Z24" s="1561"/>
      <c r="AA24" s="1561"/>
      <c r="AB24" s="1561"/>
      <c r="AC24" s="1561"/>
      <c r="AD24" s="1561"/>
      <c r="AE24" s="1561"/>
      <c r="AF24" s="1561"/>
      <c r="AG24" s="1561"/>
      <c r="AH24" s="1561"/>
      <c r="AI24" s="1561"/>
      <c r="AJ24" s="1562"/>
      <c r="BA24" s="237"/>
    </row>
    <row r="25" spans="1:60" ht="13.5" customHeight="1">
      <c r="A25" s="1553"/>
      <c r="B25" s="1554"/>
      <c r="C25" s="1554"/>
      <c r="D25" s="1554"/>
      <c r="E25" s="1554"/>
      <c r="F25" s="1554"/>
      <c r="G25" s="1554"/>
      <c r="H25" s="1555"/>
      <c r="I25" s="1556" t="s">
        <v>203</v>
      </c>
      <c r="J25" s="1557"/>
      <c r="K25" s="1557"/>
      <c r="L25" s="1557"/>
      <c r="M25" s="1557"/>
      <c r="N25" s="1557"/>
      <c r="O25" s="1557"/>
      <c r="P25" s="1557"/>
      <c r="Q25" s="1558"/>
      <c r="R25" s="1552">
        <v>24</v>
      </c>
      <c r="S25" s="1552"/>
      <c r="T25" s="1552"/>
      <c r="U25" s="1552"/>
      <c r="V25" s="1552"/>
      <c r="W25" s="1552"/>
      <c r="X25" s="1552"/>
      <c r="Y25" s="1552"/>
      <c r="Z25" s="1552"/>
      <c r="AA25" s="1552"/>
      <c r="AB25" s="1552"/>
      <c r="AC25" s="1552"/>
      <c r="AD25" s="1552"/>
      <c r="AE25" s="1552"/>
      <c r="AF25" s="1552"/>
      <c r="AG25" s="1552"/>
      <c r="AH25" s="1552"/>
      <c r="AI25" s="1550" t="s">
        <v>68</v>
      </c>
      <c r="AJ25" s="1551"/>
      <c r="BA25" s="237"/>
    </row>
    <row r="26" spans="1:60" ht="13.5" customHeight="1">
      <c r="A26" s="1544" t="s">
        <v>98</v>
      </c>
      <c r="B26" s="1545"/>
      <c r="C26" s="1545"/>
      <c r="D26" s="1545"/>
      <c r="E26" s="1545"/>
      <c r="F26" s="1545"/>
      <c r="G26" s="1545"/>
      <c r="H26" s="1546"/>
      <c r="I26" s="1556" t="s">
        <v>99</v>
      </c>
      <c r="J26" s="1557"/>
      <c r="K26" s="1557"/>
      <c r="L26" s="1557"/>
      <c r="M26" s="1557"/>
      <c r="N26" s="1557"/>
      <c r="O26" s="1557"/>
      <c r="P26" s="1557"/>
      <c r="Q26" s="1558"/>
      <c r="R26" s="1552">
        <v>1</v>
      </c>
      <c r="S26" s="1552"/>
      <c r="T26" s="1552"/>
      <c r="U26" s="1552"/>
      <c r="V26" s="1552"/>
      <c r="W26" s="1552"/>
      <c r="X26" s="1552"/>
      <c r="Y26" s="1552"/>
      <c r="Z26" s="1552"/>
      <c r="AA26" s="1552"/>
      <c r="AB26" s="1552"/>
      <c r="AC26" s="1552"/>
      <c r="AD26" s="1552"/>
      <c r="AE26" s="1552"/>
      <c r="AF26" s="1552"/>
      <c r="AG26" s="1552"/>
      <c r="AH26" s="1552"/>
      <c r="AI26" s="1559" t="s">
        <v>68</v>
      </c>
      <c r="AJ26" s="1560"/>
      <c r="BA26" s="237"/>
    </row>
    <row r="27" spans="1:60" ht="13.5" customHeight="1">
      <c r="A27" s="1547"/>
      <c r="B27" s="1548"/>
      <c r="C27" s="1548"/>
      <c r="D27" s="1548"/>
      <c r="E27" s="1548"/>
      <c r="F27" s="1548"/>
      <c r="G27" s="1548"/>
      <c r="H27" s="1549"/>
      <c r="I27" s="1183" t="s">
        <v>100</v>
      </c>
      <c r="J27" s="1201"/>
      <c r="K27" s="1201"/>
      <c r="L27" s="1201"/>
      <c r="M27" s="1201"/>
      <c r="N27" s="1201"/>
      <c r="O27" s="1201"/>
      <c r="P27" s="1201"/>
      <c r="Q27" s="1202"/>
      <c r="R27" s="1221">
        <v>9.9</v>
      </c>
      <c r="S27" s="1221"/>
      <c r="T27" s="1221"/>
      <c r="U27" s="1221"/>
      <c r="V27" s="1221"/>
      <c r="W27" s="1221"/>
      <c r="X27" s="1221"/>
      <c r="Y27" s="1221"/>
      <c r="Z27" s="1221"/>
      <c r="AA27" s="1221"/>
      <c r="AB27" s="1221"/>
      <c r="AC27" s="1221"/>
      <c r="AD27" s="1221"/>
      <c r="AE27" s="1221"/>
      <c r="AF27" s="1221"/>
      <c r="AG27" s="1221"/>
      <c r="AH27" s="1221"/>
      <c r="AI27" s="1520" t="s">
        <v>92</v>
      </c>
      <c r="AJ27" s="1521"/>
      <c r="BA27" s="237"/>
    </row>
    <row r="28" spans="1:60" ht="13.5" customHeight="1">
      <c r="A28" s="1088" t="s">
        <v>141</v>
      </c>
      <c r="B28" s="1422"/>
      <c r="C28" s="1104" t="s">
        <v>242</v>
      </c>
      <c r="D28" s="1105"/>
      <c r="E28" s="1105"/>
      <c r="F28" s="1105"/>
      <c r="G28" s="1105"/>
      <c r="H28" s="1106"/>
      <c r="I28" s="1538" t="s">
        <v>47</v>
      </c>
      <c r="J28" s="1571"/>
      <c r="K28" s="1571"/>
      <c r="L28" s="1572"/>
      <c r="M28" s="1523" t="s">
        <v>399</v>
      </c>
      <c r="N28" s="1524"/>
      <c r="O28" s="1524"/>
      <c r="P28" s="1525"/>
      <c r="Q28" s="1183" t="s">
        <v>310</v>
      </c>
      <c r="R28" s="1201"/>
      <c r="S28" s="1201"/>
      <c r="T28" s="1201"/>
      <c r="U28" s="1201"/>
      <c r="V28" s="1201"/>
      <c r="W28" s="1201"/>
      <c r="X28" s="1201"/>
      <c r="Y28" s="1201"/>
      <c r="Z28" s="1201"/>
      <c r="AA28" s="1201"/>
      <c r="AB28" s="1201"/>
      <c r="AC28" s="1201"/>
      <c r="AD28" s="1201"/>
      <c r="AE28" s="1201"/>
      <c r="AF28" s="1202"/>
      <c r="AG28" s="1523" t="s">
        <v>252</v>
      </c>
      <c r="AH28" s="1524"/>
      <c r="AI28" s="1524"/>
      <c r="AJ28" s="1536"/>
      <c r="BA28" s="237"/>
      <c r="BF28" s="275"/>
      <c r="BG28" s="275"/>
      <c r="BH28" s="276"/>
    </row>
    <row r="29" spans="1:60" ht="13.5" customHeight="1">
      <c r="A29" s="1090"/>
      <c r="B29" s="1226"/>
      <c r="C29" s="1568"/>
      <c r="D29" s="1569"/>
      <c r="E29" s="1569"/>
      <c r="F29" s="1569"/>
      <c r="G29" s="1569"/>
      <c r="H29" s="1570"/>
      <c r="I29" s="1573"/>
      <c r="J29" s="1574"/>
      <c r="K29" s="1574"/>
      <c r="L29" s="1575"/>
      <c r="M29" s="1526"/>
      <c r="N29" s="1527"/>
      <c r="O29" s="1527"/>
      <c r="P29" s="1528"/>
      <c r="Q29" s="1025" t="s">
        <v>351</v>
      </c>
      <c r="R29" s="1025"/>
      <c r="S29" s="1025"/>
      <c r="T29" s="1025"/>
      <c r="U29" s="1025" t="s">
        <v>352</v>
      </c>
      <c r="V29" s="1025"/>
      <c r="W29" s="1025"/>
      <c r="X29" s="1025"/>
      <c r="Y29" s="1025" t="s">
        <v>101</v>
      </c>
      <c r="Z29" s="1025"/>
      <c r="AA29" s="1025"/>
      <c r="AB29" s="1025"/>
      <c r="AC29" s="1025" t="s">
        <v>102</v>
      </c>
      <c r="AD29" s="1025"/>
      <c r="AE29" s="1025"/>
      <c r="AF29" s="1025"/>
      <c r="AG29" s="1526"/>
      <c r="AH29" s="1527"/>
      <c r="AI29" s="1527"/>
      <c r="AJ29" s="1537"/>
      <c r="BA29" s="237"/>
      <c r="BF29" s="275"/>
      <c r="BG29" s="275"/>
      <c r="BH29" s="276"/>
    </row>
    <row r="30" spans="1:60" ht="13.5" customHeight="1">
      <c r="A30" s="1090"/>
      <c r="B30" s="1226"/>
      <c r="C30" s="1107"/>
      <c r="D30" s="1108"/>
      <c r="E30" s="1108"/>
      <c r="F30" s="1108"/>
      <c r="G30" s="1108"/>
      <c r="H30" s="1109"/>
      <c r="I30" s="1025" t="s">
        <v>250</v>
      </c>
      <c r="J30" s="1025"/>
      <c r="K30" s="1025" t="s">
        <v>213</v>
      </c>
      <c r="L30" s="1025"/>
      <c r="M30" s="1025" t="s">
        <v>250</v>
      </c>
      <c r="N30" s="1025"/>
      <c r="O30" s="1025" t="s">
        <v>213</v>
      </c>
      <c r="P30" s="1025"/>
      <c r="Q30" s="1025" t="s">
        <v>250</v>
      </c>
      <c r="R30" s="1025"/>
      <c r="S30" s="1025" t="s">
        <v>213</v>
      </c>
      <c r="T30" s="1025"/>
      <c r="U30" s="1025" t="s">
        <v>250</v>
      </c>
      <c r="V30" s="1025"/>
      <c r="W30" s="1025" t="s">
        <v>213</v>
      </c>
      <c r="X30" s="1025"/>
      <c r="Y30" s="1025" t="s">
        <v>250</v>
      </c>
      <c r="Z30" s="1025"/>
      <c r="AA30" s="1025" t="s">
        <v>213</v>
      </c>
      <c r="AB30" s="1025"/>
      <c r="AC30" s="1025" t="s">
        <v>250</v>
      </c>
      <c r="AD30" s="1025"/>
      <c r="AE30" s="1025" t="s">
        <v>213</v>
      </c>
      <c r="AF30" s="1025"/>
      <c r="AG30" s="1025" t="s">
        <v>250</v>
      </c>
      <c r="AH30" s="1025"/>
      <c r="AI30" s="1025" t="s">
        <v>213</v>
      </c>
      <c r="AJ30" s="1519"/>
      <c r="BA30" s="237"/>
      <c r="BF30" s="275"/>
      <c r="BG30" s="275"/>
      <c r="BH30" s="276"/>
    </row>
    <row r="31" spans="1:60" ht="13.5" customHeight="1">
      <c r="A31" s="1090"/>
      <c r="B31" s="1226"/>
      <c r="C31" s="1025" t="s">
        <v>128</v>
      </c>
      <c r="D31" s="1025"/>
      <c r="E31" s="1025"/>
      <c r="F31" s="1025" t="s">
        <v>158</v>
      </c>
      <c r="G31" s="1025"/>
      <c r="H31" s="1025"/>
      <c r="I31" s="1199"/>
      <c r="J31" s="1199"/>
      <c r="K31" s="1199"/>
      <c r="L31" s="1199"/>
      <c r="M31" s="1199"/>
      <c r="N31" s="1199"/>
      <c r="O31" s="1199"/>
      <c r="P31" s="1199"/>
      <c r="Q31" s="1199"/>
      <c r="R31" s="1199"/>
      <c r="S31" s="1199"/>
      <c r="T31" s="1199"/>
      <c r="U31" s="1199"/>
      <c r="V31" s="1199"/>
      <c r="W31" s="1199"/>
      <c r="X31" s="1199"/>
      <c r="Y31" s="1199"/>
      <c r="Z31" s="1199"/>
      <c r="AA31" s="1199"/>
      <c r="AB31" s="1199"/>
      <c r="AC31" s="1199"/>
      <c r="AD31" s="1199"/>
      <c r="AE31" s="1199"/>
      <c r="AF31" s="1199"/>
      <c r="AG31" s="1199"/>
      <c r="AH31" s="1199"/>
      <c r="AI31" s="1199"/>
      <c r="AJ31" s="1522"/>
      <c r="BA31" s="237"/>
      <c r="BF31" s="275"/>
      <c r="BG31" s="275"/>
      <c r="BH31" s="276"/>
    </row>
    <row r="32" spans="1:60" ht="13.5" customHeight="1">
      <c r="A32" s="1090"/>
      <c r="B32" s="1226"/>
      <c r="C32" s="1025"/>
      <c r="D32" s="1025"/>
      <c r="E32" s="1025"/>
      <c r="F32" s="1025" t="s">
        <v>159</v>
      </c>
      <c r="G32" s="1025"/>
      <c r="H32" s="1025"/>
      <c r="I32" s="1199"/>
      <c r="J32" s="1199"/>
      <c r="K32" s="1199"/>
      <c r="L32" s="1199"/>
      <c r="M32" s="1199"/>
      <c r="N32" s="1199"/>
      <c r="O32" s="1199"/>
      <c r="P32" s="1199"/>
      <c r="Q32" s="1199"/>
      <c r="R32" s="1199"/>
      <c r="S32" s="1199"/>
      <c r="T32" s="1199"/>
      <c r="U32" s="1199"/>
      <c r="V32" s="1199"/>
      <c r="W32" s="1199"/>
      <c r="X32" s="1199"/>
      <c r="Y32" s="1199"/>
      <c r="Z32" s="1199"/>
      <c r="AA32" s="1199">
        <v>1</v>
      </c>
      <c r="AB32" s="1199"/>
      <c r="AC32" s="1199"/>
      <c r="AD32" s="1199"/>
      <c r="AE32" s="1199"/>
      <c r="AF32" s="1199"/>
      <c r="AG32" s="1199"/>
      <c r="AH32" s="1199"/>
      <c r="AI32" s="1199"/>
      <c r="AJ32" s="1522"/>
      <c r="BA32" s="237"/>
      <c r="BF32" s="275"/>
      <c r="BG32" s="275"/>
      <c r="BH32" s="276"/>
    </row>
    <row r="33" spans="1:60" ht="13.5" customHeight="1">
      <c r="A33" s="1090"/>
      <c r="B33" s="1226"/>
      <c r="C33" s="1025" t="s">
        <v>160</v>
      </c>
      <c r="D33" s="1025"/>
      <c r="E33" s="1025"/>
      <c r="F33" s="1025"/>
      <c r="G33" s="1025"/>
      <c r="H33" s="1025"/>
      <c r="I33" s="1199"/>
      <c r="J33" s="1199"/>
      <c r="K33" s="1199"/>
      <c r="L33" s="1199"/>
      <c r="M33" s="1199"/>
      <c r="N33" s="1199"/>
      <c r="O33" s="1199"/>
      <c r="P33" s="1199"/>
      <c r="Q33" s="1199">
        <v>0.5</v>
      </c>
      <c r="R33" s="1199"/>
      <c r="S33" s="1199"/>
      <c r="T33" s="1199"/>
      <c r="U33" s="1199"/>
      <c r="V33" s="1199"/>
      <c r="W33" s="1199"/>
      <c r="X33" s="1199"/>
      <c r="Y33" s="1199">
        <v>0.5</v>
      </c>
      <c r="Z33" s="1199"/>
      <c r="AA33" s="1199"/>
      <c r="AB33" s="1199"/>
      <c r="AC33" s="1199"/>
      <c r="AD33" s="1199"/>
      <c r="AE33" s="1199"/>
      <c r="AF33" s="1199"/>
      <c r="AG33" s="1199"/>
      <c r="AH33" s="1199"/>
      <c r="AI33" s="1199"/>
      <c r="AJ33" s="1522"/>
      <c r="BA33" s="237"/>
      <c r="BF33" s="275"/>
      <c r="BG33" s="275"/>
      <c r="BH33" s="276"/>
    </row>
    <row r="34" spans="1:60" ht="13.5" customHeight="1">
      <c r="A34" s="1090"/>
      <c r="B34" s="1226"/>
      <c r="C34" s="1103" t="s">
        <v>290</v>
      </c>
      <c r="D34" s="1103"/>
      <c r="E34" s="1103"/>
      <c r="F34" s="1103"/>
      <c r="G34" s="1103"/>
      <c r="H34" s="1103"/>
      <c r="I34" s="1203"/>
      <c r="J34" s="1203"/>
      <c r="K34" s="1203"/>
      <c r="L34" s="1203"/>
      <c r="M34" s="1203"/>
      <c r="N34" s="1203"/>
      <c r="O34" s="1203"/>
      <c r="P34" s="1203"/>
      <c r="Q34" s="1203"/>
      <c r="R34" s="1203"/>
      <c r="S34" s="1203"/>
      <c r="T34" s="1203"/>
      <c r="U34" s="1203"/>
      <c r="V34" s="1203"/>
      <c r="W34" s="1203"/>
      <c r="X34" s="1203"/>
      <c r="Y34" s="1203"/>
      <c r="Z34" s="1203"/>
      <c r="AA34" s="1203"/>
      <c r="AB34" s="1203"/>
      <c r="AC34" s="1203"/>
      <c r="AD34" s="1203"/>
      <c r="AE34" s="1203"/>
      <c r="AF34" s="1203"/>
      <c r="AG34" s="1203"/>
      <c r="AH34" s="1203"/>
      <c r="AI34" s="1203"/>
      <c r="AJ34" s="1535"/>
      <c r="BA34" s="237"/>
      <c r="BF34" s="275"/>
      <c r="BG34" s="275"/>
      <c r="BH34" s="276"/>
    </row>
    <row r="35" spans="1:60" ht="13.5" customHeight="1">
      <c r="A35" s="1090"/>
      <c r="B35" s="1226"/>
      <c r="C35" s="1104" t="s">
        <v>242</v>
      </c>
      <c r="D35" s="1105"/>
      <c r="E35" s="1105"/>
      <c r="F35" s="1105"/>
      <c r="G35" s="1105"/>
      <c r="H35" s="1106"/>
      <c r="I35" s="1523" t="s">
        <v>253</v>
      </c>
      <c r="J35" s="1524"/>
      <c r="K35" s="1524"/>
      <c r="L35" s="1525"/>
      <c r="M35" s="1183" t="s">
        <v>353</v>
      </c>
      <c r="N35" s="1201"/>
      <c r="O35" s="1201"/>
      <c r="P35" s="1201"/>
      <c r="Q35" s="1201"/>
      <c r="R35" s="1201"/>
      <c r="S35" s="1201"/>
      <c r="T35" s="1201"/>
      <c r="U35" s="1201"/>
      <c r="V35" s="1201"/>
      <c r="W35" s="1201"/>
      <c r="X35" s="1201"/>
      <c r="Y35" s="1201"/>
      <c r="Z35" s="1201"/>
      <c r="AA35" s="1201"/>
      <c r="AB35" s="1202"/>
      <c r="AC35" s="1538" t="s">
        <v>220</v>
      </c>
      <c r="AD35" s="1539"/>
      <c r="AE35" s="1539"/>
      <c r="AF35" s="1540"/>
      <c r="AG35" s="1523" t="s">
        <v>111</v>
      </c>
      <c r="AH35" s="1524"/>
      <c r="AI35" s="1524"/>
      <c r="AJ35" s="1536"/>
      <c r="BA35" s="237"/>
      <c r="BF35" s="275"/>
      <c r="BG35" s="275"/>
      <c r="BH35" s="276"/>
    </row>
    <row r="36" spans="1:60" ht="13.5" customHeight="1">
      <c r="A36" s="1090"/>
      <c r="B36" s="1226"/>
      <c r="C36" s="1568"/>
      <c r="D36" s="1569"/>
      <c r="E36" s="1569"/>
      <c r="F36" s="1569"/>
      <c r="G36" s="1569"/>
      <c r="H36" s="1570"/>
      <c r="I36" s="1526"/>
      <c r="J36" s="1527"/>
      <c r="K36" s="1527"/>
      <c r="L36" s="1528"/>
      <c r="M36" s="1025" t="s">
        <v>351</v>
      </c>
      <c r="N36" s="1025"/>
      <c r="O36" s="1025"/>
      <c r="P36" s="1025"/>
      <c r="Q36" s="1025" t="s">
        <v>273</v>
      </c>
      <c r="R36" s="1025"/>
      <c r="S36" s="1025"/>
      <c r="T36" s="1025"/>
      <c r="U36" s="1025" t="s">
        <v>254</v>
      </c>
      <c r="V36" s="1025"/>
      <c r="W36" s="1025"/>
      <c r="X36" s="1025"/>
      <c r="Y36" s="1025" t="s">
        <v>255</v>
      </c>
      <c r="Z36" s="1025"/>
      <c r="AA36" s="1025"/>
      <c r="AB36" s="1025"/>
      <c r="AC36" s="1541"/>
      <c r="AD36" s="1542"/>
      <c r="AE36" s="1542"/>
      <c r="AF36" s="1543"/>
      <c r="AG36" s="1526"/>
      <c r="AH36" s="1527"/>
      <c r="AI36" s="1527"/>
      <c r="AJ36" s="1537"/>
      <c r="BA36" s="237"/>
      <c r="BF36" s="275"/>
      <c r="BG36" s="275"/>
      <c r="BH36" s="276"/>
    </row>
    <row r="37" spans="1:60" ht="13.5" customHeight="1">
      <c r="A37" s="1090"/>
      <c r="B37" s="1226"/>
      <c r="C37" s="1107"/>
      <c r="D37" s="1108"/>
      <c r="E37" s="1108"/>
      <c r="F37" s="1108"/>
      <c r="G37" s="1108"/>
      <c r="H37" s="1109"/>
      <c r="I37" s="1025" t="s">
        <v>250</v>
      </c>
      <c r="J37" s="1025"/>
      <c r="K37" s="1025" t="s">
        <v>213</v>
      </c>
      <c r="L37" s="1025"/>
      <c r="M37" s="1025" t="s">
        <v>250</v>
      </c>
      <c r="N37" s="1025"/>
      <c r="O37" s="1025" t="s">
        <v>213</v>
      </c>
      <c r="P37" s="1025"/>
      <c r="Q37" s="1025" t="s">
        <v>250</v>
      </c>
      <c r="R37" s="1025"/>
      <c r="S37" s="1025" t="s">
        <v>213</v>
      </c>
      <c r="T37" s="1025"/>
      <c r="U37" s="1025" t="s">
        <v>250</v>
      </c>
      <c r="V37" s="1025"/>
      <c r="W37" s="1025" t="s">
        <v>213</v>
      </c>
      <c r="X37" s="1025"/>
      <c r="Y37" s="1025" t="s">
        <v>250</v>
      </c>
      <c r="Z37" s="1025"/>
      <c r="AA37" s="1025" t="s">
        <v>213</v>
      </c>
      <c r="AB37" s="1025"/>
      <c r="AC37" s="1025" t="s">
        <v>250</v>
      </c>
      <c r="AD37" s="1025"/>
      <c r="AE37" s="1025" t="s">
        <v>213</v>
      </c>
      <c r="AF37" s="1025"/>
      <c r="AG37" s="1025" t="s">
        <v>250</v>
      </c>
      <c r="AH37" s="1025"/>
      <c r="AI37" s="1025" t="s">
        <v>213</v>
      </c>
      <c r="AJ37" s="1519"/>
      <c r="BA37" s="237"/>
      <c r="BF37" s="275"/>
      <c r="BG37" s="275"/>
      <c r="BH37" s="276"/>
    </row>
    <row r="38" spans="1:60" ht="13.5" customHeight="1">
      <c r="A38" s="1090"/>
      <c r="B38" s="1226"/>
      <c r="C38" s="1025" t="s">
        <v>128</v>
      </c>
      <c r="D38" s="1025"/>
      <c r="E38" s="1025"/>
      <c r="F38" s="1025" t="s">
        <v>158</v>
      </c>
      <c r="G38" s="1025"/>
      <c r="H38" s="1025"/>
      <c r="I38" s="1199"/>
      <c r="J38" s="1199"/>
      <c r="K38" s="1199"/>
      <c r="L38" s="1199"/>
      <c r="M38" s="1199"/>
      <c r="N38" s="1199"/>
      <c r="O38" s="1199"/>
      <c r="P38" s="1199"/>
      <c r="Q38" s="1199"/>
      <c r="R38" s="1199"/>
      <c r="S38" s="1199"/>
      <c r="T38" s="1199"/>
      <c r="U38" s="1199"/>
      <c r="V38" s="1199"/>
      <c r="W38" s="1199"/>
      <c r="X38" s="1199"/>
      <c r="Y38" s="1199"/>
      <c r="Z38" s="1199"/>
      <c r="AA38" s="1199"/>
      <c r="AB38" s="1199"/>
      <c r="AC38" s="1199"/>
      <c r="AD38" s="1199"/>
      <c r="AE38" s="1199"/>
      <c r="AF38" s="1199"/>
      <c r="AG38" s="1199"/>
      <c r="AH38" s="1199"/>
      <c r="AI38" s="1199">
        <v>6</v>
      </c>
      <c r="AJ38" s="1522"/>
      <c r="BA38" s="237"/>
      <c r="BF38" s="275"/>
      <c r="BG38" s="275"/>
      <c r="BH38" s="276"/>
    </row>
    <row r="39" spans="1:60" ht="13.5" customHeight="1">
      <c r="A39" s="1090"/>
      <c r="B39" s="1226"/>
      <c r="C39" s="1025"/>
      <c r="D39" s="1025"/>
      <c r="E39" s="1025"/>
      <c r="F39" s="1025" t="s">
        <v>159</v>
      </c>
      <c r="G39" s="1025"/>
      <c r="H39" s="1025"/>
      <c r="I39" s="1199"/>
      <c r="J39" s="1199"/>
      <c r="K39" s="1199"/>
      <c r="L39" s="1199"/>
      <c r="M39" s="1199"/>
      <c r="N39" s="1199"/>
      <c r="O39" s="1199"/>
      <c r="P39" s="1199"/>
      <c r="Q39" s="1199"/>
      <c r="R39" s="1199"/>
      <c r="S39" s="1199"/>
      <c r="T39" s="1199"/>
      <c r="U39" s="1199"/>
      <c r="V39" s="1199"/>
      <c r="W39" s="1199"/>
      <c r="X39" s="1199"/>
      <c r="Y39" s="1199"/>
      <c r="Z39" s="1199"/>
      <c r="AA39" s="1199"/>
      <c r="AB39" s="1199"/>
      <c r="AC39" s="1199"/>
      <c r="AD39" s="1199"/>
      <c r="AE39" s="1199"/>
      <c r="AF39" s="1199"/>
      <c r="AG39" s="1199"/>
      <c r="AH39" s="1199"/>
      <c r="AI39" s="1199">
        <v>4</v>
      </c>
      <c r="AJ39" s="1522"/>
      <c r="BA39" s="237"/>
      <c r="BF39" s="275"/>
      <c r="BG39" s="275"/>
      <c r="BH39" s="276"/>
    </row>
    <row r="40" spans="1:60" ht="13.5" customHeight="1">
      <c r="A40" s="1090"/>
      <c r="B40" s="1226"/>
      <c r="C40" s="1025" t="s">
        <v>160</v>
      </c>
      <c r="D40" s="1025"/>
      <c r="E40" s="1025"/>
      <c r="F40" s="1025"/>
      <c r="G40" s="1025"/>
      <c r="H40" s="1025"/>
      <c r="I40" s="1199"/>
      <c r="J40" s="1199"/>
      <c r="K40" s="1199"/>
      <c r="L40" s="1199"/>
      <c r="M40" s="1199"/>
      <c r="N40" s="1199"/>
      <c r="O40" s="1199"/>
      <c r="P40" s="1199"/>
      <c r="Q40" s="1199"/>
      <c r="R40" s="1199"/>
      <c r="S40" s="1199"/>
      <c r="T40" s="1199"/>
      <c r="U40" s="1199"/>
      <c r="V40" s="1199"/>
      <c r="W40" s="1199"/>
      <c r="X40" s="1199"/>
      <c r="Y40" s="1199"/>
      <c r="Z40" s="1199"/>
      <c r="AA40" s="1199"/>
      <c r="AB40" s="1199"/>
      <c r="AC40" s="1199"/>
      <c r="AD40" s="1199"/>
      <c r="AE40" s="1199"/>
      <c r="AF40" s="1199"/>
      <c r="AG40" s="1199">
        <v>8</v>
      </c>
      <c r="AH40" s="1199"/>
      <c r="AI40" s="1199"/>
      <c r="AJ40" s="1522"/>
      <c r="BA40" s="237"/>
      <c r="BF40" s="275"/>
      <c r="BG40" s="275"/>
      <c r="BH40" s="276"/>
    </row>
    <row r="41" spans="1:60" ht="13.5" customHeight="1">
      <c r="A41" s="1090"/>
      <c r="B41" s="1226"/>
      <c r="C41" s="1103" t="s">
        <v>290</v>
      </c>
      <c r="D41" s="1103"/>
      <c r="E41" s="1103"/>
      <c r="F41" s="1103"/>
      <c r="G41" s="1103"/>
      <c r="H41" s="1103"/>
      <c r="I41" s="1203"/>
      <c r="J41" s="1203"/>
      <c r="K41" s="1203"/>
      <c r="L41" s="1203"/>
      <c r="M41" s="1203"/>
      <c r="N41" s="1203"/>
      <c r="O41" s="1203"/>
      <c r="P41" s="1203"/>
      <c r="Q41" s="1203"/>
      <c r="R41" s="1203"/>
      <c r="S41" s="1203"/>
      <c r="T41" s="1203"/>
      <c r="U41" s="1203"/>
      <c r="V41" s="1203"/>
      <c r="W41" s="1203"/>
      <c r="X41" s="1203"/>
      <c r="Y41" s="1203"/>
      <c r="Z41" s="1203"/>
      <c r="AA41" s="1203"/>
      <c r="AB41" s="1203"/>
      <c r="AC41" s="1203"/>
      <c r="AD41" s="1203"/>
      <c r="AE41" s="1203"/>
      <c r="AF41" s="1203"/>
      <c r="AG41" s="1203"/>
      <c r="AH41" s="1203"/>
      <c r="AI41" s="1203"/>
      <c r="AJ41" s="1535"/>
      <c r="BA41" s="237"/>
      <c r="BF41" s="275"/>
      <c r="BG41" s="275"/>
      <c r="BH41" s="276"/>
    </row>
    <row r="42" spans="1:60" ht="13.5" customHeight="1">
      <c r="A42" s="1090"/>
      <c r="B42" s="1226"/>
      <c r="C42" s="1104" t="s">
        <v>242</v>
      </c>
      <c r="D42" s="1105"/>
      <c r="E42" s="1105"/>
      <c r="F42" s="1105"/>
      <c r="G42" s="1105"/>
      <c r="H42" s="1106"/>
      <c r="I42" s="1523" t="s">
        <v>45</v>
      </c>
      <c r="J42" s="1524"/>
      <c r="K42" s="1524"/>
      <c r="L42" s="1525"/>
      <c r="M42" s="1523" t="s">
        <v>46</v>
      </c>
      <c r="N42" s="1524"/>
      <c r="O42" s="1524"/>
      <c r="P42" s="1525"/>
      <c r="Q42" s="1523" t="s">
        <v>223</v>
      </c>
      <c r="R42" s="1524"/>
      <c r="S42" s="1524"/>
      <c r="T42" s="1525"/>
      <c r="U42" s="1523" t="s">
        <v>224</v>
      </c>
      <c r="V42" s="1524"/>
      <c r="W42" s="1524"/>
      <c r="X42" s="1525"/>
      <c r="Y42" s="1523" t="s">
        <v>73</v>
      </c>
      <c r="Z42" s="1524"/>
      <c r="AA42" s="1524"/>
      <c r="AB42" s="1525"/>
      <c r="AC42" s="1523" t="s">
        <v>74</v>
      </c>
      <c r="AD42" s="1524"/>
      <c r="AE42" s="1524"/>
      <c r="AF42" s="1525"/>
      <c r="AG42" s="1529"/>
      <c r="AH42" s="1530"/>
      <c r="AI42" s="1530"/>
      <c r="AJ42" s="1531"/>
      <c r="BA42" s="237"/>
      <c r="BF42" s="275"/>
      <c r="BG42" s="275"/>
      <c r="BH42" s="276"/>
    </row>
    <row r="43" spans="1:60" ht="13.5" customHeight="1">
      <c r="A43" s="1090"/>
      <c r="B43" s="1226"/>
      <c r="C43" s="1568"/>
      <c r="D43" s="1569"/>
      <c r="E43" s="1569"/>
      <c r="F43" s="1569"/>
      <c r="G43" s="1569"/>
      <c r="H43" s="1570"/>
      <c r="I43" s="1526"/>
      <c r="J43" s="1527"/>
      <c r="K43" s="1527"/>
      <c r="L43" s="1528"/>
      <c r="M43" s="1526"/>
      <c r="N43" s="1527"/>
      <c r="O43" s="1527"/>
      <c r="P43" s="1528"/>
      <c r="Q43" s="1526"/>
      <c r="R43" s="1527"/>
      <c r="S43" s="1527"/>
      <c r="T43" s="1528"/>
      <c r="U43" s="1526"/>
      <c r="V43" s="1527"/>
      <c r="W43" s="1527"/>
      <c r="X43" s="1528"/>
      <c r="Y43" s="1526"/>
      <c r="Z43" s="1527"/>
      <c r="AA43" s="1527"/>
      <c r="AB43" s="1528"/>
      <c r="AC43" s="1526"/>
      <c r="AD43" s="1527"/>
      <c r="AE43" s="1527"/>
      <c r="AF43" s="1528"/>
      <c r="AG43" s="1532"/>
      <c r="AH43" s="1533"/>
      <c r="AI43" s="1533"/>
      <c r="AJ43" s="1534"/>
      <c r="BA43" s="237"/>
      <c r="BF43" s="275"/>
      <c r="BG43" s="275"/>
      <c r="BH43" s="276"/>
    </row>
    <row r="44" spans="1:60" ht="13.5" customHeight="1">
      <c r="A44" s="1090"/>
      <c r="B44" s="1226"/>
      <c r="C44" s="1107"/>
      <c r="D44" s="1108"/>
      <c r="E44" s="1108"/>
      <c r="F44" s="1108"/>
      <c r="G44" s="1108"/>
      <c r="H44" s="1109"/>
      <c r="I44" s="1025" t="s">
        <v>250</v>
      </c>
      <c r="J44" s="1025"/>
      <c r="K44" s="1025" t="s">
        <v>213</v>
      </c>
      <c r="L44" s="1025"/>
      <c r="M44" s="1025" t="s">
        <v>250</v>
      </c>
      <c r="N44" s="1025"/>
      <c r="O44" s="1025" t="s">
        <v>213</v>
      </c>
      <c r="P44" s="1025"/>
      <c r="Q44" s="1025" t="s">
        <v>250</v>
      </c>
      <c r="R44" s="1025"/>
      <c r="S44" s="1025" t="s">
        <v>213</v>
      </c>
      <c r="T44" s="1025"/>
      <c r="U44" s="1025" t="s">
        <v>250</v>
      </c>
      <c r="V44" s="1025"/>
      <c r="W44" s="1025" t="s">
        <v>213</v>
      </c>
      <c r="X44" s="1025"/>
      <c r="Y44" s="1025" t="s">
        <v>250</v>
      </c>
      <c r="Z44" s="1025"/>
      <c r="AA44" s="1025" t="s">
        <v>213</v>
      </c>
      <c r="AB44" s="1025"/>
      <c r="AC44" s="1025" t="s">
        <v>250</v>
      </c>
      <c r="AD44" s="1025"/>
      <c r="AE44" s="1025" t="s">
        <v>213</v>
      </c>
      <c r="AF44" s="1025"/>
      <c r="AG44" s="1025" t="s">
        <v>250</v>
      </c>
      <c r="AH44" s="1025"/>
      <c r="AI44" s="1025" t="s">
        <v>213</v>
      </c>
      <c r="AJ44" s="1519"/>
      <c r="BA44" s="237"/>
      <c r="BF44" s="275"/>
      <c r="BG44" s="275"/>
      <c r="BH44" s="276"/>
    </row>
    <row r="45" spans="1:60" ht="13.5" customHeight="1">
      <c r="A45" s="1090"/>
      <c r="B45" s="1226"/>
      <c r="C45" s="1025" t="s">
        <v>128</v>
      </c>
      <c r="D45" s="1025"/>
      <c r="E45" s="1025"/>
      <c r="F45" s="1025" t="s">
        <v>158</v>
      </c>
      <c r="G45" s="1025"/>
      <c r="H45" s="1025"/>
      <c r="I45" s="1199"/>
      <c r="J45" s="1199"/>
      <c r="K45" s="1199"/>
      <c r="L45" s="1199"/>
      <c r="M45" s="1199"/>
      <c r="N45" s="1199"/>
      <c r="O45" s="1199"/>
      <c r="P45" s="1199"/>
      <c r="Q45" s="1199"/>
      <c r="R45" s="1199"/>
      <c r="S45" s="1199"/>
      <c r="T45" s="1199"/>
      <c r="U45" s="1199"/>
      <c r="V45" s="1199"/>
      <c r="W45" s="1199"/>
      <c r="X45" s="1199"/>
      <c r="Y45" s="1199"/>
      <c r="Z45" s="1199"/>
      <c r="AA45" s="1199"/>
      <c r="AB45" s="1199"/>
      <c r="AC45" s="1199"/>
      <c r="AD45" s="1199"/>
      <c r="AE45" s="1199"/>
      <c r="AF45" s="1199"/>
      <c r="AG45" s="1199"/>
      <c r="AH45" s="1199"/>
      <c r="AI45" s="1199"/>
      <c r="AJ45" s="1522"/>
      <c r="BA45" s="237"/>
      <c r="BF45" s="275"/>
      <c r="BG45" s="275"/>
      <c r="BH45" s="276"/>
    </row>
    <row r="46" spans="1:60" ht="13.5" customHeight="1">
      <c r="A46" s="1090"/>
      <c r="B46" s="1226"/>
      <c r="C46" s="1025"/>
      <c r="D46" s="1025"/>
      <c r="E46" s="1025"/>
      <c r="F46" s="1025" t="s">
        <v>159</v>
      </c>
      <c r="G46" s="1025"/>
      <c r="H46" s="1025"/>
      <c r="I46" s="1199"/>
      <c r="J46" s="1199"/>
      <c r="K46" s="1199"/>
      <c r="L46" s="1199"/>
      <c r="M46" s="1199"/>
      <c r="N46" s="1199"/>
      <c r="O46" s="1199"/>
      <c r="P46" s="1199"/>
      <c r="Q46" s="1199"/>
      <c r="R46" s="1199"/>
      <c r="S46" s="1199"/>
      <c r="T46" s="1199"/>
      <c r="U46" s="1199"/>
      <c r="V46" s="1199"/>
      <c r="W46" s="1199"/>
      <c r="X46" s="1199"/>
      <c r="Y46" s="1199"/>
      <c r="Z46" s="1199"/>
      <c r="AA46" s="1199"/>
      <c r="AB46" s="1199"/>
      <c r="AC46" s="1199"/>
      <c r="AD46" s="1199"/>
      <c r="AE46" s="1199"/>
      <c r="AF46" s="1199"/>
      <c r="AG46" s="1199"/>
      <c r="AH46" s="1199"/>
      <c r="AI46" s="1199"/>
      <c r="AJ46" s="1522"/>
      <c r="BA46" s="237"/>
      <c r="BF46" s="275"/>
      <c r="BG46" s="275"/>
      <c r="BH46" s="276"/>
    </row>
    <row r="47" spans="1:60" ht="13.5" customHeight="1">
      <c r="A47" s="1090"/>
      <c r="B47" s="1226"/>
      <c r="C47" s="1025" t="s">
        <v>160</v>
      </c>
      <c r="D47" s="1025"/>
      <c r="E47" s="1025"/>
      <c r="F47" s="1025"/>
      <c r="G47" s="1025"/>
      <c r="H47" s="1025"/>
      <c r="I47" s="1199"/>
      <c r="J47" s="1199"/>
      <c r="K47" s="1199"/>
      <c r="L47" s="1199"/>
      <c r="M47" s="1199"/>
      <c r="N47" s="1199"/>
      <c r="O47" s="1199"/>
      <c r="P47" s="1199"/>
      <c r="Q47" s="1199"/>
      <c r="R47" s="1199"/>
      <c r="S47" s="1199"/>
      <c r="T47" s="1199"/>
      <c r="U47" s="1199"/>
      <c r="V47" s="1199"/>
      <c r="W47" s="1199"/>
      <c r="X47" s="1199"/>
      <c r="Y47" s="1199"/>
      <c r="Z47" s="1199"/>
      <c r="AA47" s="1199"/>
      <c r="AB47" s="1199"/>
      <c r="AC47" s="1199"/>
      <c r="AD47" s="1199"/>
      <c r="AE47" s="1199"/>
      <c r="AF47" s="1199"/>
      <c r="AG47" s="1199"/>
      <c r="AH47" s="1199"/>
      <c r="AI47" s="1199"/>
      <c r="AJ47" s="1522"/>
      <c r="BA47" s="237"/>
      <c r="BF47" s="275"/>
      <c r="BG47" s="275"/>
      <c r="BH47" s="276"/>
    </row>
    <row r="48" spans="1:60" ht="13.5" customHeight="1">
      <c r="A48" s="1092"/>
      <c r="B48" s="1423"/>
      <c r="C48" s="1103" t="s">
        <v>290</v>
      </c>
      <c r="D48" s="1103"/>
      <c r="E48" s="1103"/>
      <c r="F48" s="1103"/>
      <c r="G48" s="1103"/>
      <c r="H48" s="1103"/>
      <c r="I48" s="1203"/>
      <c r="J48" s="1203"/>
      <c r="K48" s="1203"/>
      <c r="L48" s="1203"/>
      <c r="M48" s="1203"/>
      <c r="N48" s="1203"/>
      <c r="O48" s="1203"/>
      <c r="P48" s="1203"/>
      <c r="Q48" s="1203"/>
      <c r="R48" s="1203"/>
      <c r="S48" s="1203"/>
      <c r="T48" s="1203"/>
      <c r="U48" s="1203"/>
      <c r="V48" s="1203"/>
      <c r="W48" s="1203"/>
      <c r="X48" s="1203"/>
      <c r="Y48" s="1203"/>
      <c r="Z48" s="1203"/>
      <c r="AA48" s="1203"/>
      <c r="AB48" s="1203"/>
      <c r="AC48" s="1203"/>
      <c r="AD48" s="1203"/>
      <c r="AE48" s="1203"/>
      <c r="AF48" s="1203"/>
      <c r="AG48" s="1203"/>
      <c r="AH48" s="1203"/>
      <c r="AI48" s="1203"/>
      <c r="AJ48" s="1535"/>
      <c r="BA48" s="237"/>
      <c r="BF48" s="275"/>
      <c r="BG48" s="275"/>
      <c r="BH48" s="276"/>
    </row>
    <row r="49" spans="1:60" ht="18" customHeight="1">
      <c r="A49" s="1270" t="s">
        <v>69</v>
      </c>
      <c r="B49" s="1362"/>
      <c r="C49" s="1576" t="s">
        <v>334</v>
      </c>
      <c r="D49" s="1576"/>
      <c r="E49" s="1576"/>
      <c r="F49" s="1576"/>
      <c r="G49" s="1576"/>
      <c r="H49" s="1576"/>
      <c r="I49" s="1158"/>
      <c r="J49" s="1159"/>
      <c r="K49" s="1159"/>
      <c r="L49" s="1159"/>
      <c r="M49" s="1159"/>
      <c r="N49" s="1159"/>
      <c r="O49" s="1159"/>
      <c r="P49" s="1159"/>
      <c r="Q49" s="1159"/>
      <c r="R49" s="1159"/>
      <c r="S49" s="1159"/>
      <c r="T49" s="1159"/>
      <c r="U49" s="1159"/>
      <c r="V49" s="1159"/>
      <c r="W49" s="1159"/>
      <c r="X49" s="1159"/>
      <c r="Y49" s="1159"/>
      <c r="Z49" s="1159"/>
      <c r="AA49" s="1159"/>
      <c r="AB49" s="1159"/>
      <c r="AC49" s="1159"/>
      <c r="AD49" s="1159"/>
      <c r="AE49" s="1159"/>
      <c r="AF49" s="1159"/>
      <c r="AG49" s="1159"/>
      <c r="AH49" s="1159"/>
      <c r="AI49" s="1159"/>
      <c r="AJ49" s="1160"/>
      <c r="AL49" s="263" t="b">
        <v>1</v>
      </c>
      <c r="AM49" s="263" t="b">
        <v>0</v>
      </c>
      <c r="AN49" s="263" t="b">
        <v>0</v>
      </c>
      <c r="AO49" s="263" t="b">
        <v>0</v>
      </c>
      <c r="AP49" s="263" t="b">
        <v>0</v>
      </c>
      <c r="BA49" s="237"/>
    </row>
    <row r="50" spans="1:60" ht="17.25" customHeight="1">
      <c r="A50" s="1272"/>
      <c r="B50" s="1363"/>
      <c r="C50" s="1003" t="s">
        <v>263</v>
      </c>
      <c r="D50" s="1003"/>
      <c r="E50" s="1003"/>
      <c r="F50" s="1003"/>
      <c r="G50" s="1003"/>
      <c r="H50" s="1003"/>
      <c r="I50" s="1033" t="s">
        <v>690</v>
      </c>
      <c r="J50" s="1034"/>
      <c r="K50" s="1034"/>
      <c r="L50" s="1034"/>
      <c r="M50" s="1034"/>
      <c r="N50" s="1034"/>
      <c r="O50" s="1034"/>
      <c r="P50" s="1034"/>
      <c r="Q50" s="1034"/>
      <c r="R50" s="1034"/>
      <c r="S50" s="1034"/>
      <c r="T50" s="1034"/>
      <c r="U50" s="1034"/>
      <c r="V50" s="1034"/>
      <c r="W50" s="1034"/>
      <c r="X50" s="1034"/>
      <c r="Y50" s="1034"/>
      <c r="Z50" s="1034"/>
      <c r="AA50" s="1034"/>
      <c r="AB50" s="1034"/>
      <c r="AC50" s="1034"/>
      <c r="AD50" s="1034"/>
      <c r="AE50" s="1034"/>
      <c r="AF50" s="1034"/>
      <c r="AG50" s="1034"/>
      <c r="AH50" s="1034"/>
      <c r="AI50" s="1034"/>
      <c r="AJ50" s="1035"/>
      <c r="BA50" s="237"/>
    </row>
    <row r="51" spans="1:60" ht="17.25" customHeight="1">
      <c r="A51" s="1272"/>
      <c r="B51" s="1363"/>
      <c r="C51" s="1003" t="s">
        <v>156</v>
      </c>
      <c r="D51" s="1003"/>
      <c r="E51" s="1003"/>
      <c r="F51" s="1003"/>
      <c r="G51" s="1003"/>
      <c r="H51" s="1003"/>
      <c r="I51" s="1181" t="s">
        <v>690</v>
      </c>
      <c r="J51" s="1181"/>
      <c r="K51" s="1181"/>
      <c r="L51" s="1181"/>
      <c r="M51" s="1181"/>
      <c r="N51" s="1181"/>
      <c r="O51" s="1181"/>
      <c r="P51" s="1181"/>
      <c r="Q51" s="1181"/>
      <c r="R51" s="1181"/>
      <c r="S51" s="1181"/>
      <c r="T51" s="1181"/>
      <c r="U51" s="1181"/>
      <c r="V51" s="1181"/>
      <c r="W51" s="1181"/>
      <c r="X51" s="1181"/>
      <c r="Y51" s="1181"/>
      <c r="Z51" s="1181"/>
      <c r="AA51" s="1181"/>
      <c r="AB51" s="1181"/>
      <c r="AC51" s="1181"/>
      <c r="AD51" s="1181"/>
      <c r="AE51" s="1181"/>
      <c r="AF51" s="1181"/>
      <c r="AG51" s="1181"/>
      <c r="AH51" s="1181"/>
      <c r="AI51" s="1181"/>
      <c r="AJ51" s="1182"/>
      <c r="BA51" s="237"/>
    </row>
    <row r="52" spans="1:60" ht="18" customHeight="1">
      <c r="A52" s="1272"/>
      <c r="B52" s="1363"/>
      <c r="C52" s="1002" t="s">
        <v>157</v>
      </c>
      <c r="D52" s="1003"/>
      <c r="E52" s="1003"/>
      <c r="F52" s="1003"/>
      <c r="G52" s="1003"/>
      <c r="H52" s="1003"/>
      <c r="I52" s="1003" t="s">
        <v>60</v>
      </c>
      <c r="J52" s="1003"/>
      <c r="K52" s="1003"/>
      <c r="L52" s="1003"/>
      <c r="M52" s="1003"/>
      <c r="N52" s="1003"/>
      <c r="O52" s="1003"/>
      <c r="P52" s="1003"/>
      <c r="Q52" s="1003"/>
      <c r="R52" s="1577">
        <v>1</v>
      </c>
      <c r="S52" s="1578"/>
      <c r="T52" s="1578"/>
      <c r="U52" s="1578"/>
      <c r="V52" s="1578"/>
      <c r="W52" s="1578"/>
      <c r="X52" s="1578"/>
      <c r="Y52" s="1578"/>
      <c r="Z52" s="1578"/>
      <c r="AA52" s="1578"/>
      <c r="AB52" s="1578"/>
      <c r="AC52" s="1578"/>
      <c r="AD52" s="1578"/>
      <c r="AE52" s="1578"/>
      <c r="AF52" s="1578"/>
      <c r="AG52" s="1578"/>
      <c r="AH52" s="1578"/>
      <c r="AI52" s="1578"/>
      <c r="AJ52" s="1579"/>
      <c r="BA52" s="237"/>
    </row>
    <row r="53" spans="1:60" ht="13.5" customHeight="1">
      <c r="A53" s="1272"/>
      <c r="B53" s="1363"/>
      <c r="C53" s="1003"/>
      <c r="D53" s="1003"/>
      <c r="E53" s="1003"/>
      <c r="F53" s="1003"/>
      <c r="G53" s="1003"/>
      <c r="H53" s="1003"/>
      <c r="I53" s="1003" t="s">
        <v>61</v>
      </c>
      <c r="J53" s="1003"/>
      <c r="K53" s="1003"/>
      <c r="L53" s="1003"/>
      <c r="M53" s="1003"/>
      <c r="N53" s="1003"/>
      <c r="O53" s="1003"/>
      <c r="P53" s="1003"/>
      <c r="Q53" s="1003"/>
      <c r="R53" s="1025" t="s">
        <v>62</v>
      </c>
      <c r="S53" s="1025"/>
      <c r="T53" s="1025"/>
      <c r="U53" s="1025"/>
      <c r="V53" s="1025"/>
      <c r="W53" s="1134" t="s">
        <v>695</v>
      </c>
      <c r="X53" s="1134"/>
      <c r="Y53" s="1134"/>
      <c r="Z53" s="1134"/>
      <c r="AA53" s="1134"/>
      <c r="AB53" s="1134"/>
      <c r="AC53" s="1134"/>
      <c r="AD53" s="1134"/>
      <c r="AE53" s="1134"/>
      <c r="AF53" s="1134"/>
      <c r="AG53" s="1134"/>
      <c r="AH53" s="1134"/>
      <c r="AI53" s="1134"/>
      <c r="AJ53" s="1135"/>
      <c r="BA53" s="237"/>
    </row>
    <row r="54" spans="1:60" ht="13.5" customHeight="1">
      <c r="A54" s="1272"/>
      <c r="B54" s="1363"/>
      <c r="C54" s="1003"/>
      <c r="D54" s="1003"/>
      <c r="E54" s="1003"/>
      <c r="F54" s="1003"/>
      <c r="G54" s="1003"/>
      <c r="H54" s="1003"/>
      <c r="I54" s="1003">
        <v>1</v>
      </c>
      <c r="J54" s="1003"/>
      <c r="K54" s="1003"/>
      <c r="L54" s="1003"/>
      <c r="M54" s="1003"/>
      <c r="N54" s="1003"/>
      <c r="O54" s="1003"/>
      <c r="P54" s="1003"/>
      <c r="Q54" s="1003"/>
      <c r="R54" s="1025" t="s">
        <v>63</v>
      </c>
      <c r="S54" s="1025"/>
      <c r="T54" s="1025"/>
      <c r="U54" s="1025"/>
      <c r="V54" s="1025"/>
      <c r="W54" s="1134" t="s">
        <v>686</v>
      </c>
      <c r="X54" s="1134"/>
      <c r="Y54" s="1134"/>
      <c r="Z54" s="1134"/>
      <c r="AA54" s="1134"/>
      <c r="AB54" s="1134"/>
      <c r="AC54" s="1134"/>
      <c r="AD54" s="1134"/>
      <c r="AE54" s="1134"/>
      <c r="AF54" s="1134"/>
      <c r="AG54" s="1134"/>
      <c r="AH54" s="1134"/>
      <c r="AI54" s="1134"/>
      <c r="AJ54" s="1135"/>
      <c r="BA54" s="237"/>
    </row>
    <row r="55" spans="1:60" ht="13.5" customHeight="1">
      <c r="A55" s="1272"/>
      <c r="B55" s="1363"/>
      <c r="C55" s="1075"/>
      <c r="D55" s="1075"/>
      <c r="E55" s="1075"/>
      <c r="F55" s="1075"/>
      <c r="G55" s="1075"/>
      <c r="H55" s="1075"/>
      <c r="I55" s="1075" t="s">
        <v>238</v>
      </c>
      <c r="J55" s="1075"/>
      <c r="K55" s="1075"/>
      <c r="L55" s="1075"/>
      <c r="M55" s="1075"/>
      <c r="N55" s="1075"/>
      <c r="O55" s="1075"/>
      <c r="P55" s="1075"/>
      <c r="Q55" s="1075"/>
      <c r="R55" s="1033"/>
      <c r="S55" s="1034"/>
      <c r="T55" s="1034"/>
      <c r="U55" s="1034"/>
      <c r="V55" s="1034"/>
      <c r="W55" s="1034"/>
      <c r="X55" s="1034"/>
      <c r="Y55" s="1034"/>
      <c r="Z55" s="1034"/>
      <c r="AA55" s="1034"/>
      <c r="AB55" s="1034"/>
      <c r="AC55" s="1034"/>
      <c r="AD55" s="1034"/>
      <c r="AE55" s="1034"/>
      <c r="AF55" s="1034"/>
      <c r="AG55" s="1034"/>
      <c r="AH55" s="1034"/>
      <c r="AI55" s="1034"/>
      <c r="AJ55" s="1035"/>
      <c r="BA55" s="237"/>
    </row>
    <row r="56" spans="1:60" ht="13.5" customHeight="1">
      <c r="A56" s="1272"/>
      <c r="B56" s="1363"/>
      <c r="C56" s="1365" t="s">
        <v>368</v>
      </c>
      <c r="D56" s="1362"/>
      <c r="E56" s="1003" t="s">
        <v>236</v>
      </c>
      <c r="F56" s="1003"/>
      <c r="G56" s="1003"/>
      <c r="H56" s="1003"/>
      <c r="I56" s="1507" t="s">
        <v>712</v>
      </c>
      <c r="J56" s="1507"/>
      <c r="K56" s="1507"/>
      <c r="L56" s="1507"/>
      <c r="M56" s="1507"/>
      <c r="N56" s="1507"/>
      <c r="O56" s="1507"/>
      <c r="P56" s="1507"/>
      <c r="Q56" s="1507"/>
      <c r="R56" s="1002" t="s">
        <v>237</v>
      </c>
      <c r="S56" s="1003"/>
      <c r="T56" s="1003"/>
      <c r="U56" s="1003"/>
      <c r="V56" s="1310" t="s">
        <v>714</v>
      </c>
      <c r="W56" s="1310"/>
      <c r="X56" s="1310"/>
      <c r="Y56" s="1310"/>
      <c r="Z56" s="1310"/>
      <c r="AA56" s="1310" t="s">
        <v>715</v>
      </c>
      <c r="AB56" s="1310"/>
      <c r="AC56" s="1310"/>
      <c r="AD56" s="1310"/>
      <c r="AE56" s="1310"/>
      <c r="AF56" s="1310" t="s">
        <v>1410</v>
      </c>
      <c r="AG56" s="1310"/>
      <c r="AH56" s="1310"/>
      <c r="AI56" s="1310"/>
      <c r="AJ56" s="1311"/>
      <c r="BA56" s="237"/>
    </row>
    <row r="57" spans="1:60" ht="13.5" customHeight="1">
      <c r="A57" s="1272"/>
      <c r="B57" s="1363"/>
      <c r="C57" s="1366"/>
      <c r="D57" s="1363"/>
      <c r="E57" s="1003"/>
      <c r="F57" s="1003"/>
      <c r="G57" s="1003"/>
      <c r="H57" s="1003"/>
      <c r="I57" s="1507"/>
      <c r="J57" s="1507"/>
      <c r="K57" s="1507"/>
      <c r="L57" s="1507"/>
      <c r="M57" s="1507"/>
      <c r="N57" s="1507"/>
      <c r="O57" s="1507"/>
      <c r="P57" s="1507"/>
      <c r="Q57" s="1507"/>
      <c r="R57" s="1003"/>
      <c r="S57" s="1003"/>
      <c r="T57" s="1003"/>
      <c r="U57" s="1003"/>
      <c r="V57" s="1295"/>
      <c r="W57" s="1295"/>
      <c r="X57" s="1295"/>
      <c r="Y57" s="1295"/>
      <c r="Z57" s="1295"/>
      <c r="AA57" s="1295"/>
      <c r="AB57" s="1295"/>
      <c r="AC57" s="1295"/>
      <c r="AD57" s="1295"/>
      <c r="AE57" s="1295"/>
      <c r="AF57" s="1295"/>
      <c r="AG57" s="1295"/>
      <c r="AH57" s="1295"/>
      <c r="AI57" s="1295"/>
      <c r="AJ57" s="1306"/>
      <c r="BA57" s="237"/>
    </row>
    <row r="58" spans="1:60" ht="13.5" customHeight="1">
      <c r="A58" s="1272"/>
      <c r="B58" s="1363"/>
      <c r="C58" s="1366"/>
      <c r="D58" s="1363"/>
      <c r="E58" s="1003" t="s">
        <v>236</v>
      </c>
      <c r="F58" s="1003"/>
      <c r="G58" s="1003"/>
      <c r="H58" s="1003"/>
      <c r="I58" s="1507" t="s">
        <v>713</v>
      </c>
      <c r="J58" s="1507"/>
      <c r="K58" s="1507"/>
      <c r="L58" s="1507"/>
      <c r="M58" s="1507"/>
      <c r="N58" s="1507"/>
      <c r="O58" s="1507"/>
      <c r="P58" s="1507"/>
      <c r="Q58" s="1507"/>
      <c r="R58" s="1002" t="s">
        <v>237</v>
      </c>
      <c r="S58" s="1003"/>
      <c r="T58" s="1003"/>
      <c r="U58" s="1003"/>
      <c r="V58" s="1310" t="s">
        <v>714</v>
      </c>
      <c r="W58" s="1310"/>
      <c r="X58" s="1310"/>
      <c r="Y58" s="1310"/>
      <c r="Z58" s="1310"/>
      <c r="AA58" s="1310"/>
      <c r="AB58" s="1310"/>
      <c r="AC58" s="1310"/>
      <c r="AD58" s="1310"/>
      <c r="AE58" s="1310"/>
      <c r="AF58" s="1310"/>
      <c r="AG58" s="1310"/>
      <c r="AH58" s="1310"/>
      <c r="AI58" s="1310"/>
      <c r="AJ58" s="1311"/>
      <c r="BA58" s="237"/>
    </row>
    <row r="59" spans="1:60" ht="13.5" customHeight="1">
      <c r="A59" s="1272"/>
      <c r="B59" s="1363"/>
      <c r="C59" s="1366"/>
      <c r="D59" s="1363"/>
      <c r="E59" s="1003"/>
      <c r="F59" s="1003"/>
      <c r="G59" s="1003"/>
      <c r="H59" s="1003"/>
      <c r="I59" s="1507"/>
      <c r="J59" s="1507"/>
      <c r="K59" s="1507"/>
      <c r="L59" s="1507"/>
      <c r="M59" s="1507"/>
      <c r="N59" s="1507"/>
      <c r="O59" s="1507"/>
      <c r="P59" s="1507"/>
      <c r="Q59" s="1507"/>
      <c r="R59" s="1003"/>
      <c r="S59" s="1003"/>
      <c r="T59" s="1003"/>
      <c r="U59" s="1003"/>
      <c r="V59" s="1295"/>
      <c r="W59" s="1295"/>
      <c r="X59" s="1295"/>
      <c r="Y59" s="1295"/>
      <c r="Z59" s="1295"/>
      <c r="AA59" s="1295"/>
      <c r="AB59" s="1295"/>
      <c r="AC59" s="1295"/>
      <c r="AD59" s="1295"/>
      <c r="AE59" s="1295"/>
      <c r="AF59" s="1295"/>
      <c r="AG59" s="1295"/>
      <c r="AH59" s="1295"/>
      <c r="AI59" s="1295"/>
      <c r="AJ59" s="1306"/>
      <c r="BA59" s="237"/>
    </row>
    <row r="60" spans="1:60" ht="13.5" customHeight="1">
      <c r="A60" s="1272"/>
      <c r="B60" s="1363"/>
      <c r="C60" s="1366"/>
      <c r="D60" s="1363"/>
      <c r="E60" s="1003" t="s">
        <v>236</v>
      </c>
      <c r="F60" s="1003"/>
      <c r="G60" s="1003"/>
      <c r="H60" s="1003"/>
      <c r="I60" s="1507"/>
      <c r="J60" s="1507"/>
      <c r="K60" s="1507"/>
      <c r="L60" s="1507"/>
      <c r="M60" s="1507"/>
      <c r="N60" s="1507"/>
      <c r="O60" s="1507"/>
      <c r="P60" s="1507"/>
      <c r="Q60" s="1507"/>
      <c r="R60" s="1002" t="s">
        <v>237</v>
      </c>
      <c r="S60" s="1003"/>
      <c r="T60" s="1003"/>
      <c r="U60" s="1003"/>
      <c r="V60" s="1400"/>
      <c r="W60" s="1400"/>
      <c r="X60" s="1400"/>
      <c r="Y60" s="1400"/>
      <c r="Z60" s="1400"/>
      <c r="AA60" s="1400"/>
      <c r="AB60" s="1400"/>
      <c r="AC60" s="1400"/>
      <c r="AD60" s="1400"/>
      <c r="AE60" s="1400"/>
      <c r="AF60" s="1400"/>
      <c r="AG60" s="1400"/>
      <c r="AH60" s="1400"/>
      <c r="AI60" s="1400"/>
      <c r="AJ60" s="1401"/>
      <c r="BA60" s="237"/>
    </row>
    <row r="61" spans="1:60" ht="13.5" customHeight="1">
      <c r="A61" s="1272"/>
      <c r="B61" s="1363"/>
      <c r="C61" s="1366"/>
      <c r="D61" s="1363"/>
      <c r="E61" s="1075"/>
      <c r="F61" s="1075"/>
      <c r="G61" s="1075"/>
      <c r="H61" s="1075"/>
      <c r="I61" s="1508"/>
      <c r="J61" s="1508"/>
      <c r="K61" s="1508"/>
      <c r="L61" s="1508"/>
      <c r="M61" s="1508"/>
      <c r="N61" s="1508"/>
      <c r="O61" s="1508"/>
      <c r="P61" s="1508"/>
      <c r="Q61" s="1508"/>
      <c r="R61" s="1075"/>
      <c r="S61" s="1075"/>
      <c r="T61" s="1075"/>
      <c r="U61" s="1075"/>
      <c r="V61" s="1518"/>
      <c r="W61" s="1518"/>
      <c r="X61" s="1518"/>
      <c r="Y61" s="1518"/>
      <c r="Z61" s="1518"/>
      <c r="AA61" s="1518"/>
      <c r="AB61" s="1518"/>
      <c r="AC61" s="1518"/>
      <c r="AD61" s="1518"/>
      <c r="AE61" s="1518"/>
      <c r="AF61" s="1518"/>
      <c r="AG61" s="1518"/>
      <c r="AH61" s="1518"/>
      <c r="AI61" s="1518"/>
      <c r="AJ61" s="1580"/>
      <c r="BA61" s="237"/>
    </row>
    <row r="62" spans="1:60" ht="18" customHeight="1">
      <c r="A62" s="985" t="s">
        <v>19</v>
      </c>
      <c r="B62" s="1504"/>
      <c r="C62" s="903" t="s">
        <v>93</v>
      </c>
      <c r="D62" s="1186"/>
      <c r="E62" s="1186"/>
      <c r="F62" s="1186"/>
      <c r="G62" s="1186"/>
      <c r="H62" s="904"/>
      <c r="I62" s="1581">
        <v>2</v>
      </c>
      <c r="J62" s="1582"/>
      <c r="K62" s="1582"/>
      <c r="L62" s="1582"/>
      <c r="M62" s="1582"/>
      <c r="N62" s="999" t="s">
        <v>94</v>
      </c>
      <c r="O62" s="1000"/>
      <c r="P62" s="1000"/>
      <c r="Q62" s="1000"/>
      <c r="R62" s="1000"/>
      <c r="S62" s="1001"/>
      <c r="T62" s="1581">
        <v>2</v>
      </c>
      <c r="U62" s="1582"/>
      <c r="V62" s="1582"/>
      <c r="W62" s="1582"/>
      <c r="X62" s="1582"/>
      <c r="Y62" s="999" t="s">
        <v>95</v>
      </c>
      <c r="Z62" s="1000"/>
      <c r="AA62" s="1000"/>
      <c r="AB62" s="1000"/>
      <c r="AC62" s="1000"/>
      <c r="AD62" s="1000"/>
      <c r="AE62" s="1001"/>
      <c r="AF62" s="1581">
        <v>2</v>
      </c>
      <c r="AG62" s="1582"/>
      <c r="AH62" s="1582"/>
      <c r="AI62" s="1582"/>
      <c r="AJ62" s="1583"/>
      <c r="BA62" s="237"/>
    </row>
    <row r="63" spans="1:60" ht="18" customHeight="1">
      <c r="A63" s="987"/>
      <c r="B63" s="1505"/>
      <c r="C63" s="1374" t="s">
        <v>581</v>
      </c>
      <c r="D63" s="1375"/>
      <c r="E63" s="1375"/>
      <c r="F63" s="1375"/>
      <c r="G63" s="1375"/>
      <c r="H63" s="1376"/>
      <c r="I63" s="1595" t="b">
        <v>0</v>
      </c>
      <c r="J63" s="1596"/>
      <c r="K63" s="1596"/>
      <c r="L63" s="1596"/>
      <c r="M63" s="1596"/>
      <c r="N63" s="401"/>
      <c r="O63" s="999" t="s">
        <v>70</v>
      </c>
      <c r="P63" s="1000"/>
      <c r="Q63" s="1000"/>
      <c r="R63" s="1000"/>
      <c r="S63" s="1001"/>
      <c r="T63" s="1587">
        <v>2</v>
      </c>
      <c r="U63" s="1588"/>
      <c r="V63" s="1588"/>
      <c r="W63" s="1588"/>
      <c r="X63" s="1588"/>
      <c r="Y63" s="1589"/>
      <c r="Z63" s="1590"/>
      <c r="AA63" s="1590"/>
      <c r="AB63" s="1590"/>
      <c r="AC63" s="1590"/>
      <c r="AD63" s="1590"/>
      <c r="AE63" s="1590"/>
      <c r="AF63" s="1590"/>
      <c r="AG63" s="1590"/>
      <c r="AH63" s="1590"/>
      <c r="AI63" s="1590"/>
      <c r="AJ63" s="1591"/>
      <c r="AL63" s="263">
        <v>1</v>
      </c>
      <c r="BA63" s="237"/>
      <c r="BH63" s="272"/>
    </row>
    <row r="64" spans="1:60" ht="18" customHeight="1">
      <c r="A64" s="987"/>
      <c r="B64" s="1505"/>
      <c r="C64" s="1119" t="s">
        <v>71</v>
      </c>
      <c r="D64" s="1120"/>
      <c r="E64" s="1120"/>
      <c r="F64" s="1120"/>
      <c r="G64" s="1120"/>
      <c r="H64" s="1121"/>
      <c r="I64" s="1584">
        <v>4</v>
      </c>
      <c r="J64" s="1585"/>
      <c r="K64" s="1585"/>
      <c r="L64" s="1585"/>
      <c r="M64" s="1585"/>
      <c r="N64" s="1585"/>
      <c r="O64" s="1585"/>
      <c r="P64" s="1585"/>
      <c r="Q64" s="1585"/>
      <c r="R64" s="1585"/>
      <c r="S64" s="1585"/>
      <c r="T64" s="1585"/>
      <c r="U64" s="1585"/>
      <c r="V64" s="1585"/>
      <c r="W64" s="1585"/>
      <c r="X64" s="1585"/>
      <c r="Y64" s="1585"/>
      <c r="Z64" s="1585"/>
      <c r="AA64" s="1585"/>
      <c r="AB64" s="1585"/>
      <c r="AC64" s="1585"/>
      <c r="AD64" s="1585"/>
      <c r="AE64" s="1586"/>
      <c r="AF64" s="1592"/>
      <c r="AG64" s="1593"/>
      <c r="AH64" s="1593"/>
      <c r="AI64" s="1593"/>
      <c r="AJ64" s="1594"/>
      <c r="BA64" s="237"/>
    </row>
    <row r="65" spans="1:86" ht="24" customHeight="1">
      <c r="A65" s="987"/>
      <c r="B65" s="1505"/>
      <c r="C65" s="1600" t="s">
        <v>416</v>
      </c>
      <c r="D65" s="1601"/>
      <c r="E65" s="1601"/>
      <c r="F65" s="1601"/>
      <c r="G65" s="1601"/>
      <c r="H65" s="1602"/>
      <c r="I65" s="1612">
        <v>2</v>
      </c>
      <c r="J65" s="1613"/>
      <c r="K65" s="1613"/>
      <c r="L65" s="1613"/>
      <c r="M65" s="1613"/>
      <c r="N65" s="1613"/>
      <c r="O65" s="1613"/>
      <c r="P65" s="1613"/>
      <c r="Q65" s="1613"/>
      <c r="R65" s="1613"/>
      <c r="S65" s="1614"/>
      <c r="T65" s="1603" t="s">
        <v>409</v>
      </c>
      <c r="U65" s="1604"/>
      <c r="V65" s="1604"/>
      <c r="W65" s="1604"/>
      <c r="X65" s="1604"/>
      <c r="Y65" s="1604"/>
      <c r="Z65" s="1605"/>
      <c r="AA65" s="1597">
        <v>2</v>
      </c>
      <c r="AB65" s="1598"/>
      <c r="AC65" s="1598"/>
      <c r="AD65" s="1598"/>
      <c r="AE65" s="1598"/>
      <c r="AF65" s="1598"/>
      <c r="AG65" s="1598"/>
      <c r="AH65" s="1598"/>
      <c r="AI65" s="1598"/>
      <c r="AJ65" s="1599"/>
      <c r="BA65" s="237"/>
    </row>
    <row r="66" spans="1:86" ht="24" customHeight="1">
      <c r="A66" s="987"/>
      <c r="B66" s="1505"/>
      <c r="C66" s="1119" t="s">
        <v>407</v>
      </c>
      <c r="D66" s="1120"/>
      <c r="E66" s="1120"/>
      <c r="F66" s="1120"/>
      <c r="G66" s="1120"/>
      <c r="H66" s="1121"/>
      <c r="I66" s="977">
        <v>2</v>
      </c>
      <c r="J66" s="978"/>
      <c r="K66" s="978"/>
      <c r="L66" s="978"/>
      <c r="M66" s="978"/>
      <c r="N66" s="978"/>
      <c r="O66" s="978"/>
      <c r="P66" s="978"/>
      <c r="Q66" s="978"/>
      <c r="R66" s="978"/>
      <c r="S66" s="979"/>
      <c r="T66" s="1515" t="s">
        <v>562</v>
      </c>
      <c r="U66" s="1516"/>
      <c r="V66" s="1516"/>
      <c r="W66" s="1516"/>
      <c r="X66" s="1516"/>
      <c r="Y66" s="1516"/>
      <c r="Z66" s="1517"/>
      <c r="AA66" s="392">
        <v>1</v>
      </c>
      <c r="AB66" s="393"/>
      <c r="AC66" s="393"/>
      <c r="AD66" s="393"/>
      <c r="AE66" s="393"/>
      <c r="AF66" s="175"/>
      <c r="AG66" s="175"/>
      <c r="AH66" s="175"/>
      <c r="AI66" s="175"/>
      <c r="AJ66" s="176"/>
      <c r="AM66" s="268"/>
      <c r="BA66" s="237"/>
    </row>
    <row r="67" spans="1:86" ht="24" customHeight="1">
      <c r="A67" s="987"/>
      <c r="B67" s="1505"/>
      <c r="C67" s="1618" t="s">
        <v>646</v>
      </c>
      <c r="D67" s="1197"/>
      <c r="E67" s="1197"/>
      <c r="F67" s="1197"/>
      <c r="G67" s="1197"/>
      <c r="H67" s="1198"/>
      <c r="I67" s="1619">
        <v>2</v>
      </c>
      <c r="J67" s="1620"/>
      <c r="K67" s="1620"/>
      <c r="L67" s="1620"/>
      <c r="M67" s="1620"/>
      <c r="N67" s="1620"/>
      <c r="O67" s="1620"/>
      <c r="P67" s="1620"/>
      <c r="Q67" s="1620"/>
      <c r="R67" s="1620"/>
      <c r="S67" s="1621"/>
      <c r="T67" s="1196" t="s">
        <v>657</v>
      </c>
      <c r="U67" s="1197"/>
      <c r="V67" s="1197"/>
      <c r="W67" s="1197"/>
      <c r="X67" s="1197"/>
      <c r="Y67" s="1197"/>
      <c r="Z67" s="1198"/>
      <c r="AA67" s="1622">
        <v>1</v>
      </c>
      <c r="AB67" s="1623"/>
      <c r="AC67" s="1623"/>
      <c r="AD67" s="1623"/>
      <c r="AE67" s="1623"/>
      <c r="AF67" s="1623"/>
      <c r="AG67" s="1623"/>
      <c r="AH67" s="1623"/>
      <c r="AI67" s="1623"/>
      <c r="AJ67" s="1624"/>
      <c r="BA67" s="237"/>
    </row>
    <row r="68" spans="1:86" ht="24" customHeight="1">
      <c r="A68" s="987"/>
      <c r="B68" s="1505"/>
      <c r="C68" s="1615" t="s">
        <v>417</v>
      </c>
      <c r="D68" s="1616"/>
      <c r="E68" s="1616"/>
      <c r="F68" s="1616"/>
      <c r="G68" s="1616"/>
      <c r="H68" s="1617"/>
      <c r="I68" s="1606">
        <v>2</v>
      </c>
      <c r="J68" s="1607"/>
      <c r="K68" s="1607"/>
      <c r="L68" s="1607"/>
      <c r="M68" s="1607"/>
      <c r="N68" s="1607"/>
      <c r="O68" s="1607"/>
      <c r="P68" s="1607"/>
      <c r="Q68" s="1607"/>
      <c r="R68" s="1607"/>
      <c r="S68" s="1608"/>
      <c r="T68" s="1609" t="s">
        <v>489</v>
      </c>
      <c r="U68" s="1610"/>
      <c r="V68" s="1610"/>
      <c r="W68" s="1610"/>
      <c r="X68" s="1610"/>
      <c r="Y68" s="1610"/>
      <c r="Z68" s="1611"/>
      <c r="AA68" s="403">
        <v>1</v>
      </c>
      <c r="AB68" s="229" t="e">
        <f>IF(ISNA(VLOOKUP(AA68, 出力変換_主たるサービス種類_付５,4,FALSE)),0, VLOOKUP(AA68, 出力変換_主たるサービス種類_付５,4,FALSE)) &amp; ""</f>
        <v>#REF!</v>
      </c>
      <c r="AC68" s="404" t="s">
        <v>660</v>
      </c>
      <c r="AD68" s="229" t="e">
        <f>IF(ISNA(VLOOKUP(AC68, 取込変換_主たるサービス種類_付５,2,FALSE)),1, VLOOKUP(AC68, 取込変換_主たるサービス種類_付５,2,FALSE)) &amp; ""</f>
        <v>#REF!</v>
      </c>
      <c r="AE68" s="405"/>
      <c r="AF68" s="405"/>
      <c r="AG68" s="405"/>
      <c r="AH68" s="405"/>
      <c r="AI68" s="405"/>
      <c r="AJ68" s="406"/>
      <c r="BA68" s="237"/>
    </row>
    <row r="69" spans="1:86" ht="24" customHeight="1">
      <c r="A69" s="987"/>
      <c r="B69" s="1505"/>
      <c r="C69" s="1509" t="s">
        <v>490</v>
      </c>
      <c r="D69" s="1510"/>
      <c r="E69" s="1510"/>
      <c r="F69" s="1510"/>
      <c r="G69" s="1510"/>
      <c r="H69" s="1511"/>
      <c r="I69" s="199">
        <v>1</v>
      </c>
      <c r="J69" s="195" t="e">
        <f>IF(ISNA(VLOOKUP(I69, 出力変換_主たる事業者施設区分_付５,4,FALSE)),0, VLOOKUP(I69, 出力変換_主たる事業者施設区分_付５,4,FALSE)) &amp; ""</f>
        <v>#REF!</v>
      </c>
      <c r="K69" s="196" t="s">
        <v>661</v>
      </c>
      <c r="L69" s="195" t="e">
        <f>IF(ISNA(VLOOKUP(K69, 取込変換_主たる事業者施設区分_付５,2,FALSE)),1, VLOOKUP(K69, 取込変換_主たる事業者施設区分_付５,2,FALSE)) &amp; ""</f>
        <v>#REF!</v>
      </c>
      <c r="M69" s="393"/>
      <c r="N69" s="393"/>
      <c r="O69" s="175"/>
      <c r="P69" s="175"/>
      <c r="Q69" s="175"/>
      <c r="R69" s="175"/>
      <c r="S69" s="176"/>
      <c r="T69" s="1512" t="s">
        <v>505</v>
      </c>
      <c r="U69" s="1513"/>
      <c r="V69" s="1513"/>
      <c r="W69" s="1513"/>
      <c r="X69" s="1513"/>
      <c r="Y69" s="1513"/>
      <c r="Z69" s="1514"/>
      <c r="AA69" s="1597">
        <v>2</v>
      </c>
      <c r="AB69" s="1598"/>
      <c r="AC69" s="1598"/>
      <c r="AD69" s="1598"/>
      <c r="AE69" s="1598"/>
      <c r="AF69" s="1598"/>
      <c r="AG69" s="1598"/>
      <c r="AH69" s="1598"/>
      <c r="AI69" s="1598"/>
      <c r="AJ69" s="1599"/>
      <c r="AQ69" s="267">
        <v>0</v>
      </c>
      <c r="BA69" s="237"/>
    </row>
    <row r="70" spans="1:86" ht="24" customHeight="1">
      <c r="A70" s="987"/>
      <c r="B70" s="1505"/>
      <c r="C70" s="1509" t="s">
        <v>573</v>
      </c>
      <c r="D70" s="1510"/>
      <c r="E70" s="1510"/>
      <c r="F70" s="1510"/>
      <c r="G70" s="1510"/>
      <c r="H70" s="1511"/>
      <c r="I70" s="1633"/>
      <c r="J70" s="1634"/>
      <c r="K70" s="1634"/>
      <c r="L70" s="1634"/>
      <c r="M70" s="1634"/>
      <c r="N70" s="1634"/>
      <c r="O70" s="1634"/>
      <c r="P70" s="1634"/>
      <c r="Q70" s="1634"/>
      <c r="R70" s="1634"/>
      <c r="S70" s="1635"/>
      <c r="T70" s="1509" t="s">
        <v>575</v>
      </c>
      <c r="U70" s="1628"/>
      <c r="V70" s="1628"/>
      <c r="W70" s="1628"/>
      <c r="X70" s="1628"/>
      <c r="Y70" s="1628"/>
      <c r="Z70" s="1629"/>
      <c r="AA70" s="1633"/>
      <c r="AB70" s="1634"/>
      <c r="AC70" s="1634"/>
      <c r="AD70" s="1634"/>
      <c r="AE70" s="1634"/>
      <c r="AF70" s="1634"/>
      <c r="AG70" s="1634"/>
      <c r="AH70" s="1634"/>
      <c r="AI70" s="1634"/>
      <c r="AJ70" s="1639"/>
      <c r="AL70" s="263">
        <v>2</v>
      </c>
      <c r="AN70" s="263">
        <v>2</v>
      </c>
    </row>
    <row r="71" spans="1:86" ht="24" customHeight="1">
      <c r="A71" s="987"/>
      <c r="B71" s="1505"/>
      <c r="C71" s="1509" t="s">
        <v>568</v>
      </c>
      <c r="D71" s="1510"/>
      <c r="E71" s="1510"/>
      <c r="F71" s="1510"/>
      <c r="G71" s="1510"/>
      <c r="H71" s="1511"/>
      <c r="I71" s="1633"/>
      <c r="J71" s="1634"/>
      <c r="K71" s="1634"/>
      <c r="L71" s="1634"/>
      <c r="M71" s="1634"/>
      <c r="N71" s="1634"/>
      <c r="O71" s="1634"/>
      <c r="P71" s="1634"/>
      <c r="Q71" s="1634"/>
      <c r="R71" s="1634"/>
      <c r="S71" s="1635"/>
      <c r="T71" s="1630" t="s">
        <v>576</v>
      </c>
      <c r="U71" s="1631"/>
      <c r="V71" s="1631"/>
      <c r="W71" s="1631"/>
      <c r="X71" s="1631"/>
      <c r="Y71" s="1631"/>
      <c r="Z71" s="1632"/>
      <c r="AA71" s="1633"/>
      <c r="AB71" s="1634"/>
      <c r="AC71" s="1634"/>
      <c r="AD71" s="1634"/>
      <c r="AE71" s="1634"/>
      <c r="AF71" s="1634"/>
      <c r="AG71" s="1634"/>
      <c r="AH71" s="1634"/>
      <c r="AI71" s="1634"/>
      <c r="AJ71" s="1639"/>
      <c r="AL71" s="263">
        <v>2</v>
      </c>
      <c r="AN71" s="263">
        <v>1</v>
      </c>
    </row>
    <row r="72" spans="1:86" ht="24" customHeight="1" thickBot="1">
      <c r="A72" s="989"/>
      <c r="B72" s="1506"/>
      <c r="C72" s="1625" t="s">
        <v>574</v>
      </c>
      <c r="D72" s="1626"/>
      <c r="E72" s="1626"/>
      <c r="F72" s="1626"/>
      <c r="G72" s="1626"/>
      <c r="H72" s="1627"/>
      <c r="I72" s="1636"/>
      <c r="J72" s="1637"/>
      <c r="K72" s="1637"/>
      <c r="L72" s="1637"/>
      <c r="M72" s="1637"/>
      <c r="N72" s="1637"/>
      <c r="O72" s="1637"/>
      <c r="P72" s="1637"/>
      <c r="Q72" s="1637"/>
      <c r="R72" s="1637"/>
      <c r="S72" s="1638"/>
      <c r="T72" s="1640"/>
      <c r="U72" s="1641"/>
      <c r="V72" s="1641"/>
      <c r="W72" s="1641"/>
      <c r="X72" s="1641"/>
      <c r="Y72" s="1641"/>
      <c r="Z72" s="1641"/>
      <c r="AA72" s="1641"/>
      <c r="AB72" s="1641"/>
      <c r="AC72" s="1641"/>
      <c r="AD72" s="1641"/>
      <c r="AE72" s="1641"/>
      <c r="AF72" s="1641"/>
      <c r="AG72" s="1641"/>
      <c r="AH72" s="1641"/>
      <c r="AI72" s="1641"/>
      <c r="AJ72" s="1642"/>
      <c r="AL72" s="263">
        <v>2</v>
      </c>
    </row>
    <row r="73" spans="1:86" s="13" customFormat="1" ht="12" customHeight="1">
      <c r="A73" s="46" t="s">
        <v>139</v>
      </c>
      <c r="B73" s="46"/>
      <c r="C73" s="46"/>
      <c r="D73" s="46"/>
      <c r="E73" s="46"/>
      <c r="F73" s="46"/>
      <c r="G73" s="46"/>
      <c r="H73" s="46"/>
      <c r="I73" s="46"/>
      <c r="J73" s="46"/>
      <c r="K73" s="46"/>
      <c r="L73" s="46"/>
      <c r="M73" s="46"/>
      <c r="N73" s="46"/>
      <c r="O73" s="46"/>
      <c r="P73" s="46"/>
      <c r="Q73" s="46"/>
      <c r="R73" s="49"/>
      <c r="S73" s="49"/>
      <c r="T73" s="49"/>
      <c r="U73" s="49"/>
      <c r="V73" s="49"/>
      <c r="W73" s="49"/>
      <c r="X73" s="49"/>
      <c r="Y73" s="49"/>
      <c r="Z73" s="49"/>
      <c r="AA73" s="49"/>
      <c r="AB73" s="49"/>
      <c r="AC73" s="49"/>
      <c r="AD73" s="49"/>
      <c r="AE73" s="49"/>
      <c r="AF73" s="49"/>
      <c r="AG73" s="49"/>
      <c r="AH73" s="49"/>
      <c r="AI73" s="49"/>
      <c r="AJ73" s="49"/>
      <c r="AK73" s="290"/>
      <c r="AL73" s="291"/>
      <c r="AM73" s="291"/>
      <c r="AN73" s="291"/>
      <c r="AO73" s="291"/>
      <c r="AP73" s="291"/>
      <c r="AQ73" s="291"/>
      <c r="AR73" s="291"/>
      <c r="AS73" s="291"/>
      <c r="AT73" s="290"/>
      <c r="AU73" s="290"/>
      <c r="AV73" s="290"/>
      <c r="AW73" s="290"/>
      <c r="AX73" s="290"/>
      <c r="AY73" s="337"/>
      <c r="AZ73" s="221"/>
      <c r="BA73" s="237"/>
      <c r="BB73" s="277"/>
      <c r="BC73" s="278"/>
      <c r="BD73" s="277"/>
      <c r="BE73" s="279"/>
      <c r="BF73" s="279"/>
      <c r="BG73" s="279"/>
      <c r="BH73" s="280"/>
      <c r="BI73" s="279"/>
      <c r="BJ73" s="279"/>
      <c r="BK73" s="279"/>
      <c r="BL73" s="279"/>
      <c r="BM73" s="279"/>
      <c r="BN73" s="279"/>
      <c r="BO73" s="279"/>
      <c r="BP73" s="279"/>
      <c r="BQ73" s="279"/>
      <c r="BR73" s="279"/>
      <c r="BS73" s="279"/>
      <c r="BT73" s="279"/>
      <c r="BU73" s="279"/>
      <c r="BV73" s="279"/>
      <c r="BW73" s="279"/>
      <c r="BX73" s="279"/>
      <c r="BY73" s="279"/>
      <c r="BZ73" s="279"/>
      <c r="CA73" s="279"/>
      <c r="CB73" s="279"/>
      <c r="CC73" s="279"/>
      <c r="CD73" s="279"/>
      <c r="CE73" s="279"/>
      <c r="CF73" s="279"/>
      <c r="CG73" s="279"/>
      <c r="CH73" s="279"/>
    </row>
    <row r="74" spans="1:86" s="13" customFormat="1" ht="12" customHeight="1">
      <c r="A74" s="46" t="s">
        <v>148</v>
      </c>
      <c r="B74" s="46"/>
      <c r="C74" s="46"/>
      <c r="D74" s="46"/>
      <c r="E74" s="46"/>
      <c r="F74" s="46"/>
      <c r="G74" s="46"/>
      <c r="H74" s="46"/>
      <c r="I74" s="46"/>
      <c r="J74" s="46"/>
      <c r="K74" s="46"/>
      <c r="L74" s="46"/>
      <c r="M74" s="46"/>
      <c r="N74" s="46"/>
      <c r="O74" s="46"/>
      <c r="P74" s="46"/>
      <c r="Q74" s="46"/>
      <c r="R74" s="49"/>
      <c r="S74" s="49"/>
      <c r="T74" s="49"/>
      <c r="U74" s="49"/>
      <c r="V74" s="49"/>
      <c r="W74" s="49"/>
      <c r="X74" s="49"/>
      <c r="Y74" s="49"/>
      <c r="Z74" s="49"/>
      <c r="AA74" s="49"/>
      <c r="AB74" s="49"/>
      <c r="AC74" s="49"/>
      <c r="AD74" s="49"/>
      <c r="AE74" s="49"/>
      <c r="AF74" s="49"/>
      <c r="AG74" s="49"/>
      <c r="AH74" s="49"/>
      <c r="AI74" s="49"/>
      <c r="AJ74" s="49"/>
      <c r="AK74" s="290"/>
      <c r="AL74" s="291"/>
      <c r="AM74" s="291"/>
      <c r="AN74" s="291"/>
      <c r="AO74" s="291"/>
      <c r="AP74" s="291"/>
      <c r="AQ74" s="291"/>
      <c r="AR74" s="291"/>
      <c r="AS74" s="291"/>
      <c r="AT74" s="290"/>
      <c r="AU74" s="290"/>
      <c r="AV74" s="290"/>
      <c r="AW74" s="290"/>
      <c r="AX74" s="290"/>
      <c r="AY74" s="337"/>
      <c r="AZ74" s="221"/>
      <c r="BA74" s="237"/>
      <c r="BB74" s="277"/>
      <c r="BC74" s="278"/>
      <c r="BD74" s="277"/>
      <c r="BE74" s="279"/>
      <c r="BF74" s="279"/>
      <c r="BG74" s="279"/>
      <c r="BH74" s="280"/>
      <c r="BI74" s="279"/>
      <c r="BJ74" s="279"/>
      <c r="BK74" s="279"/>
      <c r="BL74" s="279"/>
      <c r="BM74" s="279"/>
      <c r="BN74" s="279"/>
      <c r="BO74" s="279"/>
      <c r="BP74" s="279"/>
      <c r="BQ74" s="279"/>
      <c r="BR74" s="279"/>
      <c r="BS74" s="279"/>
      <c r="BT74" s="279"/>
      <c r="BU74" s="279"/>
      <c r="BV74" s="279"/>
      <c r="BW74" s="279"/>
      <c r="BX74" s="279"/>
      <c r="BY74" s="279"/>
      <c r="BZ74" s="279"/>
      <c r="CA74" s="279"/>
      <c r="CB74" s="279"/>
      <c r="CC74" s="279"/>
      <c r="CD74" s="279"/>
      <c r="CE74" s="279"/>
      <c r="CF74" s="279"/>
      <c r="CG74" s="279"/>
      <c r="CH74" s="279"/>
    </row>
    <row r="75" spans="1:86" s="21" customFormat="1" ht="14.25" customHeight="1">
      <c r="A75" s="46" t="s">
        <v>1402</v>
      </c>
      <c r="B75" s="49"/>
      <c r="C75" s="49"/>
      <c r="D75" s="49"/>
      <c r="E75" s="49"/>
      <c r="F75" s="49"/>
      <c r="G75" s="49"/>
      <c r="H75" s="49"/>
      <c r="I75" s="49"/>
      <c r="J75" s="49"/>
      <c r="K75" s="49"/>
      <c r="L75" s="49"/>
      <c r="M75" s="49"/>
      <c r="N75" s="49"/>
      <c r="O75" s="49"/>
      <c r="P75" s="49"/>
      <c r="Q75" s="49"/>
      <c r="R75" s="49"/>
      <c r="S75" s="49"/>
      <c r="T75" s="49"/>
      <c r="U75" s="49"/>
      <c r="V75" s="49"/>
      <c r="W75" s="75"/>
      <c r="X75" s="49"/>
      <c r="Y75" s="49"/>
      <c r="Z75" s="49"/>
      <c r="AA75" s="49"/>
      <c r="AB75" s="49"/>
      <c r="AC75" s="49"/>
      <c r="AD75" s="49"/>
      <c r="AE75" s="49"/>
      <c r="AF75" s="49"/>
      <c r="AG75" s="49"/>
      <c r="AH75" s="49"/>
      <c r="AI75" s="49"/>
      <c r="AJ75" s="49"/>
      <c r="AK75" s="292"/>
      <c r="AL75" s="293"/>
      <c r="AM75" s="293"/>
      <c r="AN75" s="293"/>
      <c r="AO75" s="293"/>
      <c r="AP75" s="293"/>
      <c r="AQ75" s="293"/>
      <c r="AR75" s="293"/>
      <c r="AS75" s="292"/>
      <c r="AT75" s="292"/>
      <c r="AU75" s="292"/>
      <c r="AV75" s="292"/>
      <c r="AW75" s="292"/>
      <c r="AX75" s="292"/>
      <c r="AY75" s="351"/>
      <c r="AZ75" s="222"/>
      <c r="BA75" s="237"/>
      <c r="BB75" s="281"/>
      <c r="BC75" s="282"/>
      <c r="BD75" s="281"/>
      <c r="BE75" s="283"/>
      <c r="BF75" s="283"/>
      <c r="BG75" s="283"/>
      <c r="BH75" s="284"/>
      <c r="BI75" s="283"/>
      <c r="BJ75" s="283"/>
      <c r="BK75" s="283"/>
      <c r="BL75" s="283"/>
      <c r="BM75" s="283"/>
      <c r="BN75" s="283"/>
      <c r="BO75" s="283"/>
      <c r="BP75" s="283"/>
      <c r="BQ75" s="283"/>
      <c r="BR75" s="283"/>
      <c r="BS75" s="283"/>
      <c r="BT75" s="283"/>
      <c r="BU75" s="283"/>
      <c r="BV75" s="283"/>
      <c r="BW75" s="283"/>
      <c r="BX75" s="283"/>
      <c r="BY75" s="283"/>
      <c r="BZ75" s="283"/>
      <c r="CA75" s="283"/>
      <c r="CB75" s="283"/>
      <c r="CC75" s="283"/>
      <c r="CD75" s="283"/>
      <c r="CE75" s="283"/>
      <c r="CF75" s="283"/>
      <c r="CG75" s="283"/>
      <c r="CH75" s="283"/>
    </row>
    <row r="76" spans="1:86" s="13" customFormat="1" ht="12" customHeight="1">
      <c r="A76" s="46" t="s">
        <v>521</v>
      </c>
      <c r="B76" s="46"/>
      <c r="C76" s="46"/>
      <c r="D76" s="46"/>
      <c r="E76" s="46"/>
      <c r="F76" s="46"/>
      <c r="G76" s="46"/>
      <c r="H76" s="46"/>
      <c r="I76" s="46"/>
      <c r="J76" s="46"/>
      <c r="K76" s="46"/>
      <c r="L76" s="46"/>
      <c r="M76" s="46"/>
      <c r="N76" s="46"/>
      <c r="O76" s="46"/>
      <c r="P76" s="46"/>
      <c r="Q76" s="46"/>
      <c r="R76" s="49"/>
      <c r="S76" s="49"/>
      <c r="T76" s="49"/>
      <c r="U76" s="49"/>
      <c r="V76" s="49"/>
      <c r="W76" s="49"/>
      <c r="X76" s="49"/>
      <c r="Y76" s="49"/>
      <c r="Z76" s="49"/>
      <c r="AA76" s="49"/>
      <c r="AB76" s="49"/>
      <c r="AC76" s="49"/>
      <c r="AD76" s="123"/>
      <c r="AE76" s="123"/>
      <c r="AF76" s="123"/>
      <c r="AG76" s="123"/>
      <c r="AH76" s="123"/>
      <c r="AI76" s="123"/>
      <c r="AJ76" s="123"/>
      <c r="AK76" s="289"/>
      <c r="AL76" s="289"/>
      <c r="AM76" s="289"/>
      <c r="AN76" s="289"/>
      <c r="AO76" s="289"/>
      <c r="AP76" s="289"/>
      <c r="AQ76" s="289"/>
      <c r="AR76" s="289"/>
      <c r="AS76" s="289"/>
      <c r="AT76" s="289"/>
      <c r="AU76" s="289"/>
      <c r="AV76" s="289"/>
      <c r="AW76" s="290"/>
      <c r="AX76" s="290"/>
      <c r="AY76" s="337"/>
      <c r="AZ76" s="221"/>
      <c r="BA76" s="237"/>
      <c r="BB76" s="277"/>
      <c r="BC76" s="278"/>
      <c r="BD76" s="277"/>
      <c r="BE76" s="279"/>
      <c r="BF76" s="279"/>
      <c r="BG76" s="279"/>
      <c r="BH76" s="280"/>
      <c r="BI76" s="279"/>
      <c r="BJ76" s="279"/>
      <c r="BK76" s="279"/>
      <c r="BL76" s="279"/>
      <c r="BM76" s="279"/>
      <c r="BN76" s="279"/>
      <c r="BO76" s="279"/>
      <c r="BP76" s="279"/>
      <c r="BQ76" s="279"/>
      <c r="BR76" s="279"/>
      <c r="BS76" s="279"/>
      <c r="BT76" s="279"/>
      <c r="BU76" s="279"/>
      <c r="BV76" s="279"/>
      <c r="BW76" s="279"/>
      <c r="BX76" s="279"/>
      <c r="BY76" s="279"/>
      <c r="BZ76" s="279"/>
      <c r="CA76" s="279"/>
      <c r="CB76" s="279"/>
      <c r="CC76" s="279"/>
      <c r="CD76" s="279"/>
      <c r="CE76" s="279"/>
      <c r="CF76" s="279"/>
      <c r="CG76" s="279"/>
      <c r="CH76" s="279"/>
    </row>
    <row r="77" spans="1:86" s="13" customFormat="1" ht="12" customHeight="1">
      <c r="A77" s="46" t="s">
        <v>31</v>
      </c>
      <c r="B77" s="46"/>
      <c r="C77" s="46"/>
      <c r="D77" s="46"/>
      <c r="E77" s="46"/>
      <c r="F77" s="46"/>
      <c r="G77" s="46"/>
      <c r="H77" s="46"/>
      <c r="I77" s="46"/>
      <c r="J77" s="46"/>
      <c r="K77" s="46"/>
      <c r="L77" s="46"/>
      <c r="M77" s="46"/>
      <c r="N77" s="46"/>
      <c r="O77" s="46"/>
      <c r="P77" s="46"/>
      <c r="Q77" s="46"/>
      <c r="R77" s="49"/>
      <c r="S77" s="49"/>
      <c r="T77" s="49"/>
      <c r="U77" s="49"/>
      <c r="V77" s="49"/>
      <c r="W77" s="49"/>
      <c r="X77" s="49"/>
      <c r="Y77" s="49"/>
      <c r="Z77" s="49"/>
      <c r="AA77" s="49"/>
      <c r="AB77" s="49"/>
      <c r="AC77" s="49"/>
      <c r="AD77" s="49"/>
      <c r="AE77" s="49"/>
      <c r="AF77" s="49"/>
      <c r="AG77" s="49"/>
      <c r="AH77" s="49"/>
      <c r="AI77" s="49"/>
      <c r="AJ77" s="49"/>
      <c r="AK77" s="290"/>
      <c r="AL77" s="291"/>
      <c r="AM77" s="291"/>
      <c r="AN77" s="291"/>
      <c r="AO77" s="291"/>
      <c r="AP77" s="291"/>
      <c r="AQ77" s="291"/>
      <c r="AR77" s="291"/>
      <c r="AS77" s="291"/>
      <c r="AT77" s="290"/>
      <c r="AU77" s="290"/>
      <c r="AV77" s="290"/>
      <c r="AW77" s="290"/>
      <c r="AX77" s="290"/>
      <c r="AY77" s="337"/>
      <c r="AZ77" s="221"/>
      <c r="BA77" s="237"/>
      <c r="BB77" s="277"/>
      <c r="BC77" s="278"/>
      <c r="BD77" s="277"/>
      <c r="BE77" s="279"/>
      <c r="BF77" s="279"/>
      <c r="BG77" s="279"/>
      <c r="BH77" s="280"/>
      <c r="BI77" s="279"/>
      <c r="BJ77" s="279"/>
      <c r="BK77" s="279"/>
      <c r="BL77" s="279"/>
      <c r="BM77" s="279"/>
      <c r="BN77" s="279"/>
      <c r="BO77" s="279"/>
      <c r="BP77" s="279"/>
      <c r="BQ77" s="279"/>
      <c r="BR77" s="279"/>
      <c r="BS77" s="279"/>
      <c r="BT77" s="279"/>
      <c r="BU77" s="279"/>
      <c r="BV77" s="279"/>
      <c r="BW77" s="279"/>
      <c r="BX77" s="279"/>
      <c r="BY77" s="279"/>
      <c r="BZ77" s="279"/>
      <c r="CA77" s="279"/>
      <c r="CB77" s="279"/>
      <c r="CC77" s="279"/>
      <c r="CD77" s="279"/>
      <c r="CE77" s="279"/>
      <c r="CF77" s="279"/>
      <c r="CG77" s="279"/>
      <c r="CH77" s="279"/>
    </row>
    <row r="78" spans="1:86" s="13" customFormat="1" ht="12" customHeight="1">
      <c r="A78" s="46" t="s">
        <v>1411</v>
      </c>
      <c r="B78" s="46"/>
      <c r="C78" s="46"/>
      <c r="D78" s="46"/>
      <c r="E78" s="46"/>
      <c r="F78" s="46"/>
      <c r="G78" s="46"/>
      <c r="H78" s="46"/>
      <c r="I78" s="46"/>
      <c r="J78" s="46"/>
      <c r="K78" s="46"/>
      <c r="L78" s="46"/>
      <c r="M78" s="46"/>
      <c r="N78" s="46"/>
      <c r="O78" s="46"/>
      <c r="P78" s="46"/>
      <c r="Q78" s="46"/>
      <c r="R78" s="49"/>
      <c r="S78" s="49"/>
      <c r="T78" s="49"/>
      <c r="U78" s="49"/>
      <c r="V78" s="49"/>
      <c r="W78" s="49"/>
      <c r="X78" s="49"/>
      <c r="Y78" s="49"/>
      <c r="Z78" s="49"/>
      <c r="AA78" s="49"/>
      <c r="AB78" s="49"/>
      <c r="AC78" s="49"/>
      <c r="AD78" s="49"/>
      <c r="AE78" s="49"/>
      <c r="AF78" s="49"/>
      <c r="AG78" s="49"/>
      <c r="AH78" s="49"/>
      <c r="AI78" s="49"/>
      <c r="AJ78" s="49"/>
      <c r="AK78" s="290"/>
      <c r="AL78" s="291"/>
      <c r="AM78" s="291"/>
      <c r="AN78" s="291"/>
      <c r="AO78" s="291"/>
      <c r="AP78" s="291"/>
      <c r="AQ78" s="291"/>
      <c r="AR78" s="291"/>
      <c r="AS78" s="291"/>
      <c r="AT78" s="290"/>
      <c r="AU78" s="290"/>
      <c r="AV78" s="290"/>
      <c r="AW78" s="290"/>
      <c r="AX78" s="290"/>
      <c r="AY78" s="337"/>
      <c r="AZ78" s="221"/>
      <c r="BA78" s="237"/>
      <c r="BB78" s="277"/>
      <c r="BC78" s="278"/>
      <c r="BD78" s="277"/>
      <c r="BE78" s="279"/>
      <c r="BF78" s="279"/>
      <c r="BG78" s="279"/>
      <c r="BH78" s="280"/>
      <c r="BI78" s="279"/>
      <c r="BJ78" s="279"/>
      <c r="BK78" s="279"/>
      <c r="BL78" s="279"/>
      <c r="BM78" s="279"/>
      <c r="BN78" s="279"/>
      <c r="BO78" s="279"/>
      <c r="BP78" s="279"/>
      <c r="BQ78" s="279"/>
      <c r="BR78" s="279"/>
      <c r="BS78" s="279"/>
      <c r="BT78" s="279"/>
      <c r="BU78" s="279"/>
      <c r="BV78" s="279"/>
      <c r="BW78" s="279"/>
      <c r="BX78" s="279"/>
      <c r="BY78" s="279"/>
      <c r="BZ78" s="279"/>
      <c r="CA78" s="279"/>
      <c r="CB78" s="279"/>
      <c r="CC78" s="279"/>
      <c r="CD78" s="279"/>
      <c r="CE78" s="279"/>
      <c r="CF78" s="279"/>
      <c r="CG78" s="279"/>
      <c r="CH78" s="279"/>
    </row>
    <row r="79" spans="1:86" s="13" customFormat="1" ht="12" customHeight="1">
      <c r="A79" s="46" t="s">
        <v>11</v>
      </c>
      <c r="B79" s="46"/>
      <c r="C79" s="46"/>
      <c r="D79" s="46"/>
      <c r="E79" s="46"/>
      <c r="F79" s="46"/>
      <c r="G79" s="46"/>
      <c r="H79" s="46"/>
      <c r="I79" s="46"/>
      <c r="J79" s="46"/>
      <c r="K79" s="46"/>
      <c r="L79" s="46"/>
      <c r="M79" s="46"/>
      <c r="N79" s="46"/>
      <c r="O79" s="46"/>
      <c r="P79" s="46"/>
      <c r="Q79" s="46"/>
      <c r="R79" s="49"/>
      <c r="S79" s="49"/>
      <c r="T79" s="49"/>
      <c r="U79" s="49"/>
      <c r="V79" s="49"/>
      <c r="W79" s="49"/>
      <c r="X79" s="49"/>
      <c r="Y79" s="49"/>
      <c r="Z79" s="49"/>
      <c r="AA79" s="49"/>
      <c r="AB79" s="49"/>
      <c r="AC79" s="49"/>
      <c r="AD79" s="49"/>
      <c r="AE79" s="49"/>
      <c r="AF79" s="49"/>
      <c r="AG79" s="49"/>
      <c r="AH79" s="49"/>
      <c r="AI79" s="49"/>
      <c r="AJ79" s="49"/>
      <c r="AK79" s="290"/>
      <c r="AL79" s="291"/>
      <c r="AM79" s="291"/>
      <c r="AN79" s="291"/>
      <c r="AO79" s="291"/>
      <c r="AP79" s="291"/>
      <c r="AQ79" s="291"/>
      <c r="AR79" s="291"/>
      <c r="AS79" s="291"/>
      <c r="AT79" s="290"/>
      <c r="AU79" s="290"/>
      <c r="AV79" s="290"/>
      <c r="AW79" s="290"/>
      <c r="AX79" s="290"/>
      <c r="AY79" s="337"/>
      <c r="AZ79" s="221"/>
      <c r="BA79" s="237"/>
      <c r="BB79" s="277"/>
      <c r="BC79" s="278"/>
      <c r="BD79" s="277"/>
      <c r="BE79" s="279"/>
      <c r="BF79" s="279"/>
      <c r="BG79" s="279"/>
      <c r="BH79" s="280"/>
      <c r="BI79" s="279"/>
      <c r="BJ79" s="279"/>
      <c r="BK79" s="279"/>
      <c r="BL79" s="279"/>
      <c r="BM79" s="279"/>
      <c r="BN79" s="279"/>
      <c r="BO79" s="279"/>
      <c r="BP79" s="279"/>
      <c r="BQ79" s="279"/>
      <c r="BR79" s="279"/>
      <c r="BS79" s="279"/>
      <c r="BT79" s="279"/>
      <c r="BU79" s="279"/>
      <c r="BV79" s="279"/>
      <c r="BW79" s="279"/>
      <c r="BX79" s="279"/>
      <c r="BY79" s="279"/>
      <c r="BZ79" s="279"/>
      <c r="CA79" s="279"/>
      <c r="CB79" s="279"/>
      <c r="CC79" s="279"/>
      <c r="CD79" s="279"/>
      <c r="CE79" s="279"/>
      <c r="CF79" s="279"/>
      <c r="CG79" s="279"/>
      <c r="CH79" s="279"/>
    </row>
    <row r="80" spans="1:86" ht="15" customHeight="1">
      <c r="BA80" s="237"/>
    </row>
    <row r="81" spans="37:86" s="328" customFormat="1" ht="15" customHeight="1">
      <c r="AK81" s="268"/>
      <c r="AL81" s="267"/>
      <c r="AM81" s="267"/>
      <c r="AN81" s="267"/>
      <c r="AO81" s="267"/>
      <c r="AP81" s="267"/>
      <c r="AQ81" s="267"/>
      <c r="AR81" s="267"/>
      <c r="AS81" s="267"/>
      <c r="AT81" s="268"/>
      <c r="AU81" s="268"/>
      <c r="AV81" s="268"/>
      <c r="AW81" s="268"/>
      <c r="AX81" s="268"/>
      <c r="BA81" s="263"/>
      <c r="BB81" s="268"/>
      <c r="BC81" s="267"/>
      <c r="BD81" s="268"/>
      <c r="BE81" s="268"/>
      <c r="BF81" s="268"/>
      <c r="BG81" s="268"/>
      <c r="BH81" s="267"/>
      <c r="BI81" s="268"/>
      <c r="BJ81" s="268"/>
      <c r="BK81" s="268"/>
      <c r="BL81" s="268"/>
      <c r="BM81" s="268"/>
      <c r="BN81" s="268"/>
      <c r="BO81" s="268"/>
      <c r="BP81" s="268"/>
      <c r="BQ81" s="268"/>
      <c r="BR81" s="268"/>
      <c r="BS81" s="268"/>
      <c r="BT81" s="268"/>
      <c r="BU81" s="268"/>
      <c r="BV81" s="268"/>
      <c r="BW81" s="268"/>
      <c r="BX81" s="268"/>
      <c r="BY81" s="268"/>
      <c r="BZ81" s="268"/>
      <c r="CA81" s="268"/>
      <c r="CB81" s="268"/>
      <c r="CC81" s="268"/>
      <c r="CD81" s="268"/>
      <c r="CE81" s="268"/>
      <c r="CF81" s="268"/>
      <c r="CG81" s="268"/>
      <c r="CH81" s="268"/>
    </row>
    <row r="82" spans="37:86" s="328" customFormat="1" ht="15" customHeight="1">
      <c r="AK82" s="268"/>
      <c r="AL82" s="267"/>
      <c r="AM82" s="267"/>
      <c r="AN82" s="267"/>
      <c r="AO82" s="267"/>
      <c r="AP82" s="267"/>
      <c r="AQ82" s="267"/>
      <c r="AR82" s="267"/>
      <c r="AS82" s="267"/>
      <c r="AT82" s="268"/>
      <c r="AU82" s="268"/>
      <c r="AV82" s="268"/>
      <c r="AW82" s="268"/>
      <c r="AX82" s="268"/>
      <c r="BA82" s="268"/>
      <c r="BB82" s="268"/>
      <c r="BC82" s="267"/>
      <c r="BD82" s="268"/>
      <c r="BE82" s="268"/>
      <c r="BF82" s="268"/>
      <c r="BG82" s="268"/>
      <c r="BH82" s="267"/>
      <c r="BI82" s="268"/>
      <c r="BJ82" s="268"/>
      <c r="BK82" s="268"/>
      <c r="BL82" s="268"/>
      <c r="BM82" s="268"/>
      <c r="BN82" s="268"/>
      <c r="BO82" s="268"/>
      <c r="BP82" s="268"/>
      <c r="BQ82" s="268"/>
      <c r="BR82" s="268"/>
      <c r="BS82" s="268"/>
      <c r="BT82" s="268"/>
      <c r="BU82" s="268"/>
      <c r="BV82" s="268"/>
      <c r="BW82" s="268"/>
      <c r="BX82" s="268"/>
      <c r="BY82" s="268"/>
      <c r="BZ82" s="268"/>
      <c r="CA82" s="268"/>
      <c r="CB82" s="268"/>
      <c r="CC82" s="268"/>
      <c r="CD82" s="268"/>
      <c r="CE82" s="268"/>
      <c r="CF82" s="268"/>
      <c r="CG82" s="268"/>
      <c r="CH82" s="268"/>
    </row>
    <row r="83" spans="37:86" s="328" customFormat="1" ht="15" customHeight="1">
      <c r="AK83" s="268"/>
      <c r="AL83" s="267"/>
      <c r="AM83" s="267"/>
      <c r="AN83" s="267"/>
      <c r="AO83" s="267"/>
      <c r="AP83" s="267"/>
      <c r="AQ83" s="267"/>
      <c r="AR83" s="267"/>
      <c r="AS83" s="267"/>
      <c r="AT83" s="268"/>
      <c r="AU83" s="268"/>
      <c r="AV83" s="268"/>
      <c r="AW83" s="268"/>
      <c r="AX83" s="268"/>
      <c r="BA83" s="268"/>
      <c r="BB83" s="268"/>
      <c r="BC83" s="267"/>
      <c r="BD83" s="268"/>
      <c r="BE83" s="268"/>
      <c r="BF83" s="268"/>
      <c r="BG83" s="268"/>
      <c r="BH83" s="267"/>
      <c r="BI83" s="268"/>
      <c r="BJ83" s="268"/>
      <c r="BK83" s="268"/>
      <c r="BL83" s="268"/>
      <c r="BM83" s="268"/>
      <c r="BN83" s="268"/>
      <c r="BO83" s="268"/>
      <c r="BP83" s="268"/>
      <c r="BQ83" s="268"/>
      <c r="BR83" s="268"/>
      <c r="BS83" s="268"/>
      <c r="BT83" s="268"/>
      <c r="BU83" s="268"/>
      <c r="BV83" s="268"/>
      <c r="BW83" s="268"/>
      <c r="BX83" s="268"/>
      <c r="BY83" s="268"/>
      <c r="BZ83" s="268"/>
      <c r="CA83" s="268"/>
      <c r="CB83" s="268"/>
      <c r="CC83" s="268"/>
      <c r="CD83" s="268"/>
      <c r="CE83" s="268"/>
      <c r="CF83" s="268"/>
      <c r="CG83" s="268"/>
      <c r="CH83" s="268"/>
    </row>
    <row r="84" spans="37:86" s="328" customFormat="1" ht="15" customHeight="1">
      <c r="AK84" s="268"/>
      <c r="AL84" s="267"/>
      <c r="AM84" s="267"/>
      <c r="AN84" s="267"/>
      <c r="AO84" s="267"/>
      <c r="AP84" s="267"/>
      <c r="AQ84" s="267"/>
      <c r="AR84" s="267"/>
      <c r="AS84" s="267"/>
      <c r="AT84" s="268"/>
      <c r="AU84" s="268"/>
      <c r="AV84" s="268"/>
      <c r="AW84" s="268"/>
      <c r="AX84" s="268"/>
      <c r="BA84" s="268"/>
      <c r="BB84" s="268"/>
      <c r="BC84" s="267"/>
      <c r="BD84" s="268"/>
      <c r="BE84" s="268"/>
      <c r="BF84" s="268"/>
      <c r="BG84" s="268"/>
      <c r="BH84" s="267"/>
      <c r="BI84" s="268"/>
      <c r="BJ84" s="268"/>
      <c r="BK84" s="268"/>
      <c r="BL84" s="268"/>
      <c r="BM84" s="268"/>
      <c r="BN84" s="268"/>
      <c r="BO84" s="268"/>
      <c r="BP84" s="268"/>
      <c r="BQ84" s="268"/>
      <c r="BR84" s="268"/>
      <c r="BS84" s="268"/>
      <c r="BT84" s="268"/>
      <c r="BU84" s="268"/>
      <c r="BV84" s="268"/>
      <c r="BW84" s="268"/>
      <c r="BX84" s="268"/>
      <c r="BY84" s="268"/>
      <c r="BZ84" s="268"/>
      <c r="CA84" s="268"/>
      <c r="CB84" s="268"/>
      <c r="CC84" s="268"/>
      <c r="CD84" s="268"/>
      <c r="CE84" s="268"/>
      <c r="CF84" s="268"/>
      <c r="CG84" s="268"/>
      <c r="CH84" s="268"/>
    </row>
    <row r="85" spans="37:86" s="328" customFormat="1" ht="15" customHeight="1">
      <c r="AK85" s="268"/>
      <c r="AL85" s="267"/>
      <c r="AM85" s="267"/>
      <c r="AN85" s="267"/>
      <c r="AO85" s="267"/>
      <c r="AP85" s="267"/>
      <c r="AQ85" s="267"/>
      <c r="AR85" s="267"/>
      <c r="AS85" s="267"/>
      <c r="AT85" s="268"/>
      <c r="AU85" s="268"/>
      <c r="AV85" s="268"/>
      <c r="AW85" s="268"/>
      <c r="AX85" s="268"/>
      <c r="BA85" s="268"/>
      <c r="BB85" s="268"/>
      <c r="BC85" s="267"/>
      <c r="BD85" s="268"/>
      <c r="BE85" s="268"/>
      <c r="BF85" s="268"/>
      <c r="BG85" s="268"/>
      <c r="BH85" s="267"/>
      <c r="BI85" s="268"/>
      <c r="BJ85" s="268"/>
      <c r="BK85" s="268"/>
      <c r="BL85" s="268"/>
      <c r="BM85" s="268"/>
      <c r="BN85" s="268"/>
      <c r="BO85" s="268"/>
      <c r="BP85" s="268"/>
      <c r="BQ85" s="268"/>
      <c r="BR85" s="268"/>
      <c r="BS85" s="268"/>
      <c r="BT85" s="268"/>
      <c r="BU85" s="268"/>
      <c r="BV85" s="268"/>
      <c r="BW85" s="268"/>
      <c r="BX85" s="268"/>
      <c r="BY85" s="268"/>
      <c r="BZ85" s="268"/>
      <c r="CA85" s="268"/>
      <c r="CB85" s="268"/>
      <c r="CC85" s="268"/>
      <c r="CD85" s="268"/>
      <c r="CE85" s="268"/>
      <c r="CF85" s="268"/>
      <c r="CG85" s="268"/>
      <c r="CH85" s="268"/>
    </row>
    <row r="86" spans="37:86" s="328" customFormat="1" ht="15" customHeight="1">
      <c r="AK86" s="268"/>
      <c r="AL86" s="267"/>
      <c r="AM86" s="267"/>
      <c r="AN86" s="267"/>
      <c r="AO86" s="267"/>
      <c r="AP86" s="267"/>
      <c r="AQ86" s="267"/>
      <c r="AR86" s="267"/>
      <c r="AS86" s="267"/>
      <c r="AT86" s="268"/>
      <c r="AU86" s="268"/>
      <c r="AV86" s="268"/>
      <c r="AW86" s="268"/>
      <c r="AX86" s="268"/>
      <c r="BA86" s="268"/>
      <c r="BB86" s="268"/>
      <c r="BC86" s="267"/>
      <c r="BD86" s="268"/>
      <c r="BE86" s="268"/>
      <c r="BF86" s="268"/>
      <c r="BG86" s="268"/>
      <c r="BH86" s="267"/>
      <c r="BI86" s="268"/>
      <c r="BJ86" s="268"/>
      <c r="BK86" s="268"/>
      <c r="BL86" s="268"/>
      <c r="BM86" s="268"/>
      <c r="BN86" s="268"/>
      <c r="BO86" s="268"/>
      <c r="BP86" s="268"/>
      <c r="BQ86" s="268"/>
      <c r="BR86" s="268"/>
      <c r="BS86" s="268"/>
      <c r="BT86" s="268"/>
      <c r="BU86" s="268"/>
      <c r="BV86" s="268"/>
      <c r="BW86" s="268"/>
      <c r="BX86" s="268"/>
      <c r="BY86" s="268"/>
      <c r="BZ86" s="268"/>
      <c r="CA86" s="268"/>
      <c r="CB86" s="268"/>
      <c r="CC86" s="268"/>
      <c r="CD86" s="268"/>
      <c r="CE86" s="268"/>
      <c r="CF86" s="268"/>
      <c r="CG86" s="268"/>
      <c r="CH86" s="268"/>
    </row>
    <row r="87" spans="37:86" s="328" customFormat="1" ht="15" customHeight="1">
      <c r="AK87" s="268"/>
      <c r="AL87" s="267"/>
      <c r="AM87" s="267"/>
      <c r="AN87" s="267"/>
      <c r="AO87" s="267"/>
      <c r="AP87" s="267"/>
      <c r="AQ87" s="267"/>
      <c r="AR87" s="267"/>
      <c r="AS87" s="267"/>
      <c r="AT87" s="268"/>
      <c r="AU87" s="268"/>
      <c r="AV87" s="268"/>
      <c r="AW87" s="268"/>
      <c r="AX87" s="268"/>
      <c r="BA87" s="268"/>
      <c r="BB87" s="268"/>
      <c r="BC87" s="267"/>
      <c r="BD87" s="268"/>
      <c r="BE87" s="268"/>
      <c r="BF87" s="268"/>
      <c r="BG87" s="268"/>
      <c r="BH87" s="267"/>
      <c r="BI87" s="268"/>
      <c r="BJ87" s="268"/>
      <c r="BK87" s="268"/>
      <c r="BL87" s="268"/>
      <c r="BM87" s="268"/>
      <c r="BN87" s="268"/>
      <c r="BO87" s="268"/>
      <c r="BP87" s="268"/>
      <c r="BQ87" s="268"/>
      <c r="BR87" s="268"/>
      <c r="BS87" s="268"/>
      <c r="BT87" s="268"/>
      <c r="BU87" s="268"/>
      <c r="BV87" s="268"/>
      <c r="BW87" s="268"/>
      <c r="BX87" s="268"/>
      <c r="BY87" s="268"/>
      <c r="BZ87" s="268"/>
      <c r="CA87" s="268"/>
      <c r="CB87" s="268"/>
      <c r="CC87" s="268"/>
      <c r="CD87" s="268"/>
      <c r="CE87" s="268"/>
      <c r="CF87" s="268"/>
      <c r="CG87" s="268"/>
      <c r="CH87" s="268"/>
    </row>
    <row r="88" spans="37:86" s="328" customFormat="1" ht="15" customHeight="1">
      <c r="AK88" s="268"/>
      <c r="AL88" s="267"/>
      <c r="AM88" s="267"/>
      <c r="AN88" s="267"/>
      <c r="AO88" s="267"/>
      <c r="AP88" s="267"/>
      <c r="AQ88" s="267"/>
      <c r="AR88" s="267"/>
      <c r="AS88" s="267"/>
      <c r="AT88" s="268"/>
      <c r="AU88" s="268"/>
      <c r="AV88" s="268"/>
      <c r="AW88" s="268"/>
      <c r="AX88" s="268"/>
      <c r="BA88" s="268"/>
      <c r="BB88" s="268"/>
      <c r="BC88" s="267"/>
      <c r="BD88" s="268"/>
      <c r="BE88" s="268"/>
      <c r="BF88" s="268"/>
      <c r="BG88" s="268"/>
      <c r="BH88" s="267"/>
      <c r="BI88" s="268"/>
      <c r="BJ88" s="268"/>
      <c r="BK88" s="268"/>
      <c r="BL88" s="268"/>
      <c r="BM88" s="268"/>
      <c r="BN88" s="268"/>
      <c r="BO88" s="268"/>
      <c r="BP88" s="268"/>
      <c r="BQ88" s="268"/>
      <c r="BR88" s="268"/>
      <c r="BS88" s="268"/>
      <c r="BT88" s="268"/>
      <c r="BU88" s="268"/>
      <c r="BV88" s="268"/>
      <c r="BW88" s="268"/>
      <c r="BX88" s="268"/>
      <c r="BY88" s="268"/>
      <c r="BZ88" s="268"/>
      <c r="CA88" s="268"/>
      <c r="CB88" s="268"/>
      <c r="CC88" s="268"/>
      <c r="CD88" s="268"/>
      <c r="CE88" s="268"/>
      <c r="CF88" s="268"/>
      <c r="CG88" s="268"/>
      <c r="CH88" s="268"/>
    </row>
    <row r="89" spans="37:86" s="328" customFormat="1" ht="15" customHeight="1">
      <c r="AK89" s="268"/>
      <c r="AL89" s="267"/>
      <c r="AM89" s="267"/>
      <c r="AN89" s="267"/>
      <c r="AO89" s="267"/>
      <c r="AP89" s="267"/>
      <c r="AQ89" s="267"/>
      <c r="AR89" s="267"/>
      <c r="AS89" s="267"/>
      <c r="AT89" s="268"/>
      <c r="AU89" s="268"/>
      <c r="AV89" s="268"/>
      <c r="AW89" s="268"/>
      <c r="AX89" s="268"/>
      <c r="BA89" s="268"/>
      <c r="BB89" s="268"/>
      <c r="BC89" s="267"/>
      <c r="BD89" s="268"/>
      <c r="BE89" s="268"/>
      <c r="BF89" s="268"/>
      <c r="BG89" s="268"/>
      <c r="BH89" s="267"/>
      <c r="BI89" s="268"/>
      <c r="BJ89" s="268"/>
      <c r="BK89" s="268"/>
      <c r="BL89" s="268"/>
      <c r="BM89" s="268"/>
      <c r="BN89" s="268"/>
      <c r="BO89" s="268"/>
      <c r="BP89" s="268"/>
      <c r="BQ89" s="268"/>
      <c r="BR89" s="268"/>
      <c r="BS89" s="268"/>
      <c r="BT89" s="268"/>
      <c r="BU89" s="268"/>
      <c r="BV89" s="268"/>
      <c r="BW89" s="268"/>
      <c r="BX89" s="268"/>
      <c r="BY89" s="268"/>
      <c r="BZ89" s="268"/>
      <c r="CA89" s="268"/>
      <c r="CB89" s="268"/>
      <c r="CC89" s="268"/>
      <c r="CD89" s="268"/>
      <c r="CE89" s="268"/>
      <c r="CF89" s="268"/>
      <c r="CG89" s="268"/>
      <c r="CH89" s="268"/>
    </row>
    <row r="90" spans="37:86" s="328" customFormat="1" ht="15" customHeight="1">
      <c r="AK90" s="268"/>
      <c r="AL90" s="267"/>
      <c r="AM90" s="267"/>
      <c r="AN90" s="267"/>
      <c r="AO90" s="267"/>
      <c r="AP90" s="267"/>
      <c r="AQ90" s="267"/>
      <c r="AR90" s="267"/>
      <c r="AS90" s="267"/>
      <c r="AT90" s="268"/>
      <c r="AU90" s="268"/>
      <c r="AV90" s="268"/>
      <c r="AW90" s="268"/>
      <c r="AX90" s="268"/>
      <c r="BA90" s="268"/>
      <c r="BB90" s="268"/>
      <c r="BC90" s="267"/>
      <c r="BD90" s="268"/>
      <c r="BE90" s="268"/>
      <c r="BF90" s="268"/>
      <c r="BG90" s="268"/>
      <c r="BH90" s="267"/>
      <c r="BI90" s="268"/>
      <c r="BJ90" s="268"/>
      <c r="BK90" s="268"/>
      <c r="BL90" s="268"/>
      <c r="BM90" s="268"/>
      <c r="BN90" s="268"/>
      <c r="BO90" s="268"/>
      <c r="BP90" s="268"/>
      <c r="BQ90" s="268"/>
      <c r="BR90" s="268"/>
      <c r="BS90" s="268"/>
      <c r="BT90" s="268"/>
      <c r="BU90" s="268"/>
      <c r="BV90" s="268"/>
      <c r="BW90" s="268"/>
      <c r="BX90" s="268"/>
      <c r="BY90" s="268"/>
      <c r="BZ90" s="268"/>
      <c r="CA90" s="268"/>
      <c r="CB90" s="268"/>
      <c r="CC90" s="268"/>
      <c r="CD90" s="268"/>
      <c r="CE90" s="268"/>
      <c r="CF90" s="268"/>
      <c r="CG90" s="268"/>
      <c r="CH90" s="268"/>
    </row>
    <row r="91" spans="37:86" s="328" customFormat="1" ht="15" customHeight="1">
      <c r="AK91" s="268"/>
      <c r="AL91" s="267"/>
      <c r="AM91" s="267"/>
      <c r="AN91" s="267"/>
      <c r="AO91" s="267"/>
      <c r="AP91" s="267"/>
      <c r="AQ91" s="267"/>
      <c r="AR91" s="267"/>
      <c r="AS91" s="267"/>
      <c r="AT91" s="268"/>
      <c r="AU91" s="268"/>
      <c r="AV91" s="268"/>
      <c r="AW91" s="268"/>
      <c r="AX91" s="268"/>
      <c r="BA91" s="268"/>
      <c r="BB91" s="268"/>
      <c r="BC91" s="267"/>
      <c r="BD91" s="268"/>
      <c r="BE91" s="268"/>
      <c r="BF91" s="268"/>
      <c r="BG91" s="268"/>
      <c r="BH91" s="267"/>
      <c r="BI91" s="268"/>
      <c r="BJ91" s="268"/>
      <c r="BK91" s="268"/>
      <c r="BL91" s="268"/>
      <c r="BM91" s="268"/>
      <c r="BN91" s="268"/>
      <c r="BO91" s="268"/>
      <c r="BP91" s="268"/>
      <c r="BQ91" s="268"/>
      <c r="BR91" s="268"/>
      <c r="BS91" s="268"/>
      <c r="BT91" s="268"/>
      <c r="BU91" s="268"/>
      <c r="BV91" s="268"/>
      <c r="BW91" s="268"/>
      <c r="BX91" s="268"/>
      <c r="BY91" s="268"/>
      <c r="BZ91" s="268"/>
      <c r="CA91" s="268"/>
      <c r="CB91" s="268"/>
      <c r="CC91" s="268"/>
      <c r="CD91" s="268"/>
      <c r="CE91" s="268"/>
      <c r="CF91" s="268"/>
      <c r="CG91" s="268"/>
      <c r="CH91" s="268"/>
    </row>
    <row r="92" spans="37:86" s="328" customFormat="1" ht="15" customHeight="1">
      <c r="AK92" s="268"/>
      <c r="AL92" s="267"/>
      <c r="AM92" s="267"/>
      <c r="AN92" s="267"/>
      <c r="AO92" s="267"/>
      <c r="AP92" s="267"/>
      <c r="AQ92" s="267"/>
      <c r="AR92" s="267"/>
      <c r="AS92" s="267"/>
      <c r="AT92" s="268"/>
      <c r="AU92" s="268"/>
      <c r="AV92" s="268"/>
      <c r="AW92" s="268"/>
      <c r="AX92" s="268"/>
      <c r="BA92" s="268"/>
      <c r="BB92" s="268"/>
      <c r="BC92" s="267"/>
      <c r="BD92" s="268"/>
      <c r="BE92" s="268"/>
      <c r="BF92" s="268"/>
      <c r="BG92" s="268"/>
      <c r="BH92" s="267"/>
      <c r="BI92" s="268"/>
      <c r="BJ92" s="268"/>
      <c r="BK92" s="268"/>
      <c r="BL92" s="268"/>
      <c r="BM92" s="268"/>
      <c r="BN92" s="268"/>
      <c r="BO92" s="268"/>
      <c r="BP92" s="268"/>
      <c r="BQ92" s="268"/>
      <c r="BR92" s="268"/>
      <c r="BS92" s="268"/>
      <c r="BT92" s="268"/>
      <c r="BU92" s="268"/>
      <c r="BV92" s="268"/>
      <c r="BW92" s="268"/>
      <c r="BX92" s="268"/>
      <c r="BY92" s="268"/>
      <c r="BZ92" s="268"/>
      <c r="CA92" s="268"/>
      <c r="CB92" s="268"/>
      <c r="CC92" s="268"/>
      <c r="CD92" s="268"/>
      <c r="CE92" s="268"/>
      <c r="CF92" s="268"/>
      <c r="CG92" s="268"/>
      <c r="CH92" s="268"/>
    </row>
    <row r="93" spans="37:86" s="328" customFormat="1" ht="15" customHeight="1">
      <c r="AK93" s="268"/>
      <c r="AL93" s="267"/>
      <c r="AM93" s="267"/>
      <c r="AN93" s="267"/>
      <c r="AO93" s="267"/>
      <c r="AP93" s="267"/>
      <c r="AQ93" s="267"/>
      <c r="AR93" s="267"/>
      <c r="AS93" s="267"/>
      <c r="AT93" s="268"/>
      <c r="AU93" s="268"/>
      <c r="AV93" s="268"/>
      <c r="AW93" s="268"/>
      <c r="AX93" s="268"/>
      <c r="BA93" s="268"/>
      <c r="BB93" s="268"/>
      <c r="BC93" s="267"/>
      <c r="BD93" s="268"/>
      <c r="BE93" s="268"/>
      <c r="BF93" s="268"/>
      <c r="BG93" s="268"/>
      <c r="BH93" s="267"/>
      <c r="BI93" s="268"/>
      <c r="BJ93" s="268"/>
      <c r="BK93" s="268"/>
      <c r="BL93" s="268"/>
      <c r="BM93" s="268"/>
      <c r="BN93" s="268"/>
      <c r="BO93" s="268"/>
      <c r="BP93" s="268"/>
      <c r="BQ93" s="268"/>
      <c r="BR93" s="268"/>
      <c r="BS93" s="268"/>
      <c r="BT93" s="268"/>
      <c r="BU93" s="268"/>
      <c r="BV93" s="268"/>
      <c r="BW93" s="268"/>
      <c r="BX93" s="268"/>
      <c r="BY93" s="268"/>
      <c r="BZ93" s="268"/>
      <c r="CA93" s="268"/>
      <c r="CB93" s="268"/>
      <c r="CC93" s="268"/>
      <c r="CD93" s="268"/>
      <c r="CE93" s="268"/>
      <c r="CF93" s="268"/>
      <c r="CG93" s="268"/>
      <c r="CH93" s="268"/>
    </row>
    <row r="94" spans="37:86" s="328" customFormat="1" ht="15" customHeight="1">
      <c r="AK94" s="268"/>
      <c r="AL94" s="267"/>
      <c r="AM94" s="267"/>
      <c r="AN94" s="267"/>
      <c r="AO94" s="267"/>
      <c r="AP94" s="267"/>
      <c r="AQ94" s="267"/>
      <c r="AR94" s="267"/>
      <c r="AS94" s="267"/>
      <c r="AT94" s="268"/>
      <c r="AU94" s="268"/>
      <c r="AV94" s="268"/>
      <c r="AW94" s="268"/>
      <c r="AX94" s="268"/>
      <c r="BA94" s="268"/>
      <c r="BB94" s="268"/>
      <c r="BC94" s="267"/>
      <c r="BD94" s="268"/>
      <c r="BE94" s="268"/>
      <c r="BF94" s="268"/>
      <c r="BG94" s="268"/>
      <c r="BH94" s="267"/>
      <c r="BI94" s="268"/>
      <c r="BJ94" s="268"/>
      <c r="BK94" s="268"/>
      <c r="BL94" s="268"/>
      <c r="BM94" s="268"/>
      <c r="BN94" s="268"/>
      <c r="BO94" s="268"/>
      <c r="BP94" s="268"/>
      <c r="BQ94" s="268"/>
      <c r="BR94" s="268"/>
      <c r="BS94" s="268"/>
      <c r="BT94" s="268"/>
      <c r="BU94" s="268"/>
      <c r="BV94" s="268"/>
      <c r="BW94" s="268"/>
      <c r="BX94" s="268"/>
      <c r="BY94" s="268"/>
      <c r="BZ94" s="268"/>
      <c r="CA94" s="268"/>
      <c r="CB94" s="268"/>
      <c r="CC94" s="268"/>
      <c r="CD94" s="268"/>
      <c r="CE94" s="268"/>
      <c r="CF94" s="268"/>
      <c r="CG94" s="268"/>
      <c r="CH94" s="268"/>
    </row>
    <row r="95" spans="37:86" s="328" customFormat="1" ht="15" customHeight="1">
      <c r="AK95" s="268"/>
      <c r="AL95" s="267"/>
      <c r="AM95" s="267"/>
      <c r="AN95" s="267"/>
      <c r="AO95" s="267"/>
      <c r="AP95" s="267"/>
      <c r="AQ95" s="267"/>
      <c r="AR95" s="267"/>
      <c r="AS95" s="267"/>
      <c r="AT95" s="268"/>
      <c r="AU95" s="268"/>
      <c r="AV95" s="268"/>
      <c r="AW95" s="268"/>
      <c r="AX95" s="268"/>
      <c r="BA95" s="268"/>
      <c r="BB95" s="268"/>
      <c r="BC95" s="267"/>
      <c r="BD95" s="268"/>
      <c r="BE95" s="268"/>
      <c r="BF95" s="268"/>
      <c r="BG95" s="268"/>
      <c r="BH95" s="267"/>
      <c r="BI95" s="268"/>
      <c r="BJ95" s="268"/>
      <c r="BK95" s="268"/>
      <c r="BL95" s="268"/>
      <c r="BM95" s="268"/>
      <c r="BN95" s="268"/>
      <c r="BO95" s="268"/>
      <c r="BP95" s="268"/>
      <c r="BQ95" s="268"/>
      <c r="BR95" s="268"/>
      <c r="BS95" s="268"/>
      <c r="BT95" s="268"/>
      <c r="BU95" s="268"/>
      <c r="BV95" s="268"/>
      <c r="BW95" s="268"/>
      <c r="BX95" s="268"/>
      <c r="BY95" s="268"/>
      <c r="BZ95" s="268"/>
      <c r="CA95" s="268"/>
      <c r="CB95" s="268"/>
      <c r="CC95" s="268"/>
      <c r="CD95" s="268"/>
      <c r="CE95" s="268"/>
      <c r="CF95" s="268"/>
      <c r="CG95" s="268"/>
      <c r="CH95" s="268"/>
    </row>
    <row r="96" spans="37:86" s="328" customFormat="1" ht="15" customHeight="1">
      <c r="AK96" s="268"/>
      <c r="AL96" s="267"/>
      <c r="AM96" s="267"/>
      <c r="AN96" s="267"/>
      <c r="AO96" s="267"/>
      <c r="AP96" s="267"/>
      <c r="AQ96" s="267"/>
      <c r="AR96" s="267"/>
      <c r="AS96" s="267"/>
      <c r="AT96" s="268"/>
      <c r="AU96" s="268"/>
      <c r="AV96" s="268"/>
      <c r="AW96" s="268"/>
      <c r="AX96" s="268"/>
      <c r="BA96" s="268"/>
      <c r="BB96" s="268"/>
      <c r="BC96" s="267"/>
      <c r="BD96" s="268"/>
      <c r="BE96" s="268"/>
      <c r="BF96" s="268"/>
      <c r="BG96" s="268"/>
      <c r="BH96" s="267"/>
      <c r="BI96" s="268"/>
      <c r="BJ96" s="268"/>
      <c r="BK96" s="268"/>
      <c r="BL96" s="268"/>
      <c r="BM96" s="268"/>
      <c r="BN96" s="268"/>
      <c r="BO96" s="268"/>
      <c r="BP96" s="268"/>
      <c r="BQ96" s="268"/>
      <c r="BR96" s="268"/>
      <c r="BS96" s="268"/>
      <c r="BT96" s="268"/>
      <c r="BU96" s="268"/>
      <c r="BV96" s="268"/>
      <c r="BW96" s="268"/>
      <c r="BX96" s="268"/>
      <c r="BY96" s="268"/>
      <c r="BZ96" s="268"/>
      <c r="CA96" s="268"/>
      <c r="CB96" s="268"/>
      <c r="CC96" s="268"/>
      <c r="CD96" s="268"/>
      <c r="CE96" s="268"/>
      <c r="CF96" s="268"/>
      <c r="CG96" s="268"/>
      <c r="CH96" s="268"/>
    </row>
    <row r="97" spans="37:86" s="328" customFormat="1" ht="15" customHeight="1">
      <c r="AK97" s="268"/>
      <c r="AL97" s="267"/>
      <c r="AM97" s="267"/>
      <c r="AN97" s="267"/>
      <c r="AO97" s="267"/>
      <c r="AP97" s="267"/>
      <c r="AQ97" s="267"/>
      <c r="AR97" s="267"/>
      <c r="AS97" s="267"/>
      <c r="AT97" s="268"/>
      <c r="AU97" s="268"/>
      <c r="AV97" s="268"/>
      <c r="AW97" s="268"/>
      <c r="AX97" s="268"/>
      <c r="BA97" s="268"/>
      <c r="BB97" s="268"/>
      <c r="BC97" s="267"/>
      <c r="BD97" s="268"/>
      <c r="BE97" s="268"/>
      <c r="BF97" s="268"/>
      <c r="BG97" s="268"/>
      <c r="BH97" s="267"/>
      <c r="BI97" s="268"/>
      <c r="BJ97" s="268"/>
      <c r="BK97" s="268"/>
      <c r="BL97" s="268"/>
      <c r="BM97" s="268"/>
      <c r="BN97" s="268"/>
      <c r="BO97" s="268"/>
      <c r="BP97" s="268"/>
      <c r="BQ97" s="268"/>
      <c r="BR97" s="268"/>
      <c r="BS97" s="268"/>
      <c r="BT97" s="268"/>
      <c r="BU97" s="268"/>
      <c r="BV97" s="268"/>
      <c r="BW97" s="268"/>
      <c r="BX97" s="268"/>
      <c r="BY97" s="268"/>
      <c r="BZ97" s="268"/>
      <c r="CA97" s="268"/>
      <c r="CB97" s="268"/>
      <c r="CC97" s="268"/>
      <c r="CD97" s="268"/>
      <c r="CE97" s="268"/>
      <c r="CF97" s="268"/>
      <c r="CG97" s="268"/>
      <c r="CH97" s="268"/>
    </row>
    <row r="98" spans="37:86" s="328" customFormat="1" ht="15" customHeight="1">
      <c r="AK98" s="268"/>
      <c r="AL98" s="267"/>
      <c r="AM98" s="267"/>
      <c r="AN98" s="267"/>
      <c r="AO98" s="267"/>
      <c r="AP98" s="267"/>
      <c r="AQ98" s="267"/>
      <c r="AR98" s="267"/>
      <c r="AS98" s="267"/>
      <c r="AT98" s="268"/>
      <c r="AU98" s="268"/>
      <c r="AV98" s="268"/>
      <c r="AW98" s="268"/>
      <c r="AX98" s="268"/>
      <c r="BA98" s="268"/>
      <c r="BB98" s="268"/>
      <c r="BC98" s="267"/>
      <c r="BD98" s="268"/>
      <c r="BE98" s="268"/>
      <c r="BF98" s="268"/>
      <c r="BG98" s="268"/>
      <c r="BH98" s="267"/>
      <c r="BI98" s="268"/>
      <c r="BJ98" s="268"/>
      <c r="BK98" s="268"/>
      <c r="BL98" s="268"/>
      <c r="BM98" s="268"/>
      <c r="BN98" s="268"/>
      <c r="BO98" s="268"/>
      <c r="BP98" s="268"/>
      <c r="BQ98" s="268"/>
      <c r="BR98" s="268"/>
      <c r="BS98" s="268"/>
      <c r="BT98" s="268"/>
      <c r="BU98" s="268"/>
      <c r="BV98" s="268"/>
      <c r="BW98" s="268"/>
      <c r="BX98" s="268"/>
      <c r="BY98" s="268"/>
      <c r="BZ98" s="268"/>
      <c r="CA98" s="268"/>
      <c r="CB98" s="268"/>
      <c r="CC98" s="268"/>
      <c r="CD98" s="268"/>
      <c r="CE98" s="268"/>
      <c r="CF98" s="268"/>
      <c r="CG98" s="268"/>
      <c r="CH98" s="268"/>
    </row>
    <row r="99" spans="37:86" s="328" customFormat="1" ht="15" customHeight="1">
      <c r="AK99" s="268"/>
      <c r="AL99" s="267"/>
      <c r="AM99" s="267"/>
      <c r="AN99" s="267"/>
      <c r="AO99" s="267"/>
      <c r="AP99" s="267"/>
      <c r="AQ99" s="267"/>
      <c r="AR99" s="267"/>
      <c r="AS99" s="267"/>
      <c r="AT99" s="268"/>
      <c r="AU99" s="268"/>
      <c r="AV99" s="268"/>
      <c r="AW99" s="268"/>
      <c r="AX99" s="268"/>
      <c r="BA99" s="268"/>
      <c r="BB99" s="268"/>
      <c r="BC99" s="267"/>
      <c r="BD99" s="268"/>
      <c r="BE99" s="268"/>
      <c r="BF99" s="268"/>
      <c r="BG99" s="268"/>
      <c r="BH99" s="267"/>
      <c r="BI99" s="268"/>
      <c r="BJ99" s="268"/>
      <c r="BK99" s="268"/>
      <c r="BL99" s="268"/>
      <c r="BM99" s="268"/>
      <c r="BN99" s="268"/>
      <c r="BO99" s="268"/>
      <c r="BP99" s="268"/>
      <c r="BQ99" s="268"/>
      <c r="BR99" s="268"/>
      <c r="BS99" s="268"/>
      <c r="BT99" s="268"/>
      <c r="BU99" s="268"/>
      <c r="BV99" s="268"/>
      <c r="BW99" s="268"/>
      <c r="BX99" s="268"/>
      <c r="BY99" s="268"/>
      <c r="BZ99" s="268"/>
      <c r="CA99" s="268"/>
      <c r="CB99" s="268"/>
      <c r="CC99" s="268"/>
      <c r="CD99" s="268"/>
      <c r="CE99" s="268"/>
      <c r="CF99" s="268"/>
      <c r="CG99" s="268"/>
      <c r="CH99" s="268"/>
    </row>
    <row r="100" spans="37:86" s="328" customFormat="1" ht="15" customHeight="1">
      <c r="AK100" s="268"/>
      <c r="AL100" s="267"/>
      <c r="AM100" s="267"/>
      <c r="AN100" s="267"/>
      <c r="AO100" s="267"/>
      <c r="AP100" s="267"/>
      <c r="AQ100" s="267"/>
      <c r="AR100" s="267"/>
      <c r="AS100" s="267"/>
      <c r="AT100" s="268"/>
      <c r="AU100" s="268"/>
      <c r="AV100" s="268"/>
      <c r="AW100" s="268"/>
      <c r="AX100" s="268"/>
      <c r="BA100" s="268"/>
      <c r="BB100" s="268"/>
      <c r="BC100" s="267"/>
      <c r="BD100" s="268"/>
      <c r="BE100" s="268"/>
      <c r="BF100" s="268"/>
      <c r="BG100" s="268"/>
      <c r="BH100" s="267"/>
      <c r="BI100" s="268"/>
      <c r="BJ100" s="268"/>
      <c r="BK100" s="268"/>
      <c r="BL100" s="268"/>
      <c r="BM100" s="268"/>
      <c r="BN100" s="268"/>
      <c r="BO100" s="268"/>
      <c r="BP100" s="268"/>
      <c r="BQ100" s="268"/>
      <c r="BR100" s="268"/>
      <c r="BS100" s="268"/>
      <c r="BT100" s="268"/>
      <c r="BU100" s="268"/>
      <c r="BV100" s="268"/>
      <c r="BW100" s="268"/>
      <c r="BX100" s="268"/>
      <c r="BY100" s="268"/>
      <c r="BZ100" s="268"/>
      <c r="CA100" s="268"/>
      <c r="CB100" s="268"/>
      <c r="CC100" s="268"/>
      <c r="CD100" s="268"/>
      <c r="CE100" s="268"/>
      <c r="CF100" s="268"/>
      <c r="CG100" s="268"/>
      <c r="CH100" s="268"/>
    </row>
    <row r="101" spans="37:86" s="328" customFormat="1" ht="15" customHeight="1">
      <c r="AK101" s="268"/>
      <c r="AL101" s="267"/>
      <c r="AM101" s="267"/>
      <c r="AN101" s="267"/>
      <c r="AO101" s="267"/>
      <c r="AP101" s="267"/>
      <c r="AQ101" s="267"/>
      <c r="AR101" s="267"/>
      <c r="AS101" s="267"/>
      <c r="AT101" s="268"/>
      <c r="AU101" s="268"/>
      <c r="AV101" s="268"/>
      <c r="AW101" s="268"/>
      <c r="AX101" s="268"/>
      <c r="BA101" s="268"/>
      <c r="BB101" s="268"/>
      <c r="BC101" s="267"/>
      <c r="BD101" s="268"/>
      <c r="BE101" s="268"/>
      <c r="BF101" s="268"/>
      <c r="BG101" s="268"/>
      <c r="BH101" s="267"/>
      <c r="BI101" s="268"/>
      <c r="BJ101" s="268"/>
      <c r="BK101" s="268"/>
      <c r="BL101" s="268"/>
      <c r="BM101" s="268"/>
      <c r="BN101" s="268"/>
      <c r="BO101" s="268"/>
      <c r="BP101" s="268"/>
      <c r="BQ101" s="268"/>
      <c r="BR101" s="268"/>
      <c r="BS101" s="268"/>
      <c r="BT101" s="268"/>
      <c r="BU101" s="268"/>
      <c r="BV101" s="268"/>
      <c r="BW101" s="268"/>
      <c r="BX101" s="268"/>
      <c r="BY101" s="268"/>
      <c r="BZ101" s="268"/>
      <c r="CA101" s="268"/>
      <c r="CB101" s="268"/>
      <c r="CC101" s="268"/>
      <c r="CD101" s="268"/>
      <c r="CE101" s="268"/>
      <c r="CF101" s="268"/>
      <c r="CG101" s="268"/>
      <c r="CH101" s="268"/>
    </row>
    <row r="102" spans="37:86" s="328" customFormat="1" ht="15" customHeight="1">
      <c r="AK102" s="268"/>
      <c r="AL102" s="267"/>
      <c r="AM102" s="267"/>
      <c r="AN102" s="267"/>
      <c r="AO102" s="267"/>
      <c r="AP102" s="267"/>
      <c r="AQ102" s="267"/>
      <c r="AR102" s="267"/>
      <c r="AS102" s="267"/>
      <c r="AT102" s="268"/>
      <c r="AU102" s="268"/>
      <c r="AV102" s="268"/>
      <c r="AW102" s="268"/>
      <c r="AX102" s="268"/>
      <c r="BA102" s="268"/>
      <c r="BB102" s="268"/>
      <c r="BC102" s="267"/>
      <c r="BD102" s="268"/>
      <c r="BE102" s="268"/>
      <c r="BF102" s="268"/>
      <c r="BG102" s="268"/>
      <c r="BH102" s="267"/>
      <c r="BI102" s="268"/>
      <c r="BJ102" s="268"/>
      <c r="BK102" s="268"/>
      <c r="BL102" s="268"/>
      <c r="BM102" s="268"/>
      <c r="BN102" s="268"/>
      <c r="BO102" s="268"/>
      <c r="BP102" s="268"/>
      <c r="BQ102" s="268"/>
      <c r="BR102" s="268"/>
      <c r="BS102" s="268"/>
      <c r="BT102" s="268"/>
      <c r="BU102" s="268"/>
      <c r="BV102" s="268"/>
      <c r="BW102" s="268"/>
      <c r="BX102" s="268"/>
      <c r="BY102" s="268"/>
      <c r="BZ102" s="268"/>
      <c r="CA102" s="268"/>
      <c r="CB102" s="268"/>
      <c r="CC102" s="268"/>
      <c r="CD102" s="268"/>
      <c r="CE102" s="268"/>
      <c r="CF102" s="268"/>
      <c r="CG102" s="268"/>
      <c r="CH102" s="268"/>
    </row>
    <row r="103" spans="37:86" s="328" customFormat="1" ht="15" customHeight="1">
      <c r="AK103" s="268"/>
      <c r="AL103" s="267"/>
      <c r="AM103" s="267"/>
      <c r="AN103" s="267"/>
      <c r="AO103" s="267"/>
      <c r="AP103" s="267"/>
      <c r="AQ103" s="267"/>
      <c r="AR103" s="267"/>
      <c r="AS103" s="267"/>
      <c r="AT103" s="268"/>
      <c r="AU103" s="268"/>
      <c r="AV103" s="268"/>
      <c r="AW103" s="268"/>
      <c r="AX103" s="268"/>
      <c r="BA103" s="268"/>
      <c r="BB103" s="268"/>
      <c r="BC103" s="267"/>
      <c r="BD103" s="268"/>
      <c r="BE103" s="268"/>
      <c r="BF103" s="268"/>
      <c r="BG103" s="268"/>
      <c r="BH103" s="267"/>
      <c r="BI103" s="268"/>
      <c r="BJ103" s="268"/>
      <c r="BK103" s="268"/>
      <c r="BL103" s="268"/>
      <c r="BM103" s="268"/>
      <c r="BN103" s="268"/>
      <c r="BO103" s="268"/>
      <c r="BP103" s="268"/>
      <c r="BQ103" s="268"/>
      <c r="BR103" s="268"/>
      <c r="BS103" s="268"/>
      <c r="BT103" s="268"/>
      <c r="BU103" s="268"/>
      <c r="BV103" s="268"/>
      <c r="BW103" s="268"/>
      <c r="BX103" s="268"/>
      <c r="BY103" s="268"/>
      <c r="BZ103" s="268"/>
      <c r="CA103" s="268"/>
      <c r="CB103" s="268"/>
      <c r="CC103" s="268"/>
      <c r="CD103" s="268"/>
      <c r="CE103" s="268"/>
      <c r="CF103" s="268"/>
      <c r="CG103" s="268"/>
      <c r="CH103" s="268"/>
    </row>
    <row r="104" spans="37:86" s="328" customFormat="1" ht="15" customHeight="1">
      <c r="AK104" s="268"/>
      <c r="AL104" s="267"/>
      <c r="AM104" s="267"/>
      <c r="AN104" s="267"/>
      <c r="AO104" s="267"/>
      <c r="AP104" s="267"/>
      <c r="AQ104" s="267"/>
      <c r="AR104" s="267"/>
      <c r="AS104" s="267"/>
      <c r="AT104" s="268"/>
      <c r="AU104" s="268"/>
      <c r="AV104" s="268"/>
      <c r="AW104" s="268"/>
      <c r="AX104" s="268"/>
      <c r="BA104" s="268"/>
      <c r="BB104" s="268"/>
      <c r="BC104" s="267"/>
      <c r="BD104" s="268"/>
      <c r="BE104" s="268"/>
      <c r="BF104" s="268"/>
      <c r="BG104" s="268"/>
      <c r="BH104" s="267"/>
      <c r="BI104" s="268"/>
      <c r="BJ104" s="268"/>
      <c r="BK104" s="268"/>
      <c r="BL104" s="268"/>
      <c r="BM104" s="268"/>
      <c r="BN104" s="268"/>
      <c r="BO104" s="268"/>
      <c r="BP104" s="268"/>
      <c r="BQ104" s="268"/>
      <c r="BR104" s="268"/>
      <c r="BS104" s="268"/>
      <c r="BT104" s="268"/>
      <c r="BU104" s="268"/>
      <c r="BV104" s="268"/>
      <c r="BW104" s="268"/>
      <c r="BX104" s="268"/>
      <c r="BY104" s="268"/>
      <c r="BZ104" s="268"/>
      <c r="CA104" s="268"/>
      <c r="CB104" s="268"/>
      <c r="CC104" s="268"/>
      <c r="CD104" s="268"/>
      <c r="CE104" s="268"/>
      <c r="CF104" s="268"/>
      <c r="CG104" s="268"/>
      <c r="CH104" s="268"/>
    </row>
    <row r="105" spans="37:86" s="328" customFormat="1" ht="15" customHeight="1">
      <c r="AK105" s="268"/>
      <c r="AL105" s="267"/>
      <c r="AM105" s="267"/>
      <c r="AN105" s="267"/>
      <c r="AO105" s="267"/>
      <c r="AP105" s="267"/>
      <c r="AQ105" s="267"/>
      <c r="AR105" s="267"/>
      <c r="AS105" s="267"/>
      <c r="AT105" s="268"/>
      <c r="AU105" s="268"/>
      <c r="AV105" s="268"/>
      <c r="AW105" s="268"/>
      <c r="AX105" s="268"/>
      <c r="BA105" s="268"/>
      <c r="BB105" s="268"/>
      <c r="BC105" s="267"/>
      <c r="BD105" s="268"/>
      <c r="BE105" s="268"/>
      <c r="BF105" s="268"/>
      <c r="BG105" s="268"/>
      <c r="BH105" s="267"/>
      <c r="BI105" s="268"/>
      <c r="BJ105" s="268"/>
      <c r="BK105" s="268"/>
      <c r="BL105" s="268"/>
      <c r="BM105" s="268"/>
      <c r="BN105" s="268"/>
      <c r="BO105" s="268"/>
      <c r="BP105" s="268"/>
      <c r="BQ105" s="268"/>
      <c r="BR105" s="268"/>
      <c r="BS105" s="268"/>
      <c r="BT105" s="268"/>
      <c r="BU105" s="268"/>
      <c r="BV105" s="268"/>
      <c r="BW105" s="268"/>
      <c r="BX105" s="268"/>
      <c r="BY105" s="268"/>
      <c r="BZ105" s="268"/>
      <c r="CA105" s="268"/>
      <c r="CB105" s="268"/>
      <c r="CC105" s="268"/>
      <c r="CD105" s="268"/>
      <c r="CE105" s="268"/>
      <c r="CF105" s="268"/>
      <c r="CG105" s="268"/>
      <c r="CH105" s="268"/>
    </row>
    <row r="106" spans="37:86" s="328" customFormat="1" ht="15" customHeight="1">
      <c r="AK106" s="268"/>
      <c r="AL106" s="267"/>
      <c r="AM106" s="267"/>
      <c r="AN106" s="267"/>
      <c r="AO106" s="267"/>
      <c r="AP106" s="267"/>
      <c r="AQ106" s="267"/>
      <c r="AR106" s="267"/>
      <c r="AS106" s="267"/>
      <c r="AT106" s="268"/>
      <c r="AU106" s="268"/>
      <c r="AV106" s="268"/>
      <c r="AW106" s="268"/>
      <c r="AX106" s="268"/>
      <c r="BA106" s="268"/>
      <c r="BB106" s="268"/>
      <c r="BC106" s="267"/>
      <c r="BD106" s="268"/>
      <c r="BE106" s="268"/>
      <c r="BF106" s="268"/>
      <c r="BG106" s="268"/>
      <c r="BH106" s="267"/>
      <c r="BI106" s="268"/>
      <c r="BJ106" s="268"/>
      <c r="BK106" s="268"/>
      <c r="BL106" s="268"/>
      <c r="BM106" s="268"/>
      <c r="BN106" s="268"/>
      <c r="BO106" s="268"/>
      <c r="BP106" s="268"/>
      <c r="BQ106" s="268"/>
      <c r="BR106" s="268"/>
      <c r="BS106" s="268"/>
      <c r="BT106" s="268"/>
      <c r="BU106" s="268"/>
      <c r="BV106" s="268"/>
      <c r="BW106" s="268"/>
      <c r="BX106" s="268"/>
      <c r="BY106" s="268"/>
      <c r="BZ106" s="268"/>
      <c r="CA106" s="268"/>
      <c r="CB106" s="268"/>
      <c r="CC106" s="268"/>
      <c r="CD106" s="268"/>
      <c r="CE106" s="268"/>
      <c r="CF106" s="268"/>
      <c r="CG106" s="268"/>
      <c r="CH106" s="268"/>
    </row>
    <row r="107" spans="37:86" s="328" customFormat="1" ht="15" customHeight="1">
      <c r="AK107" s="268"/>
      <c r="AL107" s="267"/>
      <c r="AM107" s="267"/>
      <c r="AN107" s="267"/>
      <c r="AO107" s="267"/>
      <c r="AP107" s="267"/>
      <c r="AQ107" s="267"/>
      <c r="AR107" s="267"/>
      <c r="AS107" s="267"/>
      <c r="AT107" s="268"/>
      <c r="AU107" s="268"/>
      <c r="AV107" s="268"/>
      <c r="AW107" s="268"/>
      <c r="AX107" s="268"/>
      <c r="BA107" s="268"/>
      <c r="BB107" s="268"/>
      <c r="BC107" s="267"/>
      <c r="BD107" s="268"/>
      <c r="BE107" s="268"/>
      <c r="BF107" s="268"/>
      <c r="BG107" s="268"/>
      <c r="BH107" s="267"/>
      <c r="BI107" s="268"/>
      <c r="BJ107" s="268"/>
      <c r="BK107" s="268"/>
      <c r="BL107" s="268"/>
      <c r="BM107" s="268"/>
      <c r="BN107" s="268"/>
      <c r="BO107" s="268"/>
      <c r="BP107" s="268"/>
      <c r="BQ107" s="268"/>
      <c r="BR107" s="268"/>
      <c r="BS107" s="268"/>
      <c r="BT107" s="268"/>
      <c r="BU107" s="268"/>
      <c r="BV107" s="268"/>
      <c r="BW107" s="268"/>
      <c r="BX107" s="268"/>
      <c r="BY107" s="268"/>
      <c r="BZ107" s="268"/>
      <c r="CA107" s="268"/>
      <c r="CB107" s="268"/>
      <c r="CC107" s="268"/>
      <c r="CD107" s="268"/>
      <c r="CE107" s="268"/>
      <c r="CF107" s="268"/>
      <c r="CG107" s="268"/>
      <c r="CH107" s="268"/>
    </row>
    <row r="108" spans="37:86" s="328" customFormat="1" ht="15" customHeight="1">
      <c r="AK108" s="268"/>
      <c r="AL108" s="267"/>
      <c r="AM108" s="267"/>
      <c r="AN108" s="267"/>
      <c r="AO108" s="267"/>
      <c r="AP108" s="267"/>
      <c r="AQ108" s="267"/>
      <c r="AR108" s="267"/>
      <c r="AS108" s="267"/>
      <c r="AT108" s="268"/>
      <c r="AU108" s="268"/>
      <c r="AV108" s="268"/>
      <c r="AW108" s="268"/>
      <c r="AX108" s="268"/>
      <c r="BA108" s="268"/>
      <c r="BB108" s="268"/>
      <c r="BC108" s="267"/>
      <c r="BD108" s="268"/>
      <c r="BE108" s="268"/>
      <c r="BF108" s="268"/>
      <c r="BG108" s="268"/>
      <c r="BH108" s="267"/>
      <c r="BI108" s="268"/>
      <c r="BJ108" s="268"/>
      <c r="BK108" s="268"/>
      <c r="BL108" s="268"/>
      <c r="BM108" s="268"/>
      <c r="BN108" s="268"/>
      <c r="BO108" s="268"/>
      <c r="BP108" s="268"/>
      <c r="BQ108" s="268"/>
      <c r="BR108" s="268"/>
      <c r="BS108" s="268"/>
      <c r="BT108" s="268"/>
      <c r="BU108" s="268"/>
      <c r="BV108" s="268"/>
      <c r="BW108" s="268"/>
      <c r="BX108" s="268"/>
      <c r="BY108" s="268"/>
      <c r="BZ108" s="268"/>
      <c r="CA108" s="268"/>
      <c r="CB108" s="268"/>
      <c r="CC108" s="268"/>
      <c r="CD108" s="268"/>
      <c r="CE108" s="268"/>
      <c r="CF108" s="268"/>
      <c r="CG108" s="268"/>
      <c r="CH108" s="268"/>
    </row>
    <row r="109" spans="37:86" s="328" customFormat="1" ht="15" customHeight="1">
      <c r="AK109" s="268"/>
      <c r="AL109" s="267"/>
      <c r="AM109" s="267"/>
      <c r="AN109" s="267"/>
      <c r="AO109" s="267"/>
      <c r="AP109" s="267"/>
      <c r="AQ109" s="267"/>
      <c r="AR109" s="267"/>
      <c r="AS109" s="267"/>
      <c r="AT109" s="268"/>
      <c r="AU109" s="268"/>
      <c r="AV109" s="268"/>
      <c r="AW109" s="268"/>
      <c r="AX109" s="268"/>
      <c r="BA109" s="268"/>
      <c r="BB109" s="268"/>
      <c r="BC109" s="267"/>
      <c r="BD109" s="268"/>
      <c r="BE109" s="268"/>
      <c r="BF109" s="268"/>
      <c r="BG109" s="268"/>
      <c r="BH109" s="267"/>
      <c r="BI109" s="268"/>
      <c r="BJ109" s="268"/>
      <c r="BK109" s="268"/>
      <c r="BL109" s="268"/>
      <c r="BM109" s="268"/>
      <c r="BN109" s="268"/>
      <c r="BO109" s="268"/>
      <c r="BP109" s="268"/>
      <c r="BQ109" s="268"/>
      <c r="BR109" s="268"/>
      <c r="BS109" s="268"/>
      <c r="BT109" s="268"/>
      <c r="BU109" s="268"/>
      <c r="BV109" s="268"/>
      <c r="BW109" s="268"/>
      <c r="BX109" s="268"/>
      <c r="BY109" s="268"/>
      <c r="BZ109" s="268"/>
      <c r="CA109" s="268"/>
      <c r="CB109" s="268"/>
      <c r="CC109" s="268"/>
      <c r="CD109" s="268"/>
      <c r="CE109" s="268"/>
      <c r="CF109" s="268"/>
      <c r="CG109" s="268"/>
      <c r="CH109" s="268"/>
    </row>
    <row r="110" spans="37:86" s="328" customFormat="1" ht="15" customHeight="1">
      <c r="AK110" s="268"/>
      <c r="AL110" s="267"/>
      <c r="AM110" s="267"/>
      <c r="AN110" s="267"/>
      <c r="AO110" s="267"/>
      <c r="AP110" s="267"/>
      <c r="AQ110" s="267"/>
      <c r="AR110" s="267"/>
      <c r="AS110" s="267"/>
      <c r="AT110" s="268"/>
      <c r="AU110" s="268"/>
      <c r="AV110" s="268"/>
      <c r="AW110" s="268"/>
      <c r="AX110" s="268"/>
      <c r="BA110" s="268"/>
      <c r="BB110" s="268"/>
      <c r="BC110" s="267"/>
      <c r="BD110" s="268"/>
      <c r="BE110" s="268"/>
      <c r="BF110" s="268"/>
      <c r="BG110" s="268"/>
      <c r="BH110" s="267"/>
      <c r="BI110" s="268"/>
      <c r="BJ110" s="268"/>
      <c r="BK110" s="268"/>
      <c r="BL110" s="268"/>
      <c r="BM110" s="268"/>
      <c r="BN110" s="268"/>
      <c r="BO110" s="268"/>
      <c r="BP110" s="268"/>
      <c r="BQ110" s="268"/>
      <c r="BR110" s="268"/>
      <c r="BS110" s="268"/>
      <c r="BT110" s="268"/>
      <c r="BU110" s="268"/>
      <c r="BV110" s="268"/>
      <c r="BW110" s="268"/>
      <c r="BX110" s="268"/>
      <c r="BY110" s="268"/>
      <c r="BZ110" s="268"/>
      <c r="CA110" s="268"/>
      <c r="CB110" s="268"/>
      <c r="CC110" s="268"/>
      <c r="CD110" s="268"/>
      <c r="CE110" s="268"/>
      <c r="CF110" s="268"/>
      <c r="CG110" s="268"/>
      <c r="CH110" s="268"/>
    </row>
    <row r="111" spans="37:86" s="328" customFormat="1" ht="15" customHeight="1">
      <c r="AK111" s="268"/>
      <c r="AL111" s="267"/>
      <c r="AM111" s="267"/>
      <c r="AN111" s="267"/>
      <c r="AO111" s="267"/>
      <c r="AP111" s="267"/>
      <c r="AQ111" s="267"/>
      <c r="AR111" s="267"/>
      <c r="AS111" s="267"/>
      <c r="AT111" s="268"/>
      <c r="AU111" s="268"/>
      <c r="AV111" s="268"/>
      <c r="AW111" s="268"/>
      <c r="AX111" s="268"/>
      <c r="BA111" s="268"/>
      <c r="BB111" s="268"/>
      <c r="BC111" s="267"/>
      <c r="BD111" s="268"/>
      <c r="BE111" s="268"/>
      <c r="BF111" s="268"/>
      <c r="BG111" s="268"/>
      <c r="BH111" s="267"/>
      <c r="BI111" s="268"/>
      <c r="BJ111" s="268"/>
      <c r="BK111" s="268"/>
      <c r="BL111" s="268"/>
      <c r="BM111" s="268"/>
      <c r="BN111" s="268"/>
      <c r="BO111" s="268"/>
      <c r="BP111" s="268"/>
      <c r="BQ111" s="268"/>
      <c r="BR111" s="268"/>
      <c r="BS111" s="268"/>
      <c r="BT111" s="268"/>
      <c r="BU111" s="268"/>
      <c r="BV111" s="268"/>
      <c r="BW111" s="268"/>
      <c r="BX111" s="268"/>
      <c r="BY111" s="268"/>
      <c r="BZ111" s="268"/>
      <c r="CA111" s="268"/>
      <c r="CB111" s="268"/>
      <c r="CC111" s="268"/>
      <c r="CD111" s="268"/>
      <c r="CE111" s="268"/>
      <c r="CF111" s="268"/>
      <c r="CG111" s="268"/>
      <c r="CH111" s="268"/>
    </row>
    <row r="112" spans="37:86" s="328" customFormat="1" ht="15" customHeight="1">
      <c r="AK112" s="268"/>
      <c r="AL112" s="267"/>
      <c r="AM112" s="267"/>
      <c r="AN112" s="267"/>
      <c r="AO112" s="267"/>
      <c r="AP112" s="267"/>
      <c r="AQ112" s="267"/>
      <c r="AR112" s="267"/>
      <c r="AS112" s="267"/>
      <c r="AT112" s="268"/>
      <c r="AU112" s="268"/>
      <c r="AV112" s="268"/>
      <c r="AW112" s="268"/>
      <c r="AX112" s="268"/>
      <c r="BA112" s="268"/>
      <c r="BB112" s="268"/>
      <c r="BC112" s="267"/>
      <c r="BD112" s="268"/>
      <c r="BE112" s="268"/>
      <c r="BF112" s="268"/>
      <c r="BG112" s="268"/>
      <c r="BH112" s="267"/>
      <c r="BI112" s="268"/>
      <c r="BJ112" s="268"/>
      <c r="BK112" s="268"/>
      <c r="BL112" s="268"/>
      <c r="BM112" s="268"/>
      <c r="BN112" s="268"/>
      <c r="BO112" s="268"/>
      <c r="BP112" s="268"/>
      <c r="BQ112" s="268"/>
      <c r="BR112" s="268"/>
      <c r="BS112" s="268"/>
      <c r="BT112" s="268"/>
      <c r="BU112" s="268"/>
      <c r="BV112" s="268"/>
      <c r="BW112" s="268"/>
      <c r="BX112" s="268"/>
      <c r="BY112" s="268"/>
      <c r="BZ112" s="268"/>
      <c r="CA112" s="268"/>
      <c r="CB112" s="268"/>
      <c r="CC112" s="268"/>
      <c r="CD112" s="268"/>
      <c r="CE112" s="268"/>
      <c r="CF112" s="268"/>
      <c r="CG112" s="268"/>
      <c r="CH112" s="268"/>
    </row>
    <row r="113" spans="37:86" s="328" customFormat="1" ht="15" customHeight="1">
      <c r="AK113" s="268"/>
      <c r="AL113" s="267"/>
      <c r="AM113" s="267"/>
      <c r="AN113" s="267"/>
      <c r="AO113" s="267"/>
      <c r="AP113" s="267"/>
      <c r="AQ113" s="267"/>
      <c r="AR113" s="267"/>
      <c r="AS113" s="267"/>
      <c r="AT113" s="268"/>
      <c r="AU113" s="268"/>
      <c r="AV113" s="268"/>
      <c r="AW113" s="268"/>
      <c r="AX113" s="268"/>
      <c r="BA113" s="268"/>
      <c r="BB113" s="268"/>
      <c r="BC113" s="267"/>
      <c r="BD113" s="268"/>
      <c r="BE113" s="268"/>
      <c r="BF113" s="268"/>
      <c r="BG113" s="268"/>
      <c r="BH113" s="267"/>
      <c r="BI113" s="268"/>
      <c r="BJ113" s="268"/>
      <c r="BK113" s="268"/>
      <c r="BL113" s="268"/>
      <c r="BM113" s="268"/>
      <c r="BN113" s="268"/>
      <c r="BO113" s="268"/>
      <c r="BP113" s="268"/>
      <c r="BQ113" s="268"/>
      <c r="BR113" s="268"/>
      <c r="BS113" s="268"/>
      <c r="BT113" s="268"/>
      <c r="BU113" s="268"/>
      <c r="BV113" s="268"/>
      <c r="BW113" s="268"/>
      <c r="BX113" s="268"/>
      <c r="BY113" s="268"/>
      <c r="BZ113" s="268"/>
      <c r="CA113" s="268"/>
      <c r="CB113" s="268"/>
      <c r="CC113" s="268"/>
      <c r="CD113" s="268"/>
      <c r="CE113" s="268"/>
      <c r="CF113" s="268"/>
      <c r="CG113" s="268"/>
      <c r="CH113" s="268"/>
    </row>
    <row r="114" spans="37:86" s="328" customFormat="1" ht="15" customHeight="1">
      <c r="AK114" s="268"/>
      <c r="AL114" s="267"/>
      <c r="AM114" s="267"/>
      <c r="AN114" s="267"/>
      <c r="AO114" s="267"/>
      <c r="AP114" s="267"/>
      <c r="AQ114" s="267"/>
      <c r="AR114" s="267"/>
      <c r="AS114" s="267"/>
      <c r="AT114" s="268"/>
      <c r="AU114" s="268"/>
      <c r="AV114" s="268"/>
      <c r="AW114" s="268"/>
      <c r="AX114" s="268"/>
      <c r="BA114" s="268"/>
      <c r="BB114" s="268"/>
      <c r="BC114" s="267"/>
      <c r="BD114" s="268"/>
      <c r="BE114" s="268"/>
      <c r="BF114" s="268"/>
      <c r="BG114" s="268"/>
      <c r="BH114" s="267"/>
      <c r="BI114" s="268"/>
      <c r="BJ114" s="268"/>
      <c r="BK114" s="268"/>
      <c r="BL114" s="268"/>
      <c r="BM114" s="268"/>
      <c r="BN114" s="268"/>
      <c r="BO114" s="268"/>
      <c r="BP114" s="268"/>
      <c r="BQ114" s="268"/>
      <c r="BR114" s="268"/>
      <c r="BS114" s="268"/>
      <c r="BT114" s="268"/>
      <c r="BU114" s="268"/>
      <c r="BV114" s="268"/>
      <c r="BW114" s="268"/>
      <c r="BX114" s="268"/>
      <c r="BY114" s="268"/>
      <c r="BZ114" s="268"/>
      <c r="CA114" s="268"/>
      <c r="CB114" s="268"/>
      <c r="CC114" s="268"/>
      <c r="CD114" s="268"/>
      <c r="CE114" s="268"/>
      <c r="CF114" s="268"/>
      <c r="CG114" s="268"/>
      <c r="CH114" s="268"/>
    </row>
    <row r="115" spans="37:86" s="328" customFormat="1" ht="15" customHeight="1">
      <c r="AK115" s="268"/>
      <c r="AL115" s="267"/>
      <c r="AM115" s="267"/>
      <c r="AN115" s="267"/>
      <c r="AO115" s="267"/>
      <c r="AP115" s="267"/>
      <c r="AQ115" s="267"/>
      <c r="AR115" s="267"/>
      <c r="AS115" s="267"/>
      <c r="AT115" s="268"/>
      <c r="AU115" s="268"/>
      <c r="AV115" s="268"/>
      <c r="AW115" s="268"/>
      <c r="AX115" s="268"/>
      <c r="BA115" s="268"/>
      <c r="BB115" s="268"/>
      <c r="BC115" s="267"/>
      <c r="BD115" s="268"/>
      <c r="BE115" s="268"/>
      <c r="BF115" s="268"/>
      <c r="BG115" s="268"/>
      <c r="BH115" s="267"/>
      <c r="BI115" s="268"/>
      <c r="BJ115" s="268"/>
      <c r="BK115" s="268"/>
      <c r="BL115" s="268"/>
      <c r="BM115" s="268"/>
      <c r="BN115" s="268"/>
      <c r="BO115" s="268"/>
      <c r="BP115" s="268"/>
      <c r="BQ115" s="268"/>
      <c r="BR115" s="268"/>
      <c r="BS115" s="268"/>
      <c r="BT115" s="268"/>
      <c r="BU115" s="268"/>
      <c r="BV115" s="268"/>
      <c r="BW115" s="268"/>
      <c r="BX115" s="268"/>
      <c r="BY115" s="268"/>
      <c r="BZ115" s="268"/>
      <c r="CA115" s="268"/>
      <c r="CB115" s="268"/>
      <c r="CC115" s="268"/>
      <c r="CD115" s="268"/>
      <c r="CE115" s="268"/>
      <c r="CF115" s="268"/>
      <c r="CG115" s="268"/>
      <c r="CH115" s="268"/>
    </row>
    <row r="116" spans="37:86" s="328" customFormat="1" ht="15" customHeight="1">
      <c r="AK116" s="268"/>
      <c r="AL116" s="267"/>
      <c r="AM116" s="267"/>
      <c r="AN116" s="267"/>
      <c r="AO116" s="267"/>
      <c r="AP116" s="267"/>
      <c r="AQ116" s="267"/>
      <c r="AR116" s="267"/>
      <c r="AS116" s="267"/>
      <c r="AT116" s="268"/>
      <c r="AU116" s="268"/>
      <c r="AV116" s="268"/>
      <c r="AW116" s="268"/>
      <c r="AX116" s="268"/>
      <c r="BA116" s="268"/>
      <c r="BB116" s="268"/>
      <c r="BC116" s="267"/>
      <c r="BD116" s="268"/>
      <c r="BE116" s="268"/>
      <c r="BF116" s="268"/>
      <c r="BG116" s="268"/>
      <c r="BH116" s="267"/>
      <c r="BI116" s="268"/>
      <c r="BJ116" s="268"/>
      <c r="BK116" s="268"/>
      <c r="BL116" s="268"/>
      <c r="BM116" s="268"/>
      <c r="BN116" s="268"/>
      <c r="BO116" s="268"/>
      <c r="BP116" s="268"/>
      <c r="BQ116" s="268"/>
      <c r="BR116" s="268"/>
      <c r="BS116" s="268"/>
      <c r="BT116" s="268"/>
      <c r="BU116" s="268"/>
      <c r="BV116" s="268"/>
      <c r="BW116" s="268"/>
      <c r="BX116" s="268"/>
      <c r="BY116" s="268"/>
      <c r="BZ116" s="268"/>
      <c r="CA116" s="268"/>
      <c r="CB116" s="268"/>
      <c r="CC116" s="268"/>
      <c r="CD116" s="268"/>
      <c r="CE116" s="268"/>
      <c r="CF116" s="268"/>
      <c r="CG116" s="268"/>
      <c r="CH116" s="268"/>
    </row>
    <row r="117" spans="37:86" s="328" customFormat="1" ht="15" customHeight="1">
      <c r="AK117" s="268"/>
      <c r="AL117" s="267"/>
      <c r="AM117" s="267"/>
      <c r="AN117" s="267"/>
      <c r="AO117" s="267"/>
      <c r="AP117" s="267"/>
      <c r="AQ117" s="267"/>
      <c r="AR117" s="267"/>
      <c r="AS117" s="267"/>
      <c r="AT117" s="268"/>
      <c r="AU117" s="268"/>
      <c r="AV117" s="268"/>
      <c r="AW117" s="268"/>
      <c r="AX117" s="268"/>
      <c r="BA117" s="268"/>
      <c r="BB117" s="268"/>
      <c r="BC117" s="267"/>
      <c r="BD117" s="268"/>
      <c r="BE117" s="268"/>
      <c r="BF117" s="268"/>
      <c r="BG117" s="268"/>
      <c r="BH117" s="267"/>
      <c r="BI117" s="268"/>
      <c r="BJ117" s="268"/>
      <c r="BK117" s="268"/>
      <c r="BL117" s="268"/>
      <c r="BM117" s="268"/>
      <c r="BN117" s="268"/>
      <c r="BO117" s="268"/>
      <c r="BP117" s="268"/>
      <c r="BQ117" s="268"/>
      <c r="BR117" s="268"/>
      <c r="BS117" s="268"/>
      <c r="BT117" s="268"/>
      <c r="BU117" s="268"/>
      <c r="BV117" s="268"/>
      <c r="BW117" s="268"/>
      <c r="BX117" s="268"/>
      <c r="BY117" s="268"/>
      <c r="BZ117" s="268"/>
      <c r="CA117" s="268"/>
      <c r="CB117" s="268"/>
      <c r="CC117" s="268"/>
      <c r="CD117" s="268"/>
      <c r="CE117" s="268"/>
      <c r="CF117" s="268"/>
      <c r="CG117" s="268"/>
      <c r="CH117" s="268"/>
    </row>
    <row r="118" spans="37:86" s="328" customFormat="1" ht="15" customHeight="1">
      <c r="AK118" s="268"/>
      <c r="AL118" s="267"/>
      <c r="AM118" s="267"/>
      <c r="AN118" s="267"/>
      <c r="AO118" s="267"/>
      <c r="AP118" s="267"/>
      <c r="AQ118" s="267"/>
      <c r="AR118" s="267"/>
      <c r="AS118" s="267"/>
      <c r="AT118" s="268"/>
      <c r="AU118" s="268"/>
      <c r="AV118" s="268"/>
      <c r="AW118" s="268"/>
      <c r="AX118" s="268"/>
      <c r="BA118" s="268"/>
      <c r="BB118" s="268"/>
      <c r="BC118" s="267"/>
      <c r="BD118" s="268"/>
      <c r="BE118" s="268"/>
      <c r="BF118" s="268"/>
      <c r="BG118" s="268"/>
      <c r="BH118" s="267"/>
      <c r="BI118" s="268"/>
      <c r="BJ118" s="268"/>
      <c r="BK118" s="268"/>
      <c r="BL118" s="268"/>
      <c r="BM118" s="268"/>
      <c r="BN118" s="268"/>
      <c r="BO118" s="268"/>
      <c r="BP118" s="268"/>
      <c r="BQ118" s="268"/>
      <c r="BR118" s="268"/>
      <c r="BS118" s="268"/>
      <c r="BT118" s="268"/>
      <c r="BU118" s="268"/>
      <c r="BV118" s="268"/>
      <c r="BW118" s="268"/>
      <c r="BX118" s="268"/>
      <c r="BY118" s="268"/>
      <c r="BZ118" s="268"/>
      <c r="CA118" s="268"/>
      <c r="CB118" s="268"/>
      <c r="CC118" s="268"/>
      <c r="CD118" s="268"/>
      <c r="CE118" s="268"/>
      <c r="CF118" s="268"/>
      <c r="CG118" s="268"/>
      <c r="CH118" s="268"/>
    </row>
    <row r="119" spans="37:86" s="328" customFormat="1" ht="15" customHeight="1">
      <c r="AK119" s="268"/>
      <c r="AL119" s="267"/>
      <c r="AM119" s="267"/>
      <c r="AN119" s="267"/>
      <c r="AO119" s="267"/>
      <c r="AP119" s="267"/>
      <c r="AQ119" s="267"/>
      <c r="AR119" s="267"/>
      <c r="AS119" s="267"/>
      <c r="AT119" s="268"/>
      <c r="AU119" s="268"/>
      <c r="AV119" s="268"/>
      <c r="AW119" s="268"/>
      <c r="AX119" s="268"/>
      <c r="BA119" s="268"/>
      <c r="BB119" s="268"/>
      <c r="BC119" s="267"/>
      <c r="BD119" s="268"/>
      <c r="BE119" s="268"/>
      <c r="BF119" s="268"/>
      <c r="BG119" s="268"/>
      <c r="BH119" s="267"/>
      <c r="BI119" s="268"/>
      <c r="BJ119" s="268"/>
      <c r="BK119" s="268"/>
      <c r="BL119" s="268"/>
      <c r="BM119" s="268"/>
      <c r="BN119" s="268"/>
      <c r="BO119" s="268"/>
      <c r="BP119" s="268"/>
      <c r="BQ119" s="268"/>
      <c r="BR119" s="268"/>
      <c r="BS119" s="268"/>
      <c r="BT119" s="268"/>
      <c r="BU119" s="268"/>
      <c r="BV119" s="268"/>
      <c r="BW119" s="268"/>
      <c r="BX119" s="268"/>
      <c r="BY119" s="268"/>
      <c r="BZ119" s="268"/>
      <c r="CA119" s="268"/>
      <c r="CB119" s="268"/>
      <c r="CC119" s="268"/>
      <c r="CD119" s="268"/>
      <c r="CE119" s="268"/>
      <c r="CF119" s="268"/>
      <c r="CG119" s="268"/>
      <c r="CH119" s="268"/>
    </row>
    <row r="120" spans="37:86" s="328" customFormat="1" ht="15" customHeight="1">
      <c r="AK120" s="268"/>
      <c r="AL120" s="267"/>
      <c r="AM120" s="267"/>
      <c r="AN120" s="267"/>
      <c r="AO120" s="267"/>
      <c r="AP120" s="267"/>
      <c r="AQ120" s="267"/>
      <c r="AR120" s="267"/>
      <c r="AS120" s="267"/>
      <c r="AT120" s="268"/>
      <c r="AU120" s="268"/>
      <c r="AV120" s="268"/>
      <c r="AW120" s="268"/>
      <c r="AX120" s="268"/>
      <c r="BA120" s="268"/>
      <c r="BB120" s="268"/>
      <c r="BC120" s="267"/>
      <c r="BD120" s="268"/>
      <c r="BE120" s="268"/>
      <c r="BF120" s="268"/>
      <c r="BG120" s="268"/>
      <c r="BH120" s="267"/>
      <c r="BI120" s="268"/>
      <c r="BJ120" s="268"/>
      <c r="BK120" s="268"/>
      <c r="BL120" s="268"/>
      <c r="BM120" s="268"/>
      <c r="BN120" s="268"/>
      <c r="BO120" s="268"/>
      <c r="BP120" s="268"/>
      <c r="BQ120" s="268"/>
      <c r="BR120" s="268"/>
      <c r="BS120" s="268"/>
      <c r="BT120" s="268"/>
      <c r="BU120" s="268"/>
      <c r="BV120" s="268"/>
      <c r="BW120" s="268"/>
      <c r="BX120" s="268"/>
      <c r="BY120" s="268"/>
      <c r="BZ120" s="268"/>
      <c r="CA120" s="268"/>
      <c r="CB120" s="268"/>
      <c r="CC120" s="268"/>
      <c r="CD120" s="268"/>
      <c r="CE120" s="268"/>
      <c r="CF120" s="268"/>
      <c r="CG120" s="268"/>
      <c r="CH120" s="268"/>
    </row>
    <row r="121" spans="37:86" s="328" customFormat="1" ht="15" customHeight="1">
      <c r="AK121" s="268"/>
      <c r="AL121" s="267"/>
      <c r="AM121" s="267"/>
      <c r="AN121" s="267"/>
      <c r="AO121" s="267"/>
      <c r="AP121" s="267"/>
      <c r="AQ121" s="267"/>
      <c r="AR121" s="267"/>
      <c r="AS121" s="267"/>
      <c r="AT121" s="268"/>
      <c r="AU121" s="268"/>
      <c r="AV121" s="268"/>
      <c r="AW121" s="268"/>
      <c r="AX121" s="268"/>
      <c r="BA121" s="268"/>
      <c r="BB121" s="268"/>
      <c r="BC121" s="267"/>
      <c r="BD121" s="268"/>
      <c r="BE121" s="268"/>
      <c r="BF121" s="268"/>
      <c r="BG121" s="268"/>
      <c r="BH121" s="267"/>
      <c r="BI121" s="268"/>
      <c r="BJ121" s="268"/>
      <c r="BK121" s="268"/>
      <c r="BL121" s="268"/>
      <c r="BM121" s="268"/>
      <c r="BN121" s="268"/>
      <c r="BO121" s="268"/>
      <c r="BP121" s="268"/>
      <c r="BQ121" s="268"/>
      <c r="BR121" s="268"/>
      <c r="BS121" s="268"/>
      <c r="BT121" s="268"/>
      <c r="BU121" s="268"/>
      <c r="BV121" s="268"/>
      <c r="BW121" s="268"/>
      <c r="BX121" s="268"/>
      <c r="BY121" s="268"/>
      <c r="BZ121" s="268"/>
      <c r="CA121" s="268"/>
      <c r="CB121" s="268"/>
      <c r="CC121" s="268"/>
      <c r="CD121" s="268"/>
      <c r="CE121" s="268"/>
      <c r="CF121" s="268"/>
      <c r="CG121" s="268"/>
      <c r="CH121" s="268"/>
    </row>
    <row r="122" spans="37:86" s="328" customFormat="1" ht="15" customHeight="1">
      <c r="AK122" s="268"/>
      <c r="AL122" s="267"/>
      <c r="AM122" s="267"/>
      <c r="AN122" s="267"/>
      <c r="AO122" s="267"/>
      <c r="AP122" s="267"/>
      <c r="AQ122" s="267"/>
      <c r="AR122" s="267"/>
      <c r="AS122" s="267"/>
      <c r="AT122" s="268"/>
      <c r="AU122" s="268"/>
      <c r="AV122" s="268"/>
      <c r="AW122" s="268"/>
      <c r="AX122" s="268"/>
      <c r="BA122" s="268"/>
      <c r="BB122" s="268"/>
      <c r="BC122" s="267"/>
      <c r="BD122" s="268"/>
      <c r="BE122" s="268"/>
      <c r="BF122" s="268"/>
      <c r="BG122" s="268"/>
      <c r="BH122" s="267"/>
      <c r="BI122" s="268"/>
      <c r="BJ122" s="268"/>
      <c r="BK122" s="268"/>
      <c r="BL122" s="268"/>
      <c r="BM122" s="268"/>
      <c r="BN122" s="268"/>
      <c r="BO122" s="268"/>
      <c r="BP122" s="268"/>
      <c r="BQ122" s="268"/>
      <c r="BR122" s="268"/>
      <c r="BS122" s="268"/>
      <c r="BT122" s="268"/>
      <c r="BU122" s="268"/>
      <c r="BV122" s="268"/>
      <c r="BW122" s="268"/>
      <c r="BX122" s="268"/>
      <c r="BY122" s="268"/>
      <c r="BZ122" s="268"/>
      <c r="CA122" s="268"/>
      <c r="CB122" s="268"/>
      <c r="CC122" s="268"/>
      <c r="CD122" s="268"/>
      <c r="CE122" s="268"/>
      <c r="CF122" s="268"/>
      <c r="CG122" s="268"/>
      <c r="CH122" s="268"/>
    </row>
    <row r="123" spans="37:86" s="328" customFormat="1" ht="15" customHeight="1">
      <c r="AK123" s="268"/>
      <c r="AL123" s="267"/>
      <c r="AM123" s="267"/>
      <c r="AN123" s="267"/>
      <c r="AO123" s="267"/>
      <c r="AP123" s="267"/>
      <c r="AQ123" s="267"/>
      <c r="AR123" s="267"/>
      <c r="AS123" s="267"/>
      <c r="AT123" s="268"/>
      <c r="AU123" s="268"/>
      <c r="AV123" s="268"/>
      <c r="AW123" s="268"/>
      <c r="AX123" s="268"/>
      <c r="BA123" s="268"/>
      <c r="BB123" s="268"/>
      <c r="BC123" s="267"/>
      <c r="BD123" s="268"/>
      <c r="BE123" s="268"/>
      <c r="BF123" s="268"/>
      <c r="BG123" s="268"/>
      <c r="BH123" s="267"/>
      <c r="BI123" s="268"/>
      <c r="BJ123" s="268"/>
      <c r="BK123" s="268"/>
      <c r="BL123" s="268"/>
      <c r="BM123" s="268"/>
      <c r="BN123" s="268"/>
      <c r="BO123" s="268"/>
      <c r="BP123" s="268"/>
      <c r="BQ123" s="268"/>
      <c r="BR123" s="268"/>
      <c r="BS123" s="268"/>
      <c r="BT123" s="268"/>
      <c r="BU123" s="268"/>
      <c r="BV123" s="268"/>
      <c r="BW123" s="268"/>
      <c r="BX123" s="268"/>
      <c r="BY123" s="268"/>
      <c r="BZ123" s="268"/>
      <c r="CA123" s="268"/>
      <c r="CB123" s="268"/>
      <c r="CC123" s="268"/>
      <c r="CD123" s="268"/>
      <c r="CE123" s="268"/>
      <c r="CF123" s="268"/>
      <c r="CG123" s="268"/>
      <c r="CH123" s="268"/>
    </row>
    <row r="124" spans="37:86" s="328" customFormat="1" ht="15" customHeight="1">
      <c r="AK124" s="268"/>
      <c r="AL124" s="267"/>
      <c r="AM124" s="267"/>
      <c r="AN124" s="267"/>
      <c r="AO124" s="267"/>
      <c r="AP124" s="267"/>
      <c r="AQ124" s="267"/>
      <c r="AR124" s="267"/>
      <c r="AS124" s="267"/>
      <c r="AT124" s="268"/>
      <c r="AU124" s="268"/>
      <c r="AV124" s="268"/>
      <c r="AW124" s="268"/>
      <c r="AX124" s="268"/>
      <c r="BA124" s="268"/>
      <c r="BB124" s="268"/>
      <c r="BC124" s="267"/>
      <c r="BD124" s="268"/>
      <c r="BE124" s="268"/>
      <c r="BF124" s="268"/>
      <c r="BG124" s="268"/>
      <c r="BH124" s="267"/>
      <c r="BI124" s="268"/>
      <c r="BJ124" s="268"/>
      <c r="BK124" s="268"/>
      <c r="BL124" s="268"/>
      <c r="BM124" s="268"/>
      <c r="BN124" s="268"/>
      <c r="BO124" s="268"/>
      <c r="BP124" s="268"/>
      <c r="BQ124" s="268"/>
      <c r="BR124" s="268"/>
      <c r="BS124" s="268"/>
      <c r="BT124" s="268"/>
      <c r="BU124" s="268"/>
      <c r="BV124" s="268"/>
      <c r="BW124" s="268"/>
      <c r="BX124" s="268"/>
      <c r="BY124" s="268"/>
      <c r="BZ124" s="268"/>
      <c r="CA124" s="268"/>
      <c r="CB124" s="268"/>
      <c r="CC124" s="268"/>
      <c r="CD124" s="268"/>
      <c r="CE124" s="268"/>
      <c r="CF124" s="268"/>
      <c r="CG124" s="268"/>
      <c r="CH124" s="268"/>
    </row>
    <row r="125" spans="37:86" s="328" customFormat="1" ht="15" customHeight="1">
      <c r="AK125" s="268"/>
      <c r="AL125" s="267"/>
      <c r="AM125" s="267"/>
      <c r="AN125" s="267"/>
      <c r="AO125" s="267"/>
      <c r="AP125" s="267"/>
      <c r="AQ125" s="267"/>
      <c r="AR125" s="267"/>
      <c r="AS125" s="267"/>
      <c r="AT125" s="268"/>
      <c r="AU125" s="268"/>
      <c r="AV125" s="268"/>
      <c r="AW125" s="268"/>
      <c r="AX125" s="268"/>
      <c r="BA125" s="268"/>
      <c r="BB125" s="268"/>
      <c r="BC125" s="267"/>
      <c r="BD125" s="268"/>
      <c r="BE125" s="268"/>
      <c r="BF125" s="268"/>
      <c r="BG125" s="268"/>
      <c r="BH125" s="267"/>
      <c r="BI125" s="268"/>
      <c r="BJ125" s="268"/>
      <c r="BK125" s="268"/>
      <c r="BL125" s="268"/>
      <c r="BM125" s="268"/>
      <c r="BN125" s="268"/>
      <c r="BO125" s="268"/>
      <c r="BP125" s="268"/>
      <c r="BQ125" s="268"/>
      <c r="BR125" s="268"/>
      <c r="BS125" s="268"/>
      <c r="BT125" s="268"/>
      <c r="BU125" s="268"/>
      <c r="BV125" s="268"/>
      <c r="BW125" s="268"/>
      <c r="BX125" s="268"/>
      <c r="BY125" s="268"/>
      <c r="BZ125" s="268"/>
      <c r="CA125" s="268"/>
      <c r="CB125" s="268"/>
      <c r="CC125" s="268"/>
      <c r="CD125" s="268"/>
      <c r="CE125" s="268"/>
      <c r="CF125" s="268"/>
      <c r="CG125" s="268"/>
      <c r="CH125" s="268"/>
    </row>
    <row r="126" spans="37:86" s="328" customFormat="1" ht="15" customHeight="1">
      <c r="AK126" s="268"/>
      <c r="AL126" s="267"/>
      <c r="AM126" s="267"/>
      <c r="AN126" s="267"/>
      <c r="AO126" s="267"/>
      <c r="AP126" s="267"/>
      <c r="AQ126" s="267"/>
      <c r="AR126" s="267"/>
      <c r="AS126" s="267"/>
      <c r="AT126" s="268"/>
      <c r="AU126" s="268"/>
      <c r="AV126" s="268"/>
      <c r="AW126" s="268"/>
      <c r="AX126" s="268"/>
      <c r="BA126" s="268"/>
      <c r="BB126" s="268"/>
      <c r="BC126" s="267"/>
      <c r="BD126" s="268"/>
      <c r="BE126" s="268"/>
      <c r="BF126" s="268"/>
      <c r="BG126" s="268"/>
      <c r="BH126" s="267"/>
      <c r="BI126" s="268"/>
      <c r="BJ126" s="268"/>
      <c r="BK126" s="268"/>
      <c r="BL126" s="268"/>
      <c r="BM126" s="268"/>
      <c r="BN126" s="268"/>
      <c r="BO126" s="268"/>
      <c r="BP126" s="268"/>
      <c r="BQ126" s="268"/>
      <c r="BR126" s="268"/>
      <c r="BS126" s="268"/>
      <c r="BT126" s="268"/>
      <c r="BU126" s="268"/>
      <c r="BV126" s="268"/>
      <c r="BW126" s="268"/>
      <c r="BX126" s="268"/>
      <c r="BY126" s="268"/>
      <c r="BZ126" s="268"/>
      <c r="CA126" s="268"/>
      <c r="CB126" s="268"/>
      <c r="CC126" s="268"/>
      <c r="CD126" s="268"/>
      <c r="CE126" s="268"/>
      <c r="CF126" s="268"/>
      <c r="CG126" s="268"/>
      <c r="CH126" s="268"/>
    </row>
    <row r="127" spans="37:86" s="328" customFormat="1" ht="15" customHeight="1">
      <c r="AK127" s="268"/>
      <c r="AL127" s="267"/>
      <c r="AM127" s="267"/>
      <c r="AN127" s="267"/>
      <c r="AO127" s="267"/>
      <c r="AP127" s="267"/>
      <c r="AQ127" s="267"/>
      <c r="AR127" s="267"/>
      <c r="AS127" s="267"/>
      <c r="AT127" s="268"/>
      <c r="AU127" s="268"/>
      <c r="AV127" s="268"/>
      <c r="AW127" s="268"/>
      <c r="AX127" s="268"/>
      <c r="BA127" s="268"/>
      <c r="BB127" s="268"/>
      <c r="BC127" s="267"/>
      <c r="BD127" s="268"/>
      <c r="BE127" s="268"/>
      <c r="BF127" s="268"/>
      <c r="BG127" s="268"/>
      <c r="BH127" s="267"/>
      <c r="BI127" s="268"/>
      <c r="BJ127" s="268"/>
      <c r="BK127" s="268"/>
      <c r="BL127" s="268"/>
      <c r="BM127" s="268"/>
      <c r="BN127" s="268"/>
      <c r="BO127" s="268"/>
      <c r="BP127" s="268"/>
      <c r="BQ127" s="268"/>
      <c r="BR127" s="268"/>
      <c r="BS127" s="268"/>
      <c r="BT127" s="268"/>
      <c r="BU127" s="268"/>
      <c r="BV127" s="268"/>
      <c r="BW127" s="268"/>
      <c r="BX127" s="268"/>
      <c r="BY127" s="268"/>
      <c r="BZ127" s="268"/>
      <c r="CA127" s="268"/>
      <c r="CB127" s="268"/>
      <c r="CC127" s="268"/>
      <c r="CD127" s="268"/>
      <c r="CE127" s="268"/>
      <c r="CF127" s="268"/>
      <c r="CG127" s="268"/>
      <c r="CH127" s="268"/>
    </row>
    <row r="128" spans="37:86" s="328" customFormat="1" ht="15" customHeight="1">
      <c r="AK128" s="268"/>
      <c r="AL128" s="267"/>
      <c r="AM128" s="267"/>
      <c r="AN128" s="267"/>
      <c r="AO128" s="267"/>
      <c r="AP128" s="267"/>
      <c r="AQ128" s="267"/>
      <c r="AR128" s="267"/>
      <c r="AS128" s="267"/>
      <c r="AT128" s="268"/>
      <c r="AU128" s="268"/>
      <c r="AV128" s="268"/>
      <c r="AW128" s="268"/>
      <c r="AX128" s="268"/>
      <c r="BA128" s="268"/>
      <c r="BB128" s="268"/>
      <c r="BC128" s="267"/>
      <c r="BD128" s="268"/>
      <c r="BE128" s="268"/>
      <c r="BF128" s="268"/>
      <c r="BG128" s="268"/>
      <c r="BH128" s="267"/>
      <c r="BI128" s="268"/>
      <c r="BJ128" s="268"/>
      <c r="BK128" s="268"/>
      <c r="BL128" s="268"/>
      <c r="BM128" s="268"/>
      <c r="BN128" s="268"/>
      <c r="BO128" s="268"/>
      <c r="BP128" s="268"/>
      <c r="BQ128" s="268"/>
      <c r="BR128" s="268"/>
      <c r="BS128" s="268"/>
      <c r="BT128" s="268"/>
      <c r="BU128" s="268"/>
      <c r="BV128" s="268"/>
      <c r="BW128" s="268"/>
      <c r="BX128" s="268"/>
      <c r="BY128" s="268"/>
      <c r="BZ128" s="268"/>
      <c r="CA128" s="268"/>
      <c r="CB128" s="268"/>
      <c r="CC128" s="268"/>
      <c r="CD128" s="268"/>
      <c r="CE128" s="268"/>
      <c r="CF128" s="268"/>
      <c r="CG128" s="268"/>
      <c r="CH128" s="268"/>
    </row>
    <row r="129" spans="37:86" s="328" customFormat="1" ht="15" customHeight="1">
      <c r="AK129" s="268"/>
      <c r="AL129" s="267"/>
      <c r="AM129" s="267"/>
      <c r="AN129" s="267"/>
      <c r="AO129" s="267"/>
      <c r="AP129" s="267"/>
      <c r="AQ129" s="267"/>
      <c r="AR129" s="267"/>
      <c r="AS129" s="267"/>
      <c r="AT129" s="268"/>
      <c r="AU129" s="268"/>
      <c r="AV129" s="268"/>
      <c r="AW129" s="268"/>
      <c r="AX129" s="268"/>
      <c r="BA129" s="268"/>
      <c r="BB129" s="268"/>
      <c r="BC129" s="267"/>
      <c r="BD129" s="268"/>
      <c r="BE129" s="268"/>
      <c r="BF129" s="268"/>
      <c r="BG129" s="268"/>
      <c r="BH129" s="267"/>
      <c r="BI129" s="268"/>
      <c r="BJ129" s="268"/>
      <c r="BK129" s="268"/>
      <c r="BL129" s="268"/>
      <c r="BM129" s="268"/>
      <c r="BN129" s="268"/>
      <c r="BO129" s="268"/>
      <c r="BP129" s="268"/>
      <c r="BQ129" s="268"/>
      <c r="BR129" s="268"/>
      <c r="BS129" s="268"/>
      <c r="BT129" s="268"/>
      <c r="BU129" s="268"/>
      <c r="BV129" s="268"/>
      <c r="BW129" s="268"/>
      <c r="BX129" s="268"/>
      <c r="BY129" s="268"/>
      <c r="BZ129" s="268"/>
      <c r="CA129" s="268"/>
      <c r="CB129" s="268"/>
      <c r="CC129" s="268"/>
      <c r="CD129" s="268"/>
      <c r="CE129" s="268"/>
      <c r="CF129" s="268"/>
      <c r="CG129" s="268"/>
      <c r="CH129" s="268"/>
    </row>
    <row r="130" spans="37:86" s="328" customFormat="1" ht="15" customHeight="1">
      <c r="AK130" s="268"/>
      <c r="AL130" s="267"/>
      <c r="AM130" s="267"/>
      <c r="AN130" s="267"/>
      <c r="AO130" s="267"/>
      <c r="AP130" s="267"/>
      <c r="AQ130" s="267"/>
      <c r="AR130" s="267"/>
      <c r="AS130" s="267"/>
      <c r="AT130" s="268"/>
      <c r="AU130" s="268"/>
      <c r="AV130" s="268"/>
      <c r="AW130" s="268"/>
      <c r="AX130" s="268"/>
      <c r="BA130" s="268"/>
      <c r="BB130" s="268"/>
      <c r="BC130" s="267"/>
      <c r="BD130" s="268"/>
      <c r="BE130" s="268"/>
      <c r="BF130" s="268"/>
      <c r="BG130" s="268"/>
      <c r="BH130" s="267"/>
      <c r="BI130" s="268"/>
      <c r="BJ130" s="268"/>
      <c r="BK130" s="268"/>
      <c r="BL130" s="268"/>
      <c r="BM130" s="268"/>
      <c r="BN130" s="268"/>
      <c r="BO130" s="268"/>
      <c r="BP130" s="268"/>
      <c r="BQ130" s="268"/>
      <c r="BR130" s="268"/>
      <c r="BS130" s="268"/>
      <c r="BT130" s="268"/>
      <c r="BU130" s="268"/>
      <c r="BV130" s="268"/>
      <c r="BW130" s="268"/>
      <c r="BX130" s="268"/>
      <c r="BY130" s="268"/>
      <c r="BZ130" s="268"/>
      <c r="CA130" s="268"/>
      <c r="CB130" s="268"/>
      <c r="CC130" s="268"/>
      <c r="CD130" s="268"/>
      <c r="CE130" s="268"/>
      <c r="CF130" s="268"/>
      <c r="CG130" s="268"/>
      <c r="CH130" s="268"/>
    </row>
    <row r="131" spans="37:86" s="328" customFormat="1" ht="15" customHeight="1">
      <c r="AK131" s="268"/>
      <c r="AL131" s="267"/>
      <c r="AM131" s="267"/>
      <c r="AN131" s="267"/>
      <c r="AO131" s="267"/>
      <c r="AP131" s="267"/>
      <c r="AQ131" s="267"/>
      <c r="AR131" s="267"/>
      <c r="AS131" s="267"/>
      <c r="AT131" s="268"/>
      <c r="AU131" s="268"/>
      <c r="AV131" s="268"/>
      <c r="AW131" s="268"/>
      <c r="AX131" s="268"/>
      <c r="BA131" s="268"/>
      <c r="BB131" s="268"/>
      <c r="BC131" s="267"/>
      <c r="BD131" s="268"/>
      <c r="BE131" s="268"/>
      <c r="BF131" s="268"/>
      <c r="BG131" s="268"/>
      <c r="BH131" s="267"/>
      <c r="BI131" s="268"/>
      <c r="BJ131" s="268"/>
      <c r="BK131" s="268"/>
      <c r="BL131" s="268"/>
      <c r="BM131" s="268"/>
      <c r="BN131" s="268"/>
      <c r="BO131" s="268"/>
      <c r="BP131" s="268"/>
      <c r="BQ131" s="268"/>
      <c r="BR131" s="268"/>
      <c r="BS131" s="268"/>
      <c r="BT131" s="268"/>
      <c r="BU131" s="268"/>
      <c r="BV131" s="268"/>
      <c r="BW131" s="268"/>
      <c r="BX131" s="268"/>
      <c r="BY131" s="268"/>
      <c r="BZ131" s="268"/>
      <c r="CA131" s="268"/>
      <c r="CB131" s="268"/>
      <c r="CC131" s="268"/>
      <c r="CD131" s="268"/>
      <c r="CE131" s="268"/>
      <c r="CF131" s="268"/>
      <c r="CG131" s="268"/>
      <c r="CH131" s="268"/>
    </row>
    <row r="132" spans="37:86" s="328" customFormat="1" ht="15" customHeight="1">
      <c r="AK132" s="268"/>
      <c r="AL132" s="267"/>
      <c r="AM132" s="267"/>
      <c r="AN132" s="267"/>
      <c r="AO132" s="267"/>
      <c r="AP132" s="267"/>
      <c r="AQ132" s="267"/>
      <c r="AR132" s="267"/>
      <c r="AS132" s="267"/>
      <c r="AT132" s="268"/>
      <c r="AU132" s="268"/>
      <c r="AV132" s="268"/>
      <c r="AW132" s="268"/>
      <c r="AX132" s="268"/>
      <c r="BA132" s="268"/>
      <c r="BB132" s="268"/>
      <c r="BC132" s="267"/>
      <c r="BD132" s="268"/>
      <c r="BE132" s="268"/>
      <c r="BF132" s="268"/>
      <c r="BG132" s="268"/>
      <c r="BH132" s="267"/>
      <c r="BI132" s="268"/>
      <c r="BJ132" s="268"/>
      <c r="BK132" s="268"/>
      <c r="BL132" s="268"/>
      <c r="BM132" s="268"/>
      <c r="BN132" s="268"/>
      <c r="BO132" s="268"/>
      <c r="BP132" s="268"/>
      <c r="BQ132" s="268"/>
      <c r="BR132" s="268"/>
      <c r="BS132" s="268"/>
      <c r="BT132" s="268"/>
      <c r="BU132" s="268"/>
      <c r="BV132" s="268"/>
      <c r="BW132" s="268"/>
      <c r="BX132" s="268"/>
      <c r="BY132" s="268"/>
      <c r="BZ132" s="268"/>
      <c r="CA132" s="268"/>
      <c r="CB132" s="268"/>
      <c r="CC132" s="268"/>
      <c r="CD132" s="268"/>
      <c r="CE132" s="268"/>
      <c r="CF132" s="268"/>
      <c r="CG132" s="268"/>
      <c r="CH132" s="268"/>
    </row>
    <row r="133" spans="37:86" s="328" customFormat="1" ht="15" customHeight="1">
      <c r="AK133" s="268"/>
      <c r="AL133" s="267"/>
      <c r="AM133" s="267"/>
      <c r="AN133" s="267"/>
      <c r="AO133" s="267"/>
      <c r="AP133" s="267"/>
      <c r="AQ133" s="267"/>
      <c r="AR133" s="267"/>
      <c r="AS133" s="267"/>
      <c r="AT133" s="268"/>
      <c r="AU133" s="268"/>
      <c r="AV133" s="268"/>
      <c r="AW133" s="268"/>
      <c r="AX133" s="268"/>
      <c r="BA133" s="268"/>
      <c r="BB133" s="268"/>
      <c r="BC133" s="267"/>
      <c r="BD133" s="268"/>
      <c r="BE133" s="268"/>
      <c r="BF133" s="268"/>
      <c r="BG133" s="268"/>
      <c r="BH133" s="267"/>
      <c r="BI133" s="268"/>
      <c r="BJ133" s="268"/>
      <c r="BK133" s="268"/>
      <c r="BL133" s="268"/>
      <c r="BM133" s="268"/>
      <c r="BN133" s="268"/>
      <c r="BO133" s="268"/>
      <c r="BP133" s="268"/>
      <c r="BQ133" s="268"/>
      <c r="BR133" s="268"/>
      <c r="BS133" s="268"/>
      <c r="BT133" s="268"/>
      <c r="BU133" s="268"/>
      <c r="BV133" s="268"/>
      <c r="BW133" s="268"/>
      <c r="BX133" s="268"/>
      <c r="BY133" s="268"/>
      <c r="BZ133" s="268"/>
      <c r="CA133" s="268"/>
      <c r="CB133" s="268"/>
      <c r="CC133" s="268"/>
      <c r="CD133" s="268"/>
      <c r="CE133" s="268"/>
      <c r="CF133" s="268"/>
      <c r="CG133" s="268"/>
      <c r="CH133" s="268"/>
    </row>
    <row r="134" spans="37:86" s="328" customFormat="1" ht="15" customHeight="1">
      <c r="AK134" s="268"/>
      <c r="AL134" s="267"/>
      <c r="AM134" s="267"/>
      <c r="AN134" s="267"/>
      <c r="AO134" s="267"/>
      <c r="AP134" s="267"/>
      <c r="AQ134" s="267"/>
      <c r="AR134" s="267"/>
      <c r="AS134" s="267"/>
      <c r="AT134" s="268"/>
      <c r="AU134" s="268"/>
      <c r="AV134" s="268"/>
      <c r="AW134" s="268"/>
      <c r="AX134" s="268"/>
      <c r="BA134" s="268"/>
      <c r="BB134" s="268"/>
      <c r="BC134" s="267"/>
      <c r="BD134" s="268"/>
      <c r="BE134" s="268"/>
      <c r="BF134" s="268"/>
      <c r="BG134" s="268"/>
      <c r="BH134" s="267"/>
      <c r="BI134" s="268"/>
      <c r="BJ134" s="268"/>
      <c r="BK134" s="268"/>
      <c r="BL134" s="268"/>
      <c r="BM134" s="268"/>
      <c r="BN134" s="268"/>
      <c r="BO134" s="268"/>
      <c r="BP134" s="268"/>
      <c r="BQ134" s="268"/>
      <c r="BR134" s="268"/>
      <c r="BS134" s="268"/>
      <c r="BT134" s="268"/>
      <c r="BU134" s="268"/>
      <c r="BV134" s="268"/>
      <c r="BW134" s="268"/>
      <c r="BX134" s="268"/>
      <c r="BY134" s="268"/>
      <c r="BZ134" s="268"/>
      <c r="CA134" s="268"/>
      <c r="CB134" s="268"/>
      <c r="CC134" s="268"/>
      <c r="CD134" s="268"/>
      <c r="CE134" s="268"/>
      <c r="CF134" s="268"/>
      <c r="CG134" s="268"/>
      <c r="CH134" s="268"/>
    </row>
    <row r="135" spans="37:86" s="328" customFormat="1" ht="15" customHeight="1">
      <c r="AK135" s="268"/>
      <c r="AL135" s="267"/>
      <c r="AM135" s="267"/>
      <c r="AN135" s="267"/>
      <c r="AO135" s="267"/>
      <c r="AP135" s="267"/>
      <c r="AQ135" s="267"/>
      <c r="AR135" s="267"/>
      <c r="AS135" s="267"/>
      <c r="AT135" s="268"/>
      <c r="AU135" s="268"/>
      <c r="AV135" s="268"/>
      <c r="AW135" s="268"/>
      <c r="AX135" s="268"/>
      <c r="BA135" s="268"/>
      <c r="BB135" s="268"/>
      <c r="BC135" s="267"/>
      <c r="BD135" s="268"/>
      <c r="BE135" s="268"/>
      <c r="BF135" s="268"/>
      <c r="BG135" s="268"/>
      <c r="BH135" s="267"/>
      <c r="BI135" s="268"/>
      <c r="BJ135" s="268"/>
      <c r="BK135" s="268"/>
      <c r="BL135" s="268"/>
      <c r="BM135" s="268"/>
      <c r="BN135" s="268"/>
      <c r="BO135" s="268"/>
      <c r="BP135" s="268"/>
      <c r="BQ135" s="268"/>
      <c r="BR135" s="268"/>
      <c r="BS135" s="268"/>
      <c r="BT135" s="268"/>
      <c r="BU135" s="268"/>
      <c r="BV135" s="268"/>
      <c r="BW135" s="268"/>
      <c r="BX135" s="268"/>
      <c r="BY135" s="268"/>
      <c r="BZ135" s="268"/>
      <c r="CA135" s="268"/>
      <c r="CB135" s="268"/>
      <c r="CC135" s="268"/>
      <c r="CD135" s="268"/>
      <c r="CE135" s="268"/>
      <c r="CF135" s="268"/>
      <c r="CG135" s="268"/>
      <c r="CH135" s="268"/>
    </row>
    <row r="136" spans="37:86" s="328" customFormat="1" ht="15" customHeight="1">
      <c r="AK136" s="268"/>
      <c r="AL136" s="267"/>
      <c r="AM136" s="267"/>
      <c r="AN136" s="267"/>
      <c r="AO136" s="267"/>
      <c r="AP136" s="267"/>
      <c r="AQ136" s="267"/>
      <c r="AR136" s="267"/>
      <c r="AS136" s="267"/>
      <c r="AT136" s="268"/>
      <c r="AU136" s="268"/>
      <c r="AV136" s="268"/>
      <c r="AW136" s="268"/>
      <c r="AX136" s="268"/>
      <c r="BA136" s="268"/>
      <c r="BB136" s="268"/>
      <c r="BC136" s="267"/>
      <c r="BD136" s="268"/>
      <c r="BE136" s="268"/>
      <c r="BF136" s="268"/>
      <c r="BG136" s="268"/>
      <c r="BH136" s="267"/>
      <c r="BI136" s="268"/>
      <c r="BJ136" s="268"/>
      <c r="BK136" s="268"/>
      <c r="BL136" s="268"/>
      <c r="BM136" s="268"/>
      <c r="BN136" s="268"/>
      <c r="BO136" s="268"/>
      <c r="BP136" s="268"/>
      <c r="BQ136" s="268"/>
      <c r="BR136" s="268"/>
      <c r="BS136" s="268"/>
      <c r="BT136" s="268"/>
      <c r="BU136" s="268"/>
      <c r="BV136" s="268"/>
      <c r="BW136" s="268"/>
      <c r="BX136" s="268"/>
      <c r="BY136" s="268"/>
      <c r="BZ136" s="268"/>
      <c r="CA136" s="268"/>
      <c r="CB136" s="268"/>
      <c r="CC136" s="268"/>
      <c r="CD136" s="268"/>
      <c r="CE136" s="268"/>
      <c r="CF136" s="268"/>
      <c r="CG136" s="268"/>
      <c r="CH136" s="268"/>
    </row>
    <row r="137" spans="37:86" s="328" customFormat="1" ht="15" customHeight="1">
      <c r="AK137" s="268"/>
      <c r="AL137" s="267"/>
      <c r="AM137" s="267"/>
      <c r="AN137" s="267"/>
      <c r="AO137" s="267"/>
      <c r="AP137" s="267"/>
      <c r="AQ137" s="267"/>
      <c r="AR137" s="267"/>
      <c r="AS137" s="267"/>
      <c r="AT137" s="268"/>
      <c r="AU137" s="268"/>
      <c r="AV137" s="268"/>
      <c r="AW137" s="268"/>
      <c r="AX137" s="268"/>
      <c r="BA137" s="268"/>
      <c r="BB137" s="268"/>
      <c r="BC137" s="267"/>
      <c r="BD137" s="268"/>
      <c r="BE137" s="268"/>
      <c r="BF137" s="268"/>
      <c r="BG137" s="268"/>
      <c r="BH137" s="267"/>
      <c r="BI137" s="268"/>
      <c r="BJ137" s="268"/>
      <c r="BK137" s="268"/>
      <c r="BL137" s="268"/>
      <c r="BM137" s="268"/>
      <c r="BN137" s="268"/>
      <c r="BO137" s="268"/>
      <c r="BP137" s="268"/>
      <c r="BQ137" s="268"/>
      <c r="BR137" s="268"/>
      <c r="BS137" s="268"/>
      <c r="BT137" s="268"/>
      <c r="BU137" s="268"/>
      <c r="BV137" s="268"/>
      <c r="BW137" s="268"/>
      <c r="BX137" s="268"/>
      <c r="BY137" s="268"/>
      <c r="BZ137" s="268"/>
      <c r="CA137" s="268"/>
      <c r="CB137" s="268"/>
      <c r="CC137" s="268"/>
      <c r="CD137" s="268"/>
      <c r="CE137" s="268"/>
      <c r="CF137" s="268"/>
      <c r="CG137" s="268"/>
      <c r="CH137" s="268"/>
    </row>
    <row r="138" spans="37:86" s="328" customFormat="1" ht="15" customHeight="1">
      <c r="AK138" s="268"/>
      <c r="AL138" s="267"/>
      <c r="AM138" s="267"/>
      <c r="AN138" s="267"/>
      <c r="AO138" s="267"/>
      <c r="AP138" s="267"/>
      <c r="AQ138" s="267"/>
      <c r="AR138" s="267"/>
      <c r="AS138" s="267"/>
      <c r="AT138" s="268"/>
      <c r="AU138" s="268"/>
      <c r="AV138" s="268"/>
      <c r="AW138" s="268"/>
      <c r="AX138" s="268"/>
      <c r="BA138" s="268"/>
      <c r="BB138" s="268"/>
      <c r="BC138" s="267"/>
      <c r="BD138" s="268"/>
      <c r="BE138" s="268"/>
      <c r="BF138" s="268"/>
      <c r="BG138" s="268"/>
      <c r="BH138" s="267"/>
      <c r="BI138" s="268"/>
      <c r="BJ138" s="268"/>
      <c r="BK138" s="268"/>
      <c r="BL138" s="268"/>
      <c r="BM138" s="268"/>
      <c r="BN138" s="268"/>
      <c r="BO138" s="268"/>
      <c r="BP138" s="268"/>
      <c r="BQ138" s="268"/>
      <c r="BR138" s="268"/>
      <c r="BS138" s="268"/>
      <c r="BT138" s="268"/>
      <c r="BU138" s="268"/>
      <c r="BV138" s="268"/>
      <c r="BW138" s="268"/>
      <c r="BX138" s="268"/>
      <c r="BY138" s="268"/>
      <c r="BZ138" s="268"/>
      <c r="CA138" s="268"/>
      <c r="CB138" s="268"/>
      <c r="CC138" s="268"/>
      <c r="CD138" s="268"/>
      <c r="CE138" s="268"/>
      <c r="CF138" s="268"/>
      <c r="CG138" s="268"/>
      <c r="CH138" s="268"/>
    </row>
    <row r="139" spans="37:86" s="328" customFormat="1" ht="15" customHeight="1">
      <c r="AK139" s="268"/>
      <c r="AL139" s="267"/>
      <c r="AM139" s="267"/>
      <c r="AN139" s="267"/>
      <c r="AO139" s="267"/>
      <c r="AP139" s="267"/>
      <c r="AQ139" s="267"/>
      <c r="AR139" s="267"/>
      <c r="AS139" s="267"/>
      <c r="AT139" s="268"/>
      <c r="AU139" s="268"/>
      <c r="AV139" s="268"/>
      <c r="AW139" s="268"/>
      <c r="AX139" s="268"/>
      <c r="BA139" s="268"/>
      <c r="BB139" s="268"/>
      <c r="BC139" s="267"/>
      <c r="BD139" s="268"/>
      <c r="BE139" s="268"/>
      <c r="BF139" s="268"/>
      <c r="BG139" s="268"/>
      <c r="BH139" s="267"/>
      <c r="BI139" s="268"/>
      <c r="BJ139" s="268"/>
      <c r="BK139" s="268"/>
      <c r="BL139" s="268"/>
      <c r="BM139" s="268"/>
      <c r="BN139" s="268"/>
      <c r="BO139" s="268"/>
      <c r="BP139" s="268"/>
      <c r="BQ139" s="268"/>
      <c r="BR139" s="268"/>
      <c r="BS139" s="268"/>
      <c r="BT139" s="268"/>
      <c r="BU139" s="268"/>
      <c r="BV139" s="268"/>
      <c r="BW139" s="268"/>
      <c r="BX139" s="268"/>
      <c r="BY139" s="268"/>
      <c r="BZ139" s="268"/>
      <c r="CA139" s="268"/>
      <c r="CB139" s="268"/>
      <c r="CC139" s="268"/>
      <c r="CD139" s="268"/>
      <c r="CE139" s="268"/>
      <c r="CF139" s="268"/>
      <c r="CG139" s="268"/>
      <c r="CH139" s="268"/>
    </row>
    <row r="140" spans="37:86" s="328" customFormat="1" ht="15" customHeight="1">
      <c r="AK140" s="268"/>
      <c r="AL140" s="267"/>
      <c r="AM140" s="267"/>
      <c r="AN140" s="267"/>
      <c r="AO140" s="267"/>
      <c r="AP140" s="267"/>
      <c r="AQ140" s="267"/>
      <c r="AR140" s="267"/>
      <c r="AS140" s="267"/>
      <c r="AT140" s="268"/>
      <c r="AU140" s="268"/>
      <c r="AV140" s="268"/>
      <c r="AW140" s="268"/>
      <c r="AX140" s="268"/>
      <c r="BA140" s="268"/>
      <c r="BB140" s="268"/>
      <c r="BC140" s="267"/>
      <c r="BD140" s="268"/>
      <c r="BE140" s="268"/>
      <c r="BF140" s="268"/>
      <c r="BG140" s="268"/>
      <c r="BH140" s="267"/>
      <c r="BI140" s="268"/>
      <c r="BJ140" s="268"/>
      <c r="BK140" s="268"/>
      <c r="BL140" s="268"/>
      <c r="BM140" s="268"/>
      <c r="BN140" s="268"/>
      <c r="BO140" s="268"/>
      <c r="BP140" s="268"/>
      <c r="BQ140" s="268"/>
      <c r="BR140" s="268"/>
      <c r="BS140" s="268"/>
      <c r="BT140" s="268"/>
      <c r="BU140" s="268"/>
      <c r="BV140" s="268"/>
      <c r="BW140" s="268"/>
      <c r="BX140" s="268"/>
      <c r="BY140" s="268"/>
      <c r="BZ140" s="268"/>
      <c r="CA140" s="268"/>
      <c r="CB140" s="268"/>
      <c r="CC140" s="268"/>
      <c r="CD140" s="268"/>
      <c r="CE140" s="268"/>
      <c r="CF140" s="268"/>
      <c r="CG140" s="268"/>
      <c r="CH140" s="268"/>
    </row>
    <row r="141" spans="37:86" s="328" customFormat="1" ht="15" customHeight="1">
      <c r="AK141" s="268"/>
      <c r="AL141" s="267"/>
      <c r="AM141" s="267"/>
      <c r="AN141" s="267"/>
      <c r="AO141" s="267"/>
      <c r="AP141" s="267"/>
      <c r="AQ141" s="267"/>
      <c r="AR141" s="267"/>
      <c r="AS141" s="267"/>
      <c r="AT141" s="268"/>
      <c r="AU141" s="268"/>
      <c r="AV141" s="268"/>
      <c r="AW141" s="268"/>
      <c r="AX141" s="268"/>
      <c r="BA141" s="268"/>
      <c r="BB141" s="268"/>
      <c r="BC141" s="267"/>
      <c r="BD141" s="268"/>
      <c r="BE141" s="268"/>
      <c r="BF141" s="268"/>
      <c r="BG141" s="268"/>
      <c r="BH141" s="267"/>
      <c r="BI141" s="268"/>
      <c r="BJ141" s="268"/>
      <c r="BK141" s="268"/>
      <c r="BL141" s="268"/>
      <c r="BM141" s="268"/>
      <c r="BN141" s="268"/>
      <c r="BO141" s="268"/>
      <c r="BP141" s="268"/>
      <c r="BQ141" s="268"/>
      <c r="BR141" s="268"/>
      <c r="BS141" s="268"/>
      <c r="BT141" s="268"/>
      <c r="BU141" s="268"/>
      <c r="BV141" s="268"/>
      <c r="BW141" s="268"/>
      <c r="BX141" s="268"/>
      <c r="BY141" s="268"/>
      <c r="BZ141" s="268"/>
      <c r="CA141" s="268"/>
      <c r="CB141" s="268"/>
      <c r="CC141" s="268"/>
      <c r="CD141" s="268"/>
      <c r="CE141" s="268"/>
      <c r="CF141" s="268"/>
      <c r="CG141" s="268"/>
      <c r="CH141" s="268"/>
    </row>
    <row r="142" spans="37:86" s="328" customFormat="1" ht="15" customHeight="1">
      <c r="AK142" s="268"/>
      <c r="AL142" s="267"/>
      <c r="AM142" s="267"/>
      <c r="AN142" s="267"/>
      <c r="AO142" s="267"/>
      <c r="AP142" s="267"/>
      <c r="AQ142" s="267"/>
      <c r="AR142" s="267"/>
      <c r="AS142" s="267"/>
      <c r="AT142" s="268"/>
      <c r="AU142" s="268"/>
      <c r="AV142" s="268"/>
      <c r="AW142" s="268"/>
      <c r="AX142" s="268"/>
      <c r="BA142" s="268"/>
      <c r="BB142" s="268"/>
      <c r="BC142" s="267"/>
      <c r="BD142" s="268"/>
      <c r="BE142" s="268"/>
      <c r="BF142" s="268"/>
      <c r="BG142" s="268"/>
      <c r="BH142" s="267"/>
      <c r="BI142" s="268"/>
      <c r="BJ142" s="268"/>
      <c r="BK142" s="268"/>
      <c r="BL142" s="268"/>
      <c r="BM142" s="268"/>
      <c r="BN142" s="268"/>
      <c r="BO142" s="268"/>
      <c r="BP142" s="268"/>
      <c r="BQ142" s="268"/>
      <c r="BR142" s="268"/>
      <c r="BS142" s="268"/>
      <c r="BT142" s="268"/>
      <c r="BU142" s="268"/>
      <c r="BV142" s="268"/>
      <c r="BW142" s="268"/>
      <c r="BX142" s="268"/>
      <c r="BY142" s="268"/>
      <c r="BZ142" s="268"/>
      <c r="CA142" s="268"/>
      <c r="CB142" s="268"/>
      <c r="CC142" s="268"/>
      <c r="CD142" s="268"/>
      <c r="CE142" s="268"/>
      <c r="CF142" s="268"/>
      <c r="CG142" s="268"/>
      <c r="CH142" s="268"/>
    </row>
    <row r="143" spans="37:86" s="328" customFormat="1" ht="15" customHeight="1">
      <c r="AK143" s="268"/>
      <c r="AL143" s="267"/>
      <c r="AM143" s="267"/>
      <c r="AN143" s="267"/>
      <c r="AO143" s="267"/>
      <c r="AP143" s="267"/>
      <c r="AQ143" s="267"/>
      <c r="AR143" s="267"/>
      <c r="AS143" s="267"/>
      <c r="AT143" s="268"/>
      <c r="AU143" s="268"/>
      <c r="AV143" s="268"/>
      <c r="AW143" s="268"/>
      <c r="AX143" s="268"/>
      <c r="BA143" s="268"/>
      <c r="BB143" s="268"/>
      <c r="BC143" s="267"/>
      <c r="BD143" s="268"/>
      <c r="BE143" s="268"/>
      <c r="BF143" s="268"/>
      <c r="BG143" s="268"/>
      <c r="BH143" s="267"/>
      <c r="BI143" s="268"/>
      <c r="BJ143" s="268"/>
      <c r="BK143" s="268"/>
      <c r="BL143" s="268"/>
      <c r="BM143" s="268"/>
      <c r="BN143" s="268"/>
      <c r="BO143" s="268"/>
      <c r="BP143" s="268"/>
      <c r="BQ143" s="268"/>
      <c r="BR143" s="268"/>
      <c r="BS143" s="268"/>
      <c r="BT143" s="268"/>
      <c r="BU143" s="268"/>
      <c r="BV143" s="268"/>
      <c r="BW143" s="268"/>
      <c r="BX143" s="268"/>
      <c r="BY143" s="268"/>
      <c r="BZ143" s="268"/>
      <c r="CA143" s="268"/>
      <c r="CB143" s="268"/>
      <c r="CC143" s="268"/>
      <c r="CD143" s="268"/>
      <c r="CE143" s="268"/>
      <c r="CF143" s="268"/>
      <c r="CG143" s="268"/>
      <c r="CH143" s="268"/>
    </row>
    <row r="144" spans="37:86" s="328" customFormat="1" ht="15" customHeight="1">
      <c r="AK144" s="268"/>
      <c r="AL144" s="267"/>
      <c r="AM144" s="267"/>
      <c r="AN144" s="267"/>
      <c r="AO144" s="267"/>
      <c r="AP144" s="267"/>
      <c r="AQ144" s="267"/>
      <c r="AR144" s="267"/>
      <c r="AS144" s="267"/>
      <c r="AT144" s="268"/>
      <c r="AU144" s="268"/>
      <c r="AV144" s="268"/>
      <c r="AW144" s="268"/>
      <c r="AX144" s="268"/>
      <c r="BA144" s="268"/>
      <c r="BB144" s="268"/>
      <c r="BC144" s="267"/>
      <c r="BD144" s="268"/>
      <c r="BE144" s="268"/>
      <c r="BF144" s="268"/>
      <c r="BG144" s="268"/>
      <c r="BH144" s="267"/>
      <c r="BI144" s="268"/>
      <c r="BJ144" s="268"/>
      <c r="BK144" s="268"/>
      <c r="BL144" s="268"/>
      <c r="BM144" s="268"/>
      <c r="BN144" s="268"/>
      <c r="BO144" s="268"/>
      <c r="BP144" s="268"/>
      <c r="BQ144" s="268"/>
      <c r="BR144" s="268"/>
      <c r="BS144" s="268"/>
      <c r="BT144" s="268"/>
      <c r="BU144" s="268"/>
      <c r="BV144" s="268"/>
      <c r="BW144" s="268"/>
      <c r="BX144" s="268"/>
      <c r="BY144" s="268"/>
      <c r="BZ144" s="268"/>
      <c r="CA144" s="268"/>
      <c r="CB144" s="268"/>
      <c r="CC144" s="268"/>
      <c r="CD144" s="268"/>
      <c r="CE144" s="268"/>
      <c r="CF144" s="268"/>
      <c r="CG144" s="268"/>
      <c r="CH144" s="268"/>
    </row>
    <row r="145" spans="37:86" s="328" customFormat="1" ht="15" customHeight="1">
      <c r="AK145" s="268"/>
      <c r="AL145" s="267"/>
      <c r="AM145" s="267"/>
      <c r="AN145" s="267"/>
      <c r="AO145" s="267"/>
      <c r="AP145" s="267"/>
      <c r="AQ145" s="267"/>
      <c r="AR145" s="267"/>
      <c r="AS145" s="267"/>
      <c r="AT145" s="268"/>
      <c r="AU145" s="268"/>
      <c r="AV145" s="268"/>
      <c r="AW145" s="268"/>
      <c r="AX145" s="268"/>
      <c r="BA145" s="268"/>
      <c r="BB145" s="268"/>
      <c r="BC145" s="267"/>
      <c r="BD145" s="268"/>
      <c r="BE145" s="268"/>
      <c r="BF145" s="268"/>
      <c r="BG145" s="268"/>
      <c r="BH145" s="267"/>
      <c r="BI145" s="268"/>
      <c r="BJ145" s="268"/>
      <c r="BK145" s="268"/>
      <c r="BL145" s="268"/>
      <c r="BM145" s="268"/>
      <c r="BN145" s="268"/>
      <c r="BO145" s="268"/>
      <c r="BP145" s="268"/>
      <c r="BQ145" s="268"/>
      <c r="BR145" s="268"/>
      <c r="BS145" s="268"/>
      <c r="BT145" s="268"/>
      <c r="BU145" s="268"/>
      <c r="BV145" s="268"/>
      <c r="BW145" s="268"/>
      <c r="BX145" s="268"/>
      <c r="BY145" s="268"/>
      <c r="BZ145" s="268"/>
      <c r="CA145" s="268"/>
      <c r="CB145" s="268"/>
      <c r="CC145" s="268"/>
      <c r="CD145" s="268"/>
      <c r="CE145" s="268"/>
      <c r="CF145" s="268"/>
      <c r="CG145" s="268"/>
      <c r="CH145" s="268"/>
    </row>
    <row r="146" spans="37:86" s="328" customFormat="1" ht="15" customHeight="1">
      <c r="AK146" s="268"/>
      <c r="AL146" s="267"/>
      <c r="AM146" s="267"/>
      <c r="AN146" s="267"/>
      <c r="AO146" s="267"/>
      <c r="AP146" s="267"/>
      <c r="AQ146" s="267"/>
      <c r="AR146" s="267"/>
      <c r="AS146" s="267"/>
      <c r="AT146" s="268"/>
      <c r="AU146" s="268"/>
      <c r="AV146" s="268"/>
      <c r="AW146" s="268"/>
      <c r="AX146" s="268"/>
      <c r="BA146" s="268"/>
      <c r="BB146" s="268"/>
      <c r="BC146" s="267"/>
      <c r="BD146" s="268"/>
      <c r="BE146" s="268"/>
      <c r="BF146" s="268"/>
      <c r="BG146" s="268"/>
      <c r="BH146" s="267"/>
      <c r="BI146" s="268"/>
      <c r="BJ146" s="268"/>
      <c r="BK146" s="268"/>
      <c r="BL146" s="268"/>
      <c r="BM146" s="268"/>
      <c r="BN146" s="268"/>
      <c r="BO146" s="268"/>
      <c r="BP146" s="268"/>
      <c r="BQ146" s="268"/>
      <c r="BR146" s="268"/>
      <c r="BS146" s="268"/>
      <c r="BT146" s="268"/>
      <c r="BU146" s="268"/>
      <c r="BV146" s="268"/>
      <c r="BW146" s="268"/>
      <c r="BX146" s="268"/>
      <c r="BY146" s="268"/>
      <c r="BZ146" s="268"/>
      <c r="CA146" s="268"/>
      <c r="CB146" s="268"/>
      <c r="CC146" s="268"/>
      <c r="CD146" s="268"/>
      <c r="CE146" s="268"/>
      <c r="CF146" s="268"/>
      <c r="CG146" s="268"/>
      <c r="CH146" s="268"/>
    </row>
    <row r="147" spans="37:86" s="328" customFormat="1" ht="15" customHeight="1">
      <c r="AK147" s="268"/>
      <c r="AL147" s="267"/>
      <c r="AM147" s="267"/>
      <c r="AN147" s="267"/>
      <c r="AO147" s="267"/>
      <c r="AP147" s="267"/>
      <c r="AQ147" s="267"/>
      <c r="AR147" s="267"/>
      <c r="AS147" s="267"/>
      <c r="AT147" s="268"/>
      <c r="AU147" s="268"/>
      <c r="AV147" s="268"/>
      <c r="AW147" s="268"/>
      <c r="AX147" s="268"/>
      <c r="BA147" s="268"/>
      <c r="BB147" s="268"/>
      <c r="BC147" s="267"/>
      <c r="BD147" s="268"/>
      <c r="BE147" s="268"/>
      <c r="BF147" s="268"/>
      <c r="BG147" s="268"/>
      <c r="BH147" s="267"/>
      <c r="BI147" s="268"/>
      <c r="BJ147" s="268"/>
      <c r="BK147" s="268"/>
      <c r="BL147" s="268"/>
      <c r="BM147" s="268"/>
      <c r="BN147" s="268"/>
      <c r="BO147" s="268"/>
      <c r="BP147" s="268"/>
      <c r="BQ147" s="268"/>
      <c r="BR147" s="268"/>
      <c r="BS147" s="268"/>
      <c r="BT147" s="268"/>
      <c r="BU147" s="268"/>
      <c r="BV147" s="268"/>
      <c r="BW147" s="268"/>
      <c r="BX147" s="268"/>
      <c r="BY147" s="268"/>
      <c r="BZ147" s="268"/>
      <c r="CA147" s="268"/>
      <c r="CB147" s="268"/>
      <c r="CC147" s="268"/>
      <c r="CD147" s="268"/>
      <c r="CE147" s="268"/>
      <c r="CF147" s="268"/>
      <c r="CG147" s="268"/>
      <c r="CH147" s="268"/>
    </row>
    <row r="148" spans="37:86" s="328" customFormat="1" ht="15" customHeight="1">
      <c r="AK148" s="268"/>
      <c r="AL148" s="267"/>
      <c r="AM148" s="267"/>
      <c r="AN148" s="267"/>
      <c r="AO148" s="267"/>
      <c r="AP148" s="267"/>
      <c r="AQ148" s="267"/>
      <c r="AR148" s="267"/>
      <c r="AS148" s="267"/>
      <c r="AT148" s="268"/>
      <c r="AU148" s="268"/>
      <c r="AV148" s="268"/>
      <c r="AW148" s="268"/>
      <c r="AX148" s="268"/>
      <c r="BA148" s="268"/>
      <c r="BB148" s="268"/>
      <c r="BC148" s="267"/>
      <c r="BD148" s="268"/>
      <c r="BE148" s="268"/>
      <c r="BF148" s="268"/>
      <c r="BG148" s="268"/>
      <c r="BH148" s="267"/>
      <c r="BI148" s="268"/>
      <c r="BJ148" s="268"/>
      <c r="BK148" s="268"/>
      <c r="BL148" s="268"/>
      <c r="BM148" s="268"/>
      <c r="BN148" s="268"/>
      <c r="BO148" s="268"/>
      <c r="BP148" s="268"/>
      <c r="BQ148" s="268"/>
      <c r="BR148" s="268"/>
      <c r="BS148" s="268"/>
      <c r="BT148" s="268"/>
      <c r="BU148" s="268"/>
      <c r="BV148" s="268"/>
      <c r="BW148" s="268"/>
      <c r="BX148" s="268"/>
      <c r="BY148" s="268"/>
      <c r="BZ148" s="268"/>
      <c r="CA148" s="268"/>
      <c r="CB148" s="268"/>
      <c r="CC148" s="268"/>
      <c r="CD148" s="268"/>
      <c r="CE148" s="268"/>
      <c r="CF148" s="268"/>
      <c r="CG148" s="268"/>
      <c r="CH148" s="268"/>
    </row>
    <row r="149" spans="37:86" s="328" customFormat="1" ht="15" customHeight="1">
      <c r="AK149" s="268"/>
      <c r="AL149" s="267"/>
      <c r="AM149" s="267"/>
      <c r="AN149" s="267"/>
      <c r="AO149" s="267"/>
      <c r="AP149" s="267"/>
      <c r="AQ149" s="267"/>
      <c r="AR149" s="267"/>
      <c r="AS149" s="267"/>
      <c r="AT149" s="268"/>
      <c r="AU149" s="268"/>
      <c r="AV149" s="268"/>
      <c r="AW149" s="268"/>
      <c r="AX149" s="268"/>
      <c r="BA149" s="268"/>
      <c r="BB149" s="268"/>
      <c r="BC149" s="267"/>
      <c r="BD149" s="268"/>
      <c r="BE149" s="268"/>
      <c r="BF149" s="268"/>
      <c r="BG149" s="268"/>
      <c r="BH149" s="267"/>
      <c r="BI149" s="268"/>
      <c r="BJ149" s="268"/>
      <c r="BK149" s="268"/>
      <c r="BL149" s="268"/>
      <c r="BM149" s="268"/>
      <c r="BN149" s="268"/>
      <c r="BO149" s="268"/>
      <c r="BP149" s="268"/>
      <c r="BQ149" s="268"/>
      <c r="BR149" s="268"/>
      <c r="BS149" s="268"/>
      <c r="BT149" s="268"/>
      <c r="BU149" s="268"/>
      <c r="BV149" s="268"/>
      <c r="BW149" s="268"/>
      <c r="BX149" s="268"/>
      <c r="BY149" s="268"/>
      <c r="BZ149" s="268"/>
      <c r="CA149" s="268"/>
      <c r="CB149" s="268"/>
      <c r="CC149" s="268"/>
      <c r="CD149" s="268"/>
      <c r="CE149" s="268"/>
      <c r="CF149" s="268"/>
      <c r="CG149" s="268"/>
      <c r="CH149" s="268"/>
    </row>
    <row r="150" spans="37:86" s="328" customFormat="1" ht="15" customHeight="1">
      <c r="AK150" s="268"/>
      <c r="AL150" s="267"/>
      <c r="AM150" s="267"/>
      <c r="AN150" s="267"/>
      <c r="AO150" s="267"/>
      <c r="AP150" s="267"/>
      <c r="AQ150" s="267"/>
      <c r="AR150" s="267"/>
      <c r="AS150" s="267"/>
      <c r="AT150" s="268"/>
      <c r="AU150" s="268"/>
      <c r="AV150" s="268"/>
      <c r="AW150" s="268"/>
      <c r="AX150" s="268"/>
      <c r="BA150" s="268"/>
      <c r="BB150" s="268"/>
      <c r="BC150" s="267"/>
      <c r="BD150" s="268"/>
      <c r="BE150" s="268"/>
      <c r="BF150" s="268"/>
      <c r="BG150" s="268"/>
      <c r="BH150" s="267"/>
      <c r="BI150" s="268"/>
      <c r="BJ150" s="268"/>
      <c r="BK150" s="268"/>
      <c r="BL150" s="268"/>
      <c r="BM150" s="268"/>
      <c r="BN150" s="268"/>
      <c r="BO150" s="268"/>
      <c r="BP150" s="268"/>
      <c r="BQ150" s="268"/>
      <c r="BR150" s="268"/>
      <c r="BS150" s="268"/>
      <c r="BT150" s="268"/>
      <c r="BU150" s="268"/>
      <c r="BV150" s="268"/>
      <c r="BW150" s="268"/>
      <c r="BX150" s="268"/>
      <c r="BY150" s="268"/>
      <c r="BZ150" s="268"/>
      <c r="CA150" s="268"/>
      <c r="CB150" s="268"/>
      <c r="CC150" s="268"/>
      <c r="CD150" s="268"/>
      <c r="CE150" s="268"/>
      <c r="CF150" s="268"/>
      <c r="CG150" s="268"/>
      <c r="CH150" s="268"/>
    </row>
    <row r="151" spans="37:86" s="328" customFormat="1" ht="15" customHeight="1">
      <c r="AK151" s="268"/>
      <c r="AL151" s="267"/>
      <c r="AM151" s="267"/>
      <c r="AN151" s="267"/>
      <c r="AO151" s="267"/>
      <c r="AP151" s="267"/>
      <c r="AQ151" s="267"/>
      <c r="AR151" s="267"/>
      <c r="AS151" s="267"/>
      <c r="AT151" s="268"/>
      <c r="AU151" s="268"/>
      <c r="AV151" s="268"/>
      <c r="AW151" s="268"/>
      <c r="AX151" s="268"/>
      <c r="BA151" s="268"/>
      <c r="BB151" s="268"/>
      <c r="BC151" s="267"/>
      <c r="BD151" s="268"/>
      <c r="BE151" s="268"/>
      <c r="BF151" s="268"/>
      <c r="BG151" s="268"/>
      <c r="BH151" s="267"/>
      <c r="BI151" s="268"/>
      <c r="BJ151" s="268"/>
      <c r="BK151" s="268"/>
      <c r="BL151" s="268"/>
      <c r="BM151" s="268"/>
      <c r="BN151" s="268"/>
      <c r="BO151" s="268"/>
      <c r="BP151" s="268"/>
      <c r="BQ151" s="268"/>
      <c r="BR151" s="268"/>
      <c r="BS151" s="268"/>
      <c r="BT151" s="268"/>
      <c r="BU151" s="268"/>
      <c r="BV151" s="268"/>
      <c r="BW151" s="268"/>
      <c r="BX151" s="268"/>
      <c r="BY151" s="268"/>
      <c r="BZ151" s="268"/>
      <c r="CA151" s="268"/>
      <c r="CB151" s="268"/>
      <c r="CC151" s="268"/>
      <c r="CD151" s="268"/>
      <c r="CE151" s="268"/>
      <c r="CF151" s="268"/>
      <c r="CG151" s="268"/>
      <c r="CH151" s="268"/>
    </row>
    <row r="152" spans="37:86" s="328" customFormat="1" ht="15" customHeight="1">
      <c r="AK152" s="268"/>
      <c r="AL152" s="267"/>
      <c r="AM152" s="267"/>
      <c r="AN152" s="267"/>
      <c r="AO152" s="267"/>
      <c r="AP152" s="267"/>
      <c r="AQ152" s="267"/>
      <c r="AR152" s="267"/>
      <c r="AS152" s="267"/>
      <c r="AT152" s="268"/>
      <c r="AU152" s="268"/>
      <c r="AV152" s="268"/>
      <c r="AW152" s="268"/>
      <c r="AX152" s="268"/>
      <c r="BA152" s="268"/>
      <c r="BB152" s="268"/>
      <c r="BC152" s="267"/>
      <c r="BD152" s="268"/>
      <c r="BE152" s="268"/>
      <c r="BF152" s="268"/>
      <c r="BG152" s="268"/>
      <c r="BH152" s="267"/>
      <c r="BI152" s="268"/>
      <c r="BJ152" s="268"/>
      <c r="BK152" s="268"/>
      <c r="BL152" s="268"/>
      <c r="BM152" s="268"/>
      <c r="BN152" s="268"/>
      <c r="BO152" s="268"/>
      <c r="BP152" s="268"/>
      <c r="BQ152" s="268"/>
      <c r="BR152" s="268"/>
      <c r="BS152" s="268"/>
      <c r="BT152" s="268"/>
      <c r="BU152" s="268"/>
      <c r="BV152" s="268"/>
      <c r="BW152" s="268"/>
      <c r="BX152" s="268"/>
      <c r="BY152" s="268"/>
      <c r="BZ152" s="268"/>
      <c r="CA152" s="268"/>
      <c r="CB152" s="268"/>
      <c r="CC152" s="268"/>
      <c r="CD152" s="268"/>
      <c r="CE152" s="268"/>
      <c r="CF152" s="268"/>
      <c r="CG152" s="268"/>
      <c r="CH152" s="268"/>
    </row>
    <row r="153" spans="37:86" s="328" customFormat="1" ht="15" customHeight="1">
      <c r="AK153" s="268"/>
      <c r="AL153" s="267"/>
      <c r="AM153" s="267"/>
      <c r="AN153" s="267"/>
      <c r="AO153" s="267"/>
      <c r="AP153" s="267"/>
      <c r="AQ153" s="267"/>
      <c r="AR153" s="267"/>
      <c r="AS153" s="267"/>
      <c r="AT153" s="268"/>
      <c r="AU153" s="268"/>
      <c r="AV153" s="268"/>
      <c r="AW153" s="268"/>
      <c r="AX153" s="268"/>
      <c r="BA153" s="268"/>
      <c r="BB153" s="268"/>
      <c r="BC153" s="267"/>
      <c r="BD153" s="268"/>
      <c r="BE153" s="268"/>
      <c r="BF153" s="268"/>
      <c r="BG153" s="268"/>
      <c r="BH153" s="267"/>
      <c r="BI153" s="268"/>
      <c r="BJ153" s="268"/>
      <c r="BK153" s="268"/>
      <c r="BL153" s="268"/>
      <c r="BM153" s="268"/>
      <c r="BN153" s="268"/>
      <c r="BO153" s="268"/>
      <c r="BP153" s="268"/>
      <c r="BQ153" s="268"/>
      <c r="BR153" s="268"/>
      <c r="BS153" s="268"/>
      <c r="BT153" s="268"/>
      <c r="BU153" s="268"/>
      <c r="BV153" s="268"/>
      <c r="BW153" s="268"/>
      <c r="BX153" s="268"/>
      <c r="BY153" s="268"/>
      <c r="BZ153" s="268"/>
      <c r="CA153" s="268"/>
      <c r="CB153" s="268"/>
      <c r="CC153" s="268"/>
      <c r="CD153" s="268"/>
      <c r="CE153" s="268"/>
      <c r="CF153" s="268"/>
      <c r="CG153" s="268"/>
      <c r="CH153" s="268"/>
    </row>
    <row r="154" spans="37:86" s="328" customFormat="1" ht="15" customHeight="1">
      <c r="AK154" s="268"/>
      <c r="AL154" s="267"/>
      <c r="AM154" s="267"/>
      <c r="AN154" s="267"/>
      <c r="AO154" s="267"/>
      <c r="AP154" s="267"/>
      <c r="AQ154" s="267"/>
      <c r="AR154" s="267"/>
      <c r="AS154" s="267"/>
      <c r="AT154" s="268"/>
      <c r="AU154" s="268"/>
      <c r="AV154" s="268"/>
      <c r="AW154" s="268"/>
      <c r="AX154" s="268"/>
      <c r="BA154" s="268"/>
      <c r="BB154" s="268"/>
      <c r="BC154" s="267"/>
      <c r="BD154" s="268"/>
      <c r="BE154" s="268"/>
      <c r="BF154" s="268"/>
      <c r="BG154" s="268"/>
      <c r="BH154" s="267"/>
      <c r="BI154" s="268"/>
      <c r="BJ154" s="268"/>
      <c r="BK154" s="268"/>
      <c r="BL154" s="268"/>
      <c r="BM154" s="268"/>
      <c r="BN154" s="268"/>
      <c r="BO154" s="268"/>
      <c r="BP154" s="268"/>
      <c r="BQ154" s="268"/>
      <c r="BR154" s="268"/>
      <c r="BS154" s="268"/>
      <c r="BT154" s="268"/>
      <c r="BU154" s="268"/>
      <c r="BV154" s="268"/>
      <c r="BW154" s="268"/>
      <c r="BX154" s="268"/>
      <c r="BY154" s="268"/>
      <c r="BZ154" s="268"/>
      <c r="CA154" s="268"/>
      <c r="CB154" s="268"/>
      <c r="CC154" s="268"/>
      <c r="CD154" s="268"/>
      <c r="CE154" s="268"/>
      <c r="CF154" s="268"/>
      <c r="CG154" s="268"/>
      <c r="CH154" s="268"/>
    </row>
    <row r="155" spans="37:86" s="328" customFormat="1" ht="15" customHeight="1">
      <c r="AK155" s="268"/>
      <c r="AL155" s="267"/>
      <c r="AM155" s="267"/>
      <c r="AN155" s="267"/>
      <c r="AO155" s="267"/>
      <c r="AP155" s="267"/>
      <c r="AQ155" s="267"/>
      <c r="AR155" s="267"/>
      <c r="AS155" s="267"/>
      <c r="AT155" s="268"/>
      <c r="AU155" s="268"/>
      <c r="AV155" s="268"/>
      <c r="AW155" s="268"/>
      <c r="AX155" s="268"/>
      <c r="BA155" s="268"/>
      <c r="BB155" s="268"/>
      <c r="BC155" s="267"/>
      <c r="BD155" s="268"/>
      <c r="BE155" s="268"/>
      <c r="BF155" s="268"/>
      <c r="BG155" s="268"/>
      <c r="BH155" s="267"/>
      <c r="BI155" s="268"/>
      <c r="BJ155" s="268"/>
      <c r="BK155" s="268"/>
      <c r="BL155" s="268"/>
      <c r="BM155" s="268"/>
      <c r="BN155" s="268"/>
      <c r="BO155" s="268"/>
      <c r="BP155" s="268"/>
      <c r="BQ155" s="268"/>
      <c r="BR155" s="268"/>
      <c r="BS155" s="268"/>
      <c r="BT155" s="268"/>
      <c r="BU155" s="268"/>
      <c r="BV155" s="268"/>
      <c r="BW155" s="268"/>
      <c r="BX155" s="268"/>
      <c r="BY155" s="268"/>
      <c r="BZ155" s="268"/>
      <c r="CA155" s="268"/>
      <c r="CB155" s="268"/>
      <c r="CC155" s="268"/>
      <c r="CD155" s="268"/>
      <c r="CE155" s="268"/>
      <c r="CF155" s="268"/>
      <c r="CG155" s="268"/>
      <c r="CH155" s="268"/>
    </row>
    <row r="156" spans="37:86" s="328" customFormat="1" ht="15" customHeight="1">
      <c r="AK156" s="268"/>
      <c r="AL156" s="267"/>
      <c r="AM156" s="267"/>
      <c r="AN156" s="267"/>
      <c r="AO156" s="267"/>
      <c r="AP156" s="267"/>
      <c r="AQ156" s="267"/>
      <c r="AR156" s="267"/>
      <c r="AS156" s="267"/>
      <c r="AT156" s="268"/>
      <c r="AU156" s="268"/>
      <c r="AV156" s="268"/>
      <c r="AW156" s="268"/>
      <c r="AX156" s="268"/>
      <c r="BA156" s="268"/>
      <c r="BB156" s="268"/>
      <c r="BC156" s="267"/>
      <c r="BD156" s="268"/>
      <c r="BE156" s="268"/>
      <c r="BF156" s="268"/>
      <c r="BG156" s="268"/>
      <c r="BH156" s="267"/>
      <c r="BI156" s="268"/>
      <c r="BJ156" s="268"/>
      <c r="BK156" s="268"/>
      <c r="BL156" s="268"/>
      <c r="BM156" s="268"/>
      <c r="BN156" s="268"/>
      <c r="BO156" s="268"/>
      <c r="BP156" s="268"/>
      <c r="BQ156" s="268"/>
      <c r="BR156" s="268"/>
      <c r="BS156" s="268"/>
      <c r="BT156" s="268"/>
      <c r="BU156" s="268"/>
      <c r="BV156" s="268"/>
      <c r="BW156" s="268"/>
      <c r="BX156" s="268"/>
      <c r="BY156" s="268"/>
      <c r="BZ156" s="268"/>
      <c r="CA156" s="268"/>
      <c r="CB156" s="268"/>
      <c r="CC156" s="268"/>
      <c r="CD156" s="268"/>
      <c r="CE156" s="268"/>
      <c r="CF156" s="268"/>
      <c r="CG156" s="268"/>
      <c r="CH156" s="268"/>
    </row>
    <row r="157" spans="37:86" s="328" customFormat="1" ht="15" customHeight="1">
      <c r="AK157" s="268"/>
      <c r="AL157" s="267"/>
      <c r="AM157" s="267"/>
      <c r="AN157" s="267"/>
      <c r="AO157" s="267"/>
      <c r="AP157" s="267"/>
      <c r="AQ157" s="267"/>
      <c r="AR157" s="267"/>
      <c r="AS157" s="267"/>
      <c r="AT157" s="268"/>
      <c r="AU157" s="268"/>
      <c r="AV157" s="268"/>
      <c r="AW157" s="268"/>
      <c r="AX157" s="268"/>
      <c r="BA157" s="268"/>
      <c r="BB157" s="268"/>
      <c r="BC157" s="267"/>
      <c r="BD157" s="268"/>
      <c r="BE157" s="268"/>
      <c r="BF157" s="268"/>
      <c r="BG157" s="268"/>
      <c r="BH157" s="267"/>
      <c r="BI157" s="268"/>
      <c r="BJ157" s="268"/>
      <c r="BK157" s="268"/>
      <c r="BL157" s="268"/>
      <c r="BM157" s="268"/>
      <c r="BN157" s="268"/>
      <c r="BO157" s="268"/>
      <c r="BP157" s="268"/>
      <c r="BQ157" s="268"/>
      <c r="BR157" s="268"/>
      <c r="BS157" s="268"/>
      <c r="BT157" s="268"/>
      <c r="BU157" s="268"/>
      <c r="BV157" s="268"/>
      <c r="BW157" s="268"/>
      <c r="BX157" s="268"/>
      <c r="BY157" s="268"/>
      <c r="BZ157" s="268"/>
      <c r="CA157" s="268"/>
      <c r="CB157" s="268"/>
      <c r="CC157" s="268"/>
      <c r="CD157" s="268"/>
      <c r="CE157" s="268"/>
      <c r="CF157" s="268"/>
      <c r="CG157" s="268"/>
      <c r="CH157" s="268"/>
    </row>
    <row r="158" spans="37:86" s="328" customFormat="1" ht="15" customHeight="1">
      <c r="AK158" s="268"/>
      <c r="AL158" s="267"/>
      <c r="AM158" s="267"/>
      <c r="AN158" s="267"/>
      <c r="AO158" s="267"/>
      <c r="AP158" s="267"/>
      <c r="AQ158" s="267"/>
      <c r="AR158" s="267"/>
      <c r="AS158" s="267"/>
      <c r="AT158" s="268"/>
      <c r="AU158" s="268"/>
      <c r="AV158" s="268"/>
      <c r="AW158" s="268"/>
      <c r="AX158" s="268"/>
      <c r="BA158" s="268"/>
      <c r="BB158" s="268"/>
      <c r="BC158" s="267"/>
      <c r="BD158" s="268"/>
      <c r="BE158" s="268"/>
      <c r="BF158" s="268"/>
      <c r="BG158" s="268"/>
      <c r="BH158" s="267"/>
      <c r="BI158" s="268"/>
      <c r="BJ158" s="268"/>
      <c r="BK158" s="268"/>
      <c r="BL158" s="268"/>
      <c r="BM158" s="268"/>
      <c r="BN158" s="268"/>
      <c r="BO158" s="268"/>
      <c r="BP158" s="268"/>
      <c r="BQ158" s="268"/>
      <c r="BR158" s="268"/>
      <c r="BS158" s="268"/>
      <c r="BT158" s="268"/>
      <c r="BU158" s="268"/>
      <c r="BV158" s="268"/>
      <c r="BW158" s="268"/>
      <c r="BX158" s="268"/>
      <c r="BY158" s="268"/>
      <c r="BZ158" s="268"/>
      <c r="CA158" s="268"/>
      <c r="CB158" s="268"/>
      <c r="CC158" s="268"/>
      <c r="CD158" s="268"/>
      <c r="CE158" s="268"/>
      <c r="CF158" s="268"/>
      <c r="CG158" s="268"/>
      <c r="CH158" s="268"/>
    </row>
    <row r="159" spans="37:86" s="328" customFormat="1" ht="15" customHeight="1">
      <c r="AK159" s="268"/>
      <c r="AL159" s="267"/>
      <c r="AM159" s="267"/>
      <c r="AN159" s="267"/>
      <c r="AO159" s="267"/>
      <c r="AP159" s="267"/>
      <c r="AQ159" s="267"/>
      <c r="AR159" s="267"/>
      <c r="AS159" s="267"/>
      <c r="AT159" s="268"/>
      <c r="AU159" s="268"/>
      <c r="AV159" s="268"/>
      <c r="AW159" s="268"/>
      <c r="AX159" s="268"/>
      <c r="BA159" s="268"/>
      <c r="BB159" s="268"/>
      <c r="BC159" s="267"/>
      <c r="BD159" s="268"/>
      <c r="BE159" s="268"/>
      <c r="BF159" s="268"/>
      <c r="BG159" s="268"/>
      <c r="BH159" s="267"/>
      <c r="BI159" s="268"/>
      <c r="BJ159" s="268"/>
      <c r="BK159" s="268"/>
      <c r="BL159" s="268"/>
      <c r="BM159" s="268"/>
      <c r="BN159" s="268"/>
      <c r="BO159" s="268"/>
      <c r="BP159" s="268"/>
      <c r="BQ159" s="268"/>
      <c r="BR159" s="268"/>
      <c r="BS159" s="268"/>
      <c r="BT159" s="268"/>
      <c r="BU159" s="268"/>
      <c r="BV159" s="268"/>
      <c r="BW159" s="268"/>
      <c r="BX159" s="268"/>
      <c r="BY159" s="268"/>
      <c r="BZ159" s="268"/>
      <c r="CA159" s="268"/>
      <c r="CB159" s="268"/>
      <c r="CC159" s="268"/>
      <c r="CD159" s="268"/>
      <c r="CE159" s="268"/>
      <c r="CF159" s="268"/>
      <c r="CG159" s="268"/>
      <c r="CH159" s="268"/>
    </row>
    <row r="160" spans="37:86" s="328" customFormat="1" ht="15" customHeight="1">
      <c r="AK160" s="268"/>
      <c r="AL160" s="267"/>
      <c r="AM160" s="267"/>
      <c r="AN160" s="267"/>
      <c r="AO160" s="267"/>
      <c r="AP160" s="267"/>
      <c r="AQ160" s="267"/>
      <c r="AR160" s="267"/>
      <c r="AS160" s="267"/>
      <c r="AT160" s="268"/>
      <c r="AU160" s="268"/>
      <c r="AV160" s="268"/>
      <c r="AW160" s="268"/>
      <c r="AX160" s="268"/>
      <c r="BA160" s="268"/>
      <c r="BB160" s="268"/>
      <c r="BC160" s="267"/>
      <c r="BD160" s="268"/>
      <c r="BE160" s="268"/>
      <c r="BF160" s="268"/>
      <c r="BG160" s="268"/>
      <c r="BH160" s="267"/>
      <c r="BI160" s="268"/>
      <c r="BJ160" s="268"/>
      <c r="BK160" s="268"/>
      <c r="BL160" s="268"/>
      <c r="BM160" s="268"/>
      <c r="BN160" s="268"/>
      <c r="BO160" s="268"/>
      <c r="BP160" s="268"/>
      <c r="BQ160" s="268"/>
      <c r="BR160" s="268"/>
      <c r="BS160" s="268"/>
      <c r="BT160" s="268"/>
      <c r="BU160" s="268"/>
      <c r="BV160" s="268"/>
      <c r="BW160" s="268"/>
      <c r="BX160" s="268"/>
      <c r="BY160" s="268"/>
      <c r="BZ160" s="268"/>
      <c r="CA160" s="268"/>
      <c r="CB160" s="268"/>
      <c r="CC160" s="268"/>
      <c r="CD160" s="268"/>
      <c r="CE160" s="268"/>
      <c r="CF160" s="268"/>
      <c r="CG160" s="268"/>
      <c r="CH160" s="268"/>
    </row>
    <row r="161" spans="37:86" s="328" customFormat="1" ht="15" customHeight="1">
      <c r="AK161" s="268"/>
      <c r="AL161" s="267"/>
      <c r="AM161" s="267"/>
      <c r="AN161" s="267"/>
      <c r="AO161" s="267"/>
      <c r="AP161" s="267"/>
      <c r="AQ161" s="267"/>
      <c r="AR161" s="267"/>
      <c r="AS161" s="267"/>
      <c r="AT161" s="268"/>
      <c r="AU161" s="268"/>
      <c r="AV161" s="268"/>
      <c r="AW161" s="268"/>
      <c r="AX161" s="268"/>
      <c r="BA161" s="268"/>
      <c r="BB161" s="268"/>
      <c r="BC161" s="267"/>
      <c r="BD161" s="268"/>
      <c r="BE161" s="268"/>
      <c r="BF161" s="268"/>
      <c r="BG161" s="268"/>
      <c r="BH161" s="267"/>
      <c r="BI161" s="268"/>
      <c r="BJ161" s="268"/>
      <c r="BK161" s="268"/>
      <c r="BL161" s="268"/>
      <c r="BM161" s="268"/>
      <c r="BN161" s="268"/>
      <c r="BO161" s="268"/>
      <c r="BP161" s="268"/>
      <c r="BQ161" s="268"/>
      <c r="BR161" s="268"/>
      <c r="BS161" s="268"/>
      <c r="BT161" s="268"/>
      <c r="BU161" s="268"/>
      <c r="BV161" s="268"/>
      <c r="BW161" s="268"/>
      <c r="BX161" s="268"/>
      <c r="BY161" s="268"/>
      <c r="BZ161" s="268"/>
      <c r="CA161" s="268"/>
      <c r="CB161" s="268"/>
      <c r="CC161" s="268"/>
      <c r="CD161" s="268"/>
      <c r="CE161" s="268"/>
      <c r="CF161" s="268"/>
      <c r="CG161" s="268"/>
      <c r="CH161" s="268"/>
    </row>
    <row r="162" spans="37:86" s="328" customFormat="1" ht="15" customHeight="1">
      <c r="AK162" s="268"/>
      <c r="AL162" s="267"/>
      <c r="AM162" s="267"/>
      <c r="AN162" s="267"/>
      <c r="AO162" s="267"/>
      <c r="AP162" s="267"/>
      <c r="AQ162" s="267"/>
      <c r="AR162" s="267"/>
      <c r="AS162" s="267"/>
      <c r="AT162" s="268"/>
      <c r="AU162" s="268"/>
      <c r="AV162" s="268"/>
      <c r="AW162" s="268"/>
      <c r="AX162" s="268"/>
      <c r="BA162" s="268"/>
      <c r="BB162" s="268"/>
      <c r="BC162" s="267"/>
      <c r="BD162" s="268"/>
      <c r="BE162" s="268"/>
      <c r="BF162" s="268"/>
      <c r="BG162" s="268"/>
      <c r="BH162" s="267"/>
      <c r="BI162" s="268"/>
      <c r="BJ162" s="268"/>
      <c r="BK162" s="268"/>
      <c r="BL162" s="268"/>
      <c r="BM162" s="268"/>
      <c r="BN162" s="268"/>
      <c r="BO162" s="268"/>
      <c r="BP162" s="268"/>
      <c r="BQ162" s="268"/>
      <c r="BR162" s="268"/>
      <c r="BS162" s="268"/>
      <c r="BT162" s="268"/>
      <c r="BU162" s="268"/>
      <c r="BV162" s="268"/>
      <c r="BW162" s="268"/>
      <c r="BX162" s="268"/>
      <c r="BY162" s="268"/>
      <c r="BZ162" s="268"/>
      <c r="CA162" s="268"/>
      <c r="CB162" s="268"/>
      <c r="CC162" s="268"/>
      <c r="CD162" s="268"/>
      <c r="CE162" s="268"/>
      <c r="CF162" s="268"/>
      <c r="CG162" s="268"/>
      <c r="CH162" s="268"/>
    </row>
    <row r="163" spans="37:86" s="328" customFormat="1" ht="15" customHeight="1">
      <c r="AK163" s="268"/>
      <c r="AL163" s="267"/>
      <c r="AM163" s="267"/>
      <c r="AN163" s="267"/>
      <c r="AO163" s="267"/>
      <c r="AP163" s="267"/>
      <c r="AQ163" s="267"/>
      <c r="AR163" s="267"/>
      <c r="AS163" s="267"/>
      <c r="AT163" s="268"/>
      <c r="AU163" s="268"/>
      <c r="AV163" s="268"/>
      <c r="AW163" s="268"/>
      <c r="AX163" s="268"/>
      <c r="BA163" s="268"/>
      <c r="BB163" s="268"/>
      <c r="BC163" s="267"/>
      <c r="BD163" s="268"/>
      <c r="BE163" s="268"/>
      <c r="BF163" s="268"/>
      <c r="BG163" s="268"/>
      <c r="BH163" s="267"/>
      <c r="BI163" s="268"/>
      <c r="BJ163" s="268"/>
      <c r="BK163" s="268"/>
      <c r="BL163" s="268"/>
      <c r="BM163" s="268"/>
      <c r="BN163" s="268"/>
      <c r="BO163" s="268"/>
      <c r="BP163" s="268"/>
      <c r="BQ163" s="268"/>
      <c r="BR163" s="268"/>
      <c r="BS163" s="268"/>
      <c r="BT163" s="268"/>
      <c r="BU163" s="268"/>
      <c r="BV163" s="268"/>
      <c r="BW163" s="268"/>
      <c r="BX163" s="268"/>
      <c r="BY163" s="268"/>
      <c r="BZ163" s="268"/>
      <c r="CA163" s="268"/>
      <c r="CB163" s="268"/>
      <c r="CC163" s="268"/>
      <c r="CD163" s="268"/>
      <c r="CE163" s="268"/>
      <c r="CF163" s="268"/>
      <c r="CG163" s="268"/>
      <c r="CH163" s="268"/>
    </row>
    <row r="164" spans="37:86" s="328" customFormat="1" ht="15" customHeight="1">
      <c r="AK164" s="268"/>
      <c r="AL164" s="267"/>
      <c r="AM164" s="267"/>
      <c r="AN164" s="267"/>
      <c r="AO164" s="267"/>
      <c r="AP164" s="267"/>
      <c r="AQ164" s="267"/>
      <c r="AR164" s="267"/>
      <c r="AS164" s="267"/>
      <c r="AT164" s="268"/>
      <c r="AU164" s="268"/>
      <c r="AV164" s="268"/>
      <c r="AW164" s="268"/>
      <c r="AX164" s="268"/>
      <c r="BA164" s="268"/>
      <c r="BB164" s="268"/>
      <c r="BC164" s="267"/>
      <c r="BD164" s="268"/>
      <c r="BE164" s="268"/>
      <c r="BF164" s="268"/>
      <c r="BG164" s="268"/>
      <c r="BH164" s="267"/>
      <c r="BI164" s="268"/>
      <c r="BJ164" s="268"/>
      <c r="BK164" s="268"/>
      <c r="BL164" s="268"/>
      <c r="BM164" s="268"/>
      <c r="BN164" s="268"/>
      <c r="BO164" s="268"/>
      <c r="BP164" s="268"/>
      <c r="BQ164" s="268"/>
      <c r="BR164" s="268"/>
      <c r="BS164" s="268"/>
      <c r="BT164" s="268"/>
      <c r="BU164" s="268"/>
      <c r="BV164" s="268"/>
      <c r="BW164" s="268"/>
      <c r="BX164" s="268"/>
      <c r="BY164" s="268"/>
      <c r="BZ164" s="268"/>
      <c r="CA164" s="268"/>
      <c r="CB164" s="268"/>
      <c r="CC164" s="268"/>
      <c r="CD164" s="268"/>
      <c r="CE164" s="268"/>
      <c r="CF164" s="268"/>
      <c r="CG164" s="268"/>
      <c r="CH164" s="268"/>
    </row>
    <row r="165" spans="37:86" s="328" customFormat="1" ht="15" customHeight="1">
      <c r="AK165" s="268"/>
      <c r="AL165" s="267"/>
      <c r="AM165" s="267"/>
      <c r="AN165" s="267"/>
      <c r="AO165" s="267"/>
      <c r="AP165" s="267"/>
      <c r="AQ165" s="267"/>
      <c r="AR165" s="267"/>
      <c r="AS165" s="267"/>
      <c r="AT165" s="268"/>
      <c r="AU165" s="268"/>
      <c r="AV165" s="268"/>
      <c r="AW165" s="268"/>
      <c r="AX165" s="268"/>
      <c r="BA165" s="268"/>
      <c r="BB165" s="268"/>
      <c r="BC165" s="267"/>
      <c r="BD165" s="268"/>
      <c r="BE165" s="268"/>
      <c r="BF165" s="268"/>
      <c r="BG165" s="268"/>
      <c r="BH165" s="267"/>
      <c r="BI165" s="268"/>
      <c r="BJ165" s="268"/>
      <c r="BK165" s="268"/>
      <c r="BL165" s="268"/>
      <c r="BM165" s="268"/>
      <c r="BN165" s="268"/>
      <c r="BO165" s="268"/>
      <c r="BP165" s="268"/>
      <c r="BQ165" s="268"/>
      <c r="BR165" s="268"/>
      <c r="BS165" s="268"/>
      <c r="BT165" s="268"/>
      <c r="BU165" s="268"/>
      <c r="BV165" s="268"/>
      <c r="BW165" s="268"/>
      <c r="BX165" s="268"/>
      <c r="BY165" s="268"/>
      <c r="BZ165" s="268"/>
      <c r="CA165" s="268"/>
      <c r="CB165" s="268"/>
      <c r="CC165" s="268"/>
      <c r="CD165" s="268"/>
      <c r="CE165" s="268"/>
      <c r="CF165" s="268"/>
      <c r="CG165" s="268"/>
      <c r="CH165" s="268"/>
    </row>
    <row r="166" spans="37:86" s="328" customFormat="1" ht="15" customHeight="1">
      <c r="AK166" s="268"/>
      <c r="AL166" s="267"/>
      <c r="AM166" s="267"/>
      <c r="AN166" s="267"/>
      <c r="AO166" s="267"/>
      <c r="AP166" s="267"/>
      <c r="AQ166" s="267"/>
      <c r="AR166" s="267"/>
      <c r="AS166" s="267"/>
      <c r="AT166" s="268"/>
      <c r="AU166" s="268"/>
      <c r="AV166" s="268"/>
      <c r="AW166" s="268"/>
      <c r="AX166" s="268"/>
      <c r="BA166" s="268"/>
      <c r="BB166" s="268"/>
      <c r="BC166" s="267"/>
      <c r="BD166" s="268"/>
      <c r="BE166" s="268"/>
      <c r="BF166" s="268"/>
      <c r="BG166" s="268"/>
      <c r="BH166" s="267"/>
      <c r="BI166" s="268"/>
      <c r="BJ166" s="268"/>
      <c r="BK166" s="268"/>
      <c r="BL166" s="268"/>
      <c r="BM166" s="268"/>
      <c r="BN166" s="268"/>
      <c r="BO166" s="268"/>
      <c r="BP166" s="268"/>
      <c r="BQ166" s="268"/>
      <c r="BR166" s="268"/>
      <c r="BS166" s="268"/>
      <c r="BT166" s="268"/>
      <c r="BU166" s="268"/>
      <c r="BV166" s="268"/>
      <c r="BW166" s="268"/>
      <c r="BX166" s="268"/>
      <c r="BY166" s="268"/>
      <c r="BZ166" s="268"/>
      <c r="CA166" s="268"/>
      <c r="CB166" s="268"/>
      <c r="CC166" s="268"/>
      <c r="CD166" s="268"/>
      <c r="CE166" s="268"/>
      <c r="CF166" s="268"/>
      <c r="CG166" s="268"/>
      <c r="CH166" s="268"/>
    </row>
    <row r="167" spans="37:86" s="328" customFormat="1" ht="15" customHeight="1">
      <c r="AK167" s="268"/>
      <c r="AL167" s="267"/>
      <c r="AM167" s="267"/>
      <c r="AN167" s="267"/>
      <c r="AO167" s="267"/>
      <c r="AP167" s="267"/>
      <c r="AQ167" s="267"/>
      <c r="AR167" s="267"/>
      <c r="AS167" s="267"/>
      <c r="AT167" s="268"/>
      <c r="AU167" s="268"/>
      <c r="AV167" s="268"/>
      <c r="AW167" s="268"/>
      <c r="AX167" s="268"/>
      <c r="BA167" s="268"/>
      <c r="BB167" s="268"/>
      <c r="BC167" s="267"/>
      <c r="BD167" s="268"/>
      <c r="BE167" s="268"/>
      <c r="BF167" s="268"/>
      <c r="BG167" s="268"/>
      <c r="BH167" s="267"/>
      <c r="BI167" s="268"/>
      <c r="BJ167" s="268"/>
      <c r="BK167" s="268"/>
      <c r="BL167" s="268"/>
      <c r="BM167" s="268"/>
      <c r="BN167" s="268"/>
      <c r="BO167" s="268"/>
      <c r="BP167" s="268"/>
      <c r="BQ167" s="268"/>
      <c r="BR167" s="268"/>
      <c r="BS167" s="268"/>
      <c r="BT167" s="268"/>
      <c r="BU167" s="268"/>
      <c r="BV167" s="268"/>
      <c r="BW167" s="268"/>
      <c r="BX167" s="268"/>
      <c r="BY167" s="268"/>
      <c r="BZ167" s="268"/>
      <c r="CA167" s="268"/>
      <c r="CB167" s="268"/>
      <c r="CC167" s="268"/>
      <c r="CD167" s="268"/>
      <c r="CE167" s="268"/>
      <c r="CF167" s="268"/>
      <c r="CG167" s="268"/>
      <c r="CH167" s="268"/>
    </row>
    <row r="168" spans="37:86" s="328" customFormat="1" ht="15" customHeight="1">
      <c r="AK168" s="268"/>
      <c r="AL168" s="267"/>
      <c r="AM168" s="267"/>
      <c r="AN168" s="267"/>
      <c r="AO168" s="267"/>
      <c r="AP168" s="267"/>
      <c r="AQ168" s="267"/>
      <c r="AR168" s="267"/>
      <c r="AS168" s="267"/>
      <c r="AT168" s="268"/>
      <c r="AU168" s="268"/>
      <c r="AV168" s="268"/>
      <c r="AW168" s="268"/>
      <c r="AX168" s="268"/>
      <c r="BA168" s="268"/>
      <c r="BB168" s="268"/>
      <c r="BC168" s="267"/>
      <c r="BD168" s="268"/>
      <c r="BE168" s="268"/>
      <c r="BF168" s="268"/>
      <c r="BG168" s="268"/>
      <c r="BH168" s="267"/>
      <c r="BI168" s="268"/>
      <c r="BJ168" s="268"/>
      <c r="BK168" s="268"/>
      <c r="BL168" s="268"/>
      <c r="BM168" s="268"/>
      <c r="BN168" s="268"/>
      <c r="BO168" s="268"/>
      <c r="BP168" s="268"/>
      <c r="BQ168" s="268"/>
      <c r="BR168" s="268"/>
      <c r="BS168" s="268"/>
      <c r="BT168" s="268"/>
      <c r="BU168" s="268"/>
      <c r="BV168" s="268"/>
      <c r="BW168" s="268"/>
      <c r="BX168" s="268"/>
      <c r="BY168" s="268"/>
      <c r="BZ168" s="268"/>
      <c r="CA168" s="268"/>
      <c r="CB168" s="268"/>
      <c r="CC168" s="268"/>
      <c r="CD168" s="268"/>
      <c r="CE168" s="268"/>
      <c r="CF168" s="268"/>
      <c r="CG168" s="268"/>
      <c r="CH168" s="268"/>
    </row>
    <row r="169" spans="37:86" s="328" customFormat="1" ht="15" customHeight="1">
      <c r="AK169" s="268"/>
      <c r="AL169" s="267"/>
      <c r="AM169" s="267"/>
      <c r="AN169" s="267"/>
      <c r="AO169" s="267"/>
      <c r="AP169" s="267"/>
      <c r="AQ169" s="267"/>
      <c r="AR169" s="267"/>
      <c r="AS169" s="267"/>
      <c r="AT169" s="268"/>
      <c r="AU169" s="268"/>
      <c r="AV169" s="268"/>
      <c r="AW169" s="268"/>
      <c r="AX169" s="268"/>
      <c r="BA169" s="268"/>
      <c r="BB169" s="268"/>
      <c r="BC169" s="267"/>
      <c r="BD169" s="268"/>
      <c r="BE169" s="268"/>
      <c r="BF169" s="268"/>
      <c r="BG169" s="268"/>
      <c r="BH169" s="267"/>
      <c r="BI169" s="268"/>
      <c r="BJ169" s="268"/>
      <c r="BK169" s="268"/>
      <c r="BL169" s="268"/>
      <c r="BM169" s="268"/>
      <c r="BN169" s="268"/>
      <c r="BO169" s="268"/>
      <c r="BP169" s="268"/>
      <c r="BQ169" s="268"/>
      <c r="BR169" s="268"/>
      <c r="BS169" s="268"/>
      <c r="BT169" s="268"/>
      <c r="BU169" s="268"/>
      <c r="BV169" s="268"/>
      <c r="BW169" s="268"/>
      <c r="BX169" s="268"/>
      <c r="BY169" s="268"/>
      <c r="BZ169" s="268"/>
      <c r="CA169" s="268"/>
      <c r="CB169" s="268"/>
      <c r="CC169" s="268"/>
      <c r="CD169" s="268"/>
      <c r="CE169" s="268"/>
      <c r="CF169" s="268"/>
      <c r="CG169" s="268"/>
      <c r="CH169" s="268"/>
    </row>
    <row r="170" spans="37:86" s="328" customFormat="1" ht="15" customHeight="1">
      <c r="AK170" s="268"/>
      <c r="AL170" s="267"/>
      <c r="AM170" s="267"/>
      <c r="AN170" s="267"/>
      <c r="AO170" s="267"/>
      <c r="AP170" s="267"/>
      <c r="AQ170" s="267"/>
      <c r="AR170" s="267"/>
      <c r="AS170" s="267"/>
      <c r="AT170" s="268"/>
      <c r="AU170" s="268"/>
      <c r="AV170" s="268"/>
      <c r="AW170" s="268"/>
      <c r="AX170" s="268"/>
      <c r="BA170" s="268"/>
      <c r="BB170" s="268"/>
      <c r="BC170" s="267"/>
      <c r="BD170" s="268"/>
      <c r="BE170" s="268"/>
      <c r="BF170" s="268"/>
      <c r="BG170" s="268"/>
      <c r="BH170" s="267"/>
      <c r="BI170" s="268"/>
      <c r="BJ170" s="268"/>
      <c r="BK170" s="268"/>
      <c r="BL170" s="268"/>
      <c r="BM170" s="268"/>
      <c r="BN170" s="268"/>
      <c r="BO170" s="268"/>
      <c r="BP170" s="268"/>
      <c r="BQ170" s="268"/>
      <c r="BR170" s="268"/>
      <c r="BS170" s="268"/>
      <c r="BT170" s="268"/>
      <c r="BU170" s="268"/>
      <c r="BV170" s="268"/>
      <c r="BW170" s="268"/>
      <c r="BX170" s="268"/>
      <c r="BY170" s="268"/>
      <c r="BZ170" s="268"/>
      <c r="CA170" s="268"/>
      <c r="CB170" s="268"/>
      <c r="CC170" s="268"/>
      <c r="CD170" s="268"/>
      <c r="CE170" s="268"/>
      <c r="CF170" s="268"/>
      <c r="CG170" s="268"/>
      <c r="CH170" s="268"/>
    </row>
    <row r="171" spans="37:86" s="328" customFormat="1" ht="15" customHeight="1">
      <c r="AK171" s="268"/>
      <c r="AL171" s="267"/>
      <c r="AM171" s="267"/>
      <c r="AN171" s="267"/>
      <c r="AO171" s="267"/>
      <c r="AP171" s="267"/>
      <c r="AQ171" s="267"/>
      <c r="AR171" s="267"/>
      <c r="AS171" s="267"/>
      <c r="AT171" s="268"/>
      <c r="AU171" s="268"/>
      <c r="AV171" s="268"/>
      <c r="AW171" s="268"/>
      <c r="AX171" s="268"/>
      <c r="BA171" s="268"/>
      <c r="BB171" s="268"/>
      <c r="BC171" s="267"/>
      <c r="BD171" s="268"/>
      <c r="BE171" s="268"/>
      <c r="BF171" s="268"/>
      <c r="BG171" s="268"/>
      <c r="BH171" s="267"/>
      <c r="BI171" s="268"/>
      <c r="BJ171" s="268"/>
      <c r="BK171" s="268"/>
      <c r="BL171" s="268"/>
      <c r="BM171" s="268"/>
      <c r="BN171" s="268"/>
      <c r="BO171" s="268"/>
      <c r="BP171" s="268"/>
      <c r="BQ171" s="268"/>
      <c r="BR171" s="268"/>
      <c r="BS171" s="268"/>
      <c r="BT171" s="268"/>
      <c r="BU171" s="268"/>
      <c r="BV171" s="268"/>
      <c r="BW171" s="268"/>
      <c r="BX171" s="268"/>
      <c r="BY171" s="268"/>
      <c r="BZ171" s="268"/>
      <c r="CA171" s="268"/>
      <c r="CB171" s="268"/>
      <c r="CC171" s="268"/>
      <c r="CD171" s="268"/>
      <c r="CE171" s="268"/>
      <c r="CF171" s="268"/>
      <c r="CG171" s="268"/>
      <c r="CH171" s="268"/>
    </row>
    <row r="172" spans="37:86" s="328" customFormat="1" ht="15" customHeight="1">
      <c r="AK172" s="268"/>
      <c r="AL172" s="267"/>
      <c r="AM172" s="267"/>
      <c r="AN172" s="267"/>
      <c r="AO172" s="267"/>
      <c r="AP172" s="267"/>
      <c r="AQ172" s="267"/>
      <c r="AR172" s="267"/>
      <c r="AS172" s="267"/>
      <c r="AT172" s="268"/>
      <c r="AU172" s="268"/>
      <c r="AV172" s="268"/>
      <c r="AW172" s="268"/>
      <c r="AX172" s="268"/>
      <c r="BA172" s="268"/>
      <c r="BB172" s="268"/>
      <c r="BC172" s="267"/>
      <c r="BD172" s="268"/>
      <c r="BE172" s="268"/>
      <c r="BF172" s="268"/>
      <c r="BG172" s="268"/>
      <c r="BH172" s="267"/>
      <c r="BI172" s="268"/>
      <c r="BJ172" s="268"/>
      <c r="BK172" s="268"/>
      <c r="BL172" s="268"/>
      <c r="BM172" s="268"/>
      <c r="BN172" s="268"/>
      <c r="BO172" s="268"/>
      <c r="BP172" s="268"/>
      <c r="BQ172" s="268"/>
      <c r="BR172" s="268"/>
      <c r="BS172" s="268"/>
      <c r="BT172" s="268"/>
      <c r="BU172" s="268"/>
      <c r="BV172" s="268"/>
      <c r="BW172" s="268"/>
      <c r="BX172" s="268"/>
      <c r="BY172" s="268"/>
      <c r="BZ172" s="268"/>
      <c r="CA172" s="268"/>
      <c r="CB172" s="268"/>
      <c r="CC172" s="268"/>
      <c r="CD172" s="268"/>
      <c r="CE172" s="268"/>
      <c r="CF172" s="268"/>
      <c r="CG172" s="268"/>
      <c r="CH172" s="268"/>
    </row>
    <row r="173" spans="37:86" s="328" customFormat="1" ht="15" customHeight="1">
      <c r="AK173" s="268"/>
      <c r="AL173" s="267"/>
      <c r="AM173" s="267"/>
      <c r="AN173" s="267"/>
      <c r="AO173" s="267"/>
      <c r="AP173" s="267"/>
      <c r="AQ173" s="267"/>
      <c r="AR173" s="267"/>
      <c r="AS173" s="267"/>
      <c r="AT173" s="268"/>
      <c r="AU173" s="268"/>
      <c r="AV173" s="268"/>
      <c r="AW173" s="268"/>
      <c r="AX173" s="268"/>
      <c r="BA173" s="268"/>
      <c r="BB173" s="268"/>
      <c r="BC173" s="267"/>
      <c r="BD173" s="268"/>
      <c r="BE173" s="268"/>
      <c r="BF173" s="268"/>
      <c r="BG173" s="268"/>
      <c r="BH173" s="267"/>
      <c r="BI173" s="268"/>
      <c r="BJ173" s="268"/>
      <c r="BK173" s="268"/>
      <c r="BL173" s="268"/>
      <c r="BM173" s="268"/>
      <c r="BN173" s="268"/>
      <c r="BO173" s="268"/>
      <c r="BP173" s="268"/>
      <c r="BQ173" s="268"/>
      <c r="BR173" s="268"/>
      <c r="BS173" s="268"/>
      <c r="BT173" s="268"/>
      <c r="BU173" s="268"/>
      <c r="BV173" s="268"/>
      <c r="BW173" s="268"/>
      <c r="BX173" s="268"/>
      <c r="BY173" s="268"/>
      <c r="BZ173" s="268"/>
      <c r="CA173" s="268"/>
      <c r="CB173" s="268"/>
      <c r="CC173" s="268"/>
      <c r="CD173" s="268"/>
      <c r="CE173" s="268"/>
      <c r="CF173" s="268"/>
      <c r="CG173" s="268"/>
      <c r="CH173" s="268"/>
    </row>
    <row r="174" spans="37:86" s="328" customFormat="1" ht="15" customHeight="1">
      <c r="AK174" s="268"/>
      <c r="AL174" s="267"/>
      <c r="AM174" s="267"/>
      <c r="AN174" s="267"/>
      <c r="AO174" s="267"/>
      <c r="AP174" s="267"/>
      <c r="AQ174" s="267"/>
      <c r="AR174" s="267"/>
      <c r="AS174" s="267"/>
      <c r="AT174" s="268"/>
      <c r="AU174" s="268"/>
      <c r="AV174" s="268"/>
      <c r="AW174" s="268"/>
      <c r="AX174" s="268"/>
      <c r="BA174" s="268"/>
      <c r="BB174" s="268"/>
      <c r="BC174" s="267"/>
      <c r="BD174" s="268"/>
      <c r="BE174" s="268"/>
      <c r="BF174" s="268"/>
      <c r="BG174" s="268"/>
      <c r="BH174" s="267"/>
      <c r="BI174" s="268"/>
      <c r="BJ174" s="268"/>
      <c r="BK174" s="268"/>
      <c r="BL174" s="268"/>
      <c r="BM174" s="268"/>
      <c r="BN174" s="268"/>
      <c r="BO174" s="268"/>
      <c r="BP174" s="268"/>
      <c r="BQ174" s="268"/>
      <c r="BR174" s="268"/>
      <c r="BS174" s="268"/>
      <c r="BT174" s="268"/>
      <c r="BU174" s="268"/>
      <c r="BV174" s="268"/>
      <c r="BW174" s="268"/>
      <c r="BX174" s="268"/>
      <c r="BY174" s="268"/>
      <c r="BZ174" s="268"/>
      <c r="CA174" s="268"/>
      <c r="CB174" s="268"/>
      <c r="CC174" s="268"/>
      <c r="CD174" s="268"/>
      <c r="CE174" s="268"/>
      <c r="CF174" s="268"/>
      <c r="CG174" s="268"/>
      <c r="CH174" s="268"/>
    </row>
    <row r="175" spans="37:86" s="328" customFormat="1" ht="15" customHeight="1">
      <c r="AK175" s="268"/>
      <c r="AL175" s="267"/>
      <c r="AM175" s="267"/>
      <c r="AN175" s="267"/>
      <c r="AO175" s="267"/>
      <c r="AP175" s="267"/>
      <c r="AQ175" s="267"/>
      <c r="AR175" s="267"/>
      <c r="AS175" s="267"/>
      <c r="AT175" s="268"/>
      <c r="AU175" s="268"/>
      <c r="AV175" s="268"/>
      <c r="AW175" s="268"/>
      <c r="AX175" s="268"/>
      <c r="BA175" s="268"/>
      <c r="BB175" s="268"/>
      <c r="BC175" s="267"/>
      <c r="BD175" s="268"/>
      <c r="BE175" s="268"/>
      <c r="BF175" s="268"/>
      <c r="BG175" s="268"/>
      <c r="BH175" s="267"/>
      <c r="BI175" s="268"/>
      <c r="BJ175" s="268"/>
      <c r="BK175" s="268"/>
      <c r="BL175" s="268"/>
      <c r="BM175" s="268"/>
      <c r="BN175" s="268"/>
      <c r="BO175" s="268"/>
      <c r="BP175" s="268"/>
      <c r="BQ175" s="268"/>
      <c r="BR175" s="268"/>
      <c r="BS175" s="268"/>
      <c r="BT175" s="268"/>
      <c r="BU175" s="268"/>
      <c r="BV175" s="268"/>
      <c r="BW175" s="268"/>
      <c r="BX175" s="268"/>
      <c r="BY175" s="268"/>
      <c r="BZ175" s="268"/>
      <c r="CA175" s="268"/>
      <c r="CB175" s="268"/>
      <c r="CC175" s="268"/>
      <c r="CD175" s="268"/>
      <c r="CE175" s="268"/>
      <c r="CF175" s="268"/>
      <c r="CG175" s="268"/>
      <c r="CH175" s="268"/>
    </row>
    <row r="176" spans="37:86" s="328" customFormat="1" ht="15" customHeight="1">
      <c r="AK176" s="268"/>
      <c r="AL176" s="267"/>
      <c r="AM176" s="267"/>
      <c r="AN176" s="267"/>
      <c r="AO176" s="267"/>
      <c r="AP176" s="267"/>
      <c r="AQ176" s="267"/>
      <c r="AR176" s="267"/>
      <c r="AS176" s="267"/>
      <c r="AT176" s="268"/>
      <c r="AU176" s="268"/>
      <c r="AV176" s="268"/>
      <c r="AW176" s="268"/>
      <c r="AX176" s="268"/>
      <c r="BA176" s="268"/>
      <c r="BB176" s="268"/>
      <c r="BC176" s="267"/>
      <c r="BD176" s="268"/>
      <c r="BE176" s="268"/>
      <c r="BF176" s="268"/>
      <c r="BG176" s="268"/>
      <c r="BH176" s="267"/>
      <c r="BI176" s="268"/>
      <c r="BJ176" s="268"/>
      <c r="BK176" s="268"/>
      <c r="BL176" s="268"/>
      <c r="BM176" s="268"/>
      <c r="BN176" s="268"/>
      <c r="BO176" s="268"/>
      <c r="BP176" s="268"/>
      <c r="BQ176" s="268"/>
      <c r="BR176" s="268"/>
      <c r="BS176" s="268"/>
      <c r="BT176" s="268"/>
      <c r="BU176" s="268"/>
      <c r="BV176" s="268"/>
      <c r="BW176" s="268"/>
      <c r="BX176" s="268"/>
      <c r="BY176" s="268"/>
      <c r="BZ176" s="268"/>
      <c r="CA176" s="268"/>
      <c r="CB176" s="268"/>
      <c r="CC176" s="268"/>
      <c r="CD176" s="268"/>
      <c r="CE176" s="268"/>
      <c r="CF176" s="268"/>
      <c r="CG176" s="268"/>
      <c r="CH176" s="268"/>
    </row>
    <row r="177" spans="37:86" s="328" customFormat="1" ht="15" customHeight="1">
      <c r="AK177" s="268"/>
      <c r="AL177" s="267"/>
      <c r="AM177" s="267"/>
      <c r="AN177" s="267"/>
      <c r="AO177" s="267"/>
      <c r="AP177" s="267"/>
      <c r="AQ177" s="267"/>
      <c r="AR177" s="267"/>
      <c r="AS177" s="267"/>
      <c r="AT177" s="268"/>
      <c r="AU177" s="268"/>
      <c r="AV177" s="268"/>
      <c r="AW177" s="268"/>
      <c r="AX177" s="268"/>
      <c r="BA177" s="268"/>
      <c r="BB177" s="268"/>
      <c r="BC177" s="267"/>
      <c r="BD177" s="268"/>
      <c r="BE177" s="268"/>
      <c r="BF177" s="268"/>
      <c r="BG177" s="268"/>
      <c r="BH177" s="267"/>
      <c r="BI177" s="268"/>
      <c r="BJ177" s="268"/>
      <c r="BK177" s="268"/>
      <c r="BL177" s="268"/>
      <c r="BM177" s="268"/>
      <c r="BN177" s="268"/>
      <c r="BO177" s="268"/>
      <c r="BP177" s="268"/>
      <c r="BQ177" s="268"/>
      <c r="BR177" s="268"/>
      <c r="BS177" s="268"/>
      <c r="BT177" s="268"/>
      <c r="BU177" s="268"/>
      <c r="BV177" s="268"/>
      <c r="BW177" s="268"/>
      <c r="BX177" s="268"/>
      <c r="BY177" s="268"/>
      <c r="BZ177" s="268"/>
      <c r="CA177" s="268"/>
      <c r="CB177" s="268"/>
      <c r="CC177" s="268"/>
      <c r="CD177" s="268"/>
      <c r="CE177" s="268"/>
      <c r="CF177" s="268"/>
      <c r="CG177" s="268"/>
      <c r="CH177" s="268"/>
    </row>
    <row r="178" spans="37:86" s="328" customFormat="1" ht="15" customHeight="1">
      <c r="AK178" s="268"/>
      <c r="AL178" s="267"/>
      <c r="AM178" s="267"/>
      <c r="AN178" s="267"/>
      <c r="AO178" s="267"/>
      <c r="AP178" s="267"/>
      <c r="AQ178" s="267"/>
      <c r="AR178" s="267"/>
      <c r="AS178" s="267"/>
      <c r="AT178" s="268"/>
      <c r="AU178" s="268"/>
      <c r="AV178" s="268"/>
      <c r="AW178" s="268"/>
      <c r="AX178" s="268"/>
      <c r="BA178" s="268"/>
      <c r="BB178" s="268"/>
      <c r="BC178" s="267"/>
      <c r="BD178" s="268"/>
      <c r="BE178" s="268"/>
      <c r="BF178" s="268"/>
      <c r="BG178" s="268"/>
      <c r="BH178" s="267"/>
      <c r="BI178" s="268"/>
      <c r="BJ178" s="268"/>
      <c r="BK178" s="268"/>
      <c r="BL178" s="268"/>
      <c r="BM178" s="268"/>
      <c r="BN178" s="268"/>
      <c r="BO178" s="268"/>
      <c r="BP178" s="268"/>
      <c r="BQ178" s="268"/>
      <c r="BR178" s="268"/>
      <c r="BS178" s="268"/>
      <c r="BT178" s="268"/>
      <c r="BU178" s="268"/>
      <c r="BV178" s="268"/>
      <c r="BW178" s="268"/>
      <c r="BX178" s="268"/>
      <c r="BY178" s="268"/>
      <c r="BZ178" s="268"/>
      <c r="CA178" s="268"/>
      <c r="CB178" s="268"/>
      <c r="CC178" s="268"/>
      <c r="CD178" s="268"/>
      <c r="CE178" s="268"/>
      <c r="CF178" s="268"/>
      <c r="CG178" s="268"/>
      <c r="CH178" s="268"/>
    </row>
    <row r="179" spans="37:86" s="328" customFormat="1" ht="15" customHeight="1">
      <c r="AK179" s="268"/>
      <c r="AL179" s="267"/>
      <c r="AM179" s="267"/>
      <c r="AN179" s="267"/>
      <c r="AO179" s="267"/>
      <c r="AP179" s="267"/>
      <c r="AQ179" s="267"/>
      <c r="AR179" s="267"/>
      <c r="AS179" s="267"/>
      <c r="AT179" s="268"/>
      <c r="AU179" s="268"/>
      <c r="AV179" s="268"/>
      <c r="AW179" s="268"/>
      <c r="AX179" s="268"/>
      <c r="BA179" s="268"/>
      <c r="BB179" s="268"/>
      <c r="BC179" s="267"/>
      <c r="BD179" s="268"/>
      <c r="BE179" s="268"/>
      <c r="BF179" s="268"/>
      <c r="BG179" s="268"/>
      <c r="BH179" s="267"/>
      <c r="BI179" s="268"/>
      <c r="BJ179" s="268"/>
      <c r="BK179" s="268"/>
      <c r="BL179" s="268"/>
      <c r="BM179" s="268"/>
      <c r="BN179" s="268"/>
      <c r="BO179" s="268"/>
      <c r="BP179" s="268"/>
      <c r="BQ179" s="268"/>
      <c r="BR179" s="268"/>
      <c r="BS179" s="268"/>
      <c r="BT179" s="268"/>
      <c r="BU179" s="268"/>
      <c r="BV179" s="268"/>
      <c r="BW179" s="268"/>
      <c r="BX179" s="268"/>
      <c r="BY179" s="268"/>
      <c r="BZ179" s="268"/>
      <c r="CA179" s="268"/>
      <c r="CB179" s="268"/>
      <c r="CC179" s="268"/>
      <c r="CD179" s="268"/>
      <c r="CE179" s="268"/>
      <c r="CF179" s="268"/>
      <c r="CG179" s="268"/>
      <c r="CH179" s="268"/>
    </row>
    <row r="180" spans="37:86" s="328" customFormat="1" ht="15" customHeight="1">
      <c r="AK180" s="268"/>
      <c r="AL180" s="267"/>
      <c r="AM180" s="267"/>
      <c r="AN180" s="267"/>
      <c r="AO180" s="267"/>
      <c r="AP180" s="267"/>
      <c r="AQ180" s="267"/>
      <c r="AR180" s="267"/>
      <c r="AS180" s="267"/>
      <c r="AT180" s="268"/>
      <c r="AU180" s="268"/>
      <c r="AV180" s="268"/>
      <c r="AW180" s="268"/>
      <c r="AX180" s="268"/>
      <c r="BA180" s="268"/>
      <c r="BB180" s="268"/>
      <c r="BC180" s="267"/>
      <c r="BD180" s="268"/>
      <c r="BE180" s="268"/>
      <c r="BF180" s="268"/>
      <c r="BG180" s="268"/>
      <c r="BH180" s="267"/>
      <c r="BI180" s="268"/>
      <c r="BJ180" s="268"/>
      <c r="BK180" s="268"/>
      <c r="BL180" s="268"/>
      <c r="BM180" s="268"/>
      <c r="BN180" s="268"/>
      <c r="BO180" s="268"/>
      <c r="BP180" s="268"/>
      <c r="BQ180" s="268"/>
      <c r="BR180" s="268"/>
      <c r="BS180" s="268"/>
      <c r="BT180" s="268"/>
      <c r="BU180" s="268"/>
      <c r="BV180" s="268"/>
      <c r="BW180" s="268"/>
      <c r="BX180" s="268"/>
      <c r="BY180" s="268"/>
      <c r="BZ180" s="268"/>
      <c r="CA180" s="268"/>
      <c r="CB180" s="268"/>
      <c r="CC180" s="268"/>
      <c r="CD180" s="268"/>
      <c r="CE180" s="268"/>
      <c r="CF180" s="268"/>
      <c r="CG180" s="268"/>
      <c r="CH180" s="268"/>
    </row>
    <row r="181" spans="37:86" s="328" customFormat="1" ht="15" customHeight="1">
      <c r="AK181" s="268"/>
      <c r="AL181" s="267"/>
      <c r="AM181" s="267"/>
      <c r="AN181" s="267"/>
      <c r="AO181" s="267"/>
      <c r="AP181" s="267"/>
      <c r="AQ181" s="267"/>
      <c r="AR181" s="267"/>
      <c r="AS181" s="267"/>
      <c r="AT181" s="268"/>
      <c r="AU181" s="268"/>
      <c r="AV181" s="268"/>
      <c r="AW181" s="268"/>
      <c r="AX181" s="268"/>
      <c r="BA181" s="268"/>
      <c r="BB181" s="268"/>
      <c r="BC181" s="267"/>
      <c r="BD181" s="268"/>
      <c r="BE181" s="268"/>
      <c r="BF181" s="268"/>
      <c r="BG181" s="268"/>
      <c r="BH181" s="267"/>
      <c r="BI181" s="268"/>
      <c r="BJ181" s="268"/>
      <c r="BK181" s="268"/>
      <c r="BL181" s="268"/>
      <c r="BM181" s="268"/>
      <c r="BN181" s="268"/>
      <c r="BO181" s="268"/>
      <c r="BP181" s="268"/>
      <c r="BQ181" s="268"/>
      <c r="BR181" s="268"/>
      <c r="BS181" s="268"/>
      <c r="BT181" s="268"/>
      <c r="BU181" s="268"/>
      <c r="BV181" s="268"/>
      <c r="BW181" s="268"/>
      <c r="BX181" s="268"/>
      <c r="BY181" s="268"/>
      <c r="BZ181" s="268"/>
      <c r="CA181" s="268"/>
      <c r="CB181" s="268"/>
      <c r="CC181" s="268"/>
      <c r="CD181" s="268"/>
      <c r="CE181" s="268"/>
      <c r="CF181" s="268"/>
      <c r="CG181" s="268"/>
      <c r="CH181" s="268"/>
    </row>
    <row r="182" spans="37:86" s="328" customFormat="1" ht="15" customHeight="1">
      <c r="AK182" s="268"/>
      <c r="AL182" s="267"/>
      <c r="AM182" s="267"/>
      <c r="AN182" s="267"/>
      <c r="AO182" s="267"/>
      <c r="AP182" s="267"/>
      <c r="AQ182" s="267"/>
      <c r="AR182" s="267"/>
      <c r="AS182" s="267"/>
      <c r="AT182" s="268"/>
      <c r="AU182" s="268"/>
      <c r="AV182" s="268"/>
      <c r="AW182" s="268"/>
      <c r="AX182" s="268"/>
      <c r="BA182" s="268"/>
      <c r="BB182" s="268"/>
      <c r="BC182" s="267"/>
      <c r="BD182" s="268"/>
      <c r="BE182" s="268"/>
      <c r="BF182" s="268"/>
      <c r="BG182" s="268"/>
      <c r="BH182" s="267"/>
      <c r="BI182" s="268"/>
      <c r="BJ182" s="268"/>
      <c r="BK182" s="268"/>
      <c r="BL182" s="268"/>
      <c r="BM182" s="268"/>
      <c r="BN182" s="268"/>
      <c r="BO182" s="268"/>
      <c r="BP182" s="268"/>
      <c r="BQ182" s="268"/>
      <c r="BR182" s="268"/>
      <c r="BS182" s="268"/>
      <c r="BT182" s="268"/>
      <c r="BU182" s="268"/>
      <c r="BV182" s="268"/>
      <c r="BW182" s="268"/>
      <c r="BX182" s="268"/>
      <c r="BY182" s="268"/>
      <c r="BZ182" s="268"/>
      <c r="CA182" s="268"/>
      <c r="CB182" s="268"/>
      <c r="CC182" s="268"/>
      <c r="CD182" s="268"/>
      <c r="CE182" s="268"/>
      <c r="CF182" s="268"/>
      <c r="CG182" s="268"/>
      <c r="CH182" s="268"/>
    </row>
    <row r="183" spans="37:86" s="328" customFormat="1" ht="15" customHeight="1">
      <c r="AK183" s="268"/>
      <c r="AL183" s="267"/>
      <c r="AM183" s="267"/>
      <c r="AN183" s="267"/>
      <c r="AO183" s="267"/>
      <c r="AP183" s="267"/>
      <c r="AQ183" s="267"/>
      <c r="AR183" s="267"/>
      <c r="AS183" s="267"/>
      <c r="AT183" s="268"/>
      <c r="AU183" s="268"/>
      <c r="AV183" s="268"/>
      <c r="AW183" s="268"/>
      <c r="AX183" s="268"/>
      <c r="BA183" s="268"/>
      <c r="BB183" s="268"/>
      <c r="BC183" s="267"/>
      <c r="BD183" s="268"/>
      <c r="BE183" s="268"/>
      <c r="BF183" s="268"/>
      <c r="BG183" s="268"/>
      <c r="BH183" s="267"/>
      <c r="BI183" s="268"/>
      <c r="BJ183" s="268"/>
      <c r="BK183" s="268"/>
      <c r="BL183" s="268"/>
      <c r="BM183" s="268"/>
      <c r="BN183" s="268"/>
      <c r="BO183" s="268"/>
      <c r="BP183" s="268"/>
      <c r="BQ183" s="268"/>
      <c r="BR183" s="268"/>
      <c r="BS183" s="268"/>
      <c r="BT183" s="268"/>
      <c r="BU183" s="268"/>
      <c r="BV183" s="268"/>
      <c r="BW183" s="268"/>
      <c r="BX183" s="268"/>
      <c r="BY183" s="268"/>
      <c r="BZ183" s="268"/>
      <c r="CA183" s="268"/>
      <c r="CB183" s="268"/>
      <c r="CC183" s="268"/>
      <c r="CD183" s="268"/>
      <c r="CE183" s="268"/>
      <c r="CF183" s="268"/>
      <c r="CG183" s="268"/>
      <c r="CH183" s="268"/>
    </row>
    <row r="184" spans="37:86" s="328" customFormat="1" ht="15" customHeight="1">
      <c r="AK184" s="268"/>
      <c r="AL184" s="267"/>
      <c r="AM184" s="267"/>
      <c r="AN184" s="267"/>
      <c r="AO184" s="267"/>
      <c r="AP184" s="267"/>
      <c r="AQ184" s="267"/>
      <c r="AR184" s="267"/>
      <c r="AS184" s="267"/>
      <c r="AT184" s="268"/>
      <c r="AU184" s="268"/>
      <c r="AV184" s="268"/>
      <c r="AW184" s="268"/>
      <c r="AX184" s="268"/>
      <c r="BA184" s="268"/>
      <c r="BB184" s="268"/>
      <c r="BC184" s="267"/>
      <c r="BD184" s="268"/>
      <c r="BE184" s="268"/>
      <c r="BF184" s="268"/>
      <c r="BG184" s="268"/>
      <c r="BH184" s="267"/>
      <c r="BI184" s="268"/>
      <c r="BJ184" s="268"/>
      <c r="BK184" s="268"/>
      <c r="BL184" s="268"/>
      <c r="BM184" s="268"/>
      <c r="BN184" s="268"/>
      <c r="BO184" s="268"/>
      <c r="BP184" s="268"/>
      <c r="BQ184" s="268"/>
      <c r="BR184" s="268"/>
      <c r="BS184" s="268"/>
      <c r="BT184" s="268"/>
      <c r="BU184" s="268"/>
      <c r="BV184" s="268"/>
      <c r="BW184" s="268"/>
      <c r="BX184" s="268"/>
      <c r="BY184" s="268"/>
      <c r="BZ184" s="268"/>
      <c r="CA184" s="268"/>
      <c r="CB184" s="268"/>
      <c r="CC184" s="268"/>
      <c r="CD184" s="268"/>
      <c r="CE184" s="268"/>
      <c r="CF184" s="268"/>
      <c r="CG184" s="268"/>
      <c r="CH184" s="268"/>
    </row>
    <row r="185" spans="37:86" s="328" customFormat="1" ht="15" customHeight="1">
      <c r="AK185" s="268"/>
      <c r="AL185" s="267"/>
      <c r="AM185" s="267"/>
      <c r="AN185" s="267"/>
      <c r="AO185" s="267"/>
      <c r="AP185" s="267"/>
      <c r="AQ185" s="267"/>
      <c r="AR185" s="267"/>
      <c r="AS185" s="267"/>
      <c r="AT185" s="268"/>
      <c r="AU185" s="268"/>
      <c r="AV185" s="268"/>
      <c r="AW185" s="268"/>
      <c r="AX185" s="268"/>
      <c r="BA185" s="268"/>
      <c r="BB185" s="268"/>
      <c r="BC185" s="267"/>
      <c r="BD185" s="268"/>
      <c r="BE185" s="268"/>
      <c r="BF185" s="268"/>
      <c r="BG185" s="268"/>
      <c r="BH185" s="267"/>
      <c r="BI185" s="268"/>
      <c r="BJ185" s="268"/>
      <c r="BK185" s="268"/>
      <c r="BL185" s="268"/>
      <c r="BM185" s="268"/>
      <c r="BN185" s="268"/>
      <c r="BO185" s="268"/>
      <c r="BP185" s="268"/>
      <c r="BQ185" s="268"/>
      <c r="BR185" s="268"/>
      <c r="BS185" s="268"/>
      <c r="BT185" s="268"/>
      <c r="BU185" s="268"/>
      <c r="BV185" s="268"/>
      <c r="BW185" s="268"/>
      <c r="BX185" s="268"/>
      <c r="BY185" s="268"/>
      <c r="BZ185" s="268"/>
      <c r="CA185" s="268"/>
      <c r="CB185" s="268"/>
      <c r="CC185" s="268"/>
      <c r="CD185" s="268"/>
      <c r="CE185" s="268"/>
      <c r="CF185" s="268"/>
      <c r="CG185" s="268"/>
      <c r="CH185" s="268"/>
    </row>
    <row r="186" spans="37:86" s="328" customFormat="1" ht="15" customHeight="1">
      <c r="AK186" s="268"/>
      <c r="AL186" s="267"/>
      <c r="AM186" s="267"/>
      <c r="AN186" s="267"/>
      <c r="AO186" s="267"/>
      <c r="AP186" s="267"/>
      <c r="AQ186" s="267"/>
      <c r="AR186" s="267"/>
      <c r="AS186" s="267"/>
      <c r="AT186" s="268"/>
      <c r="AU186" s="268"/>
      <c r="AV186" s="268"/>
      <c r="AW186" s="268"/>
      <c r="AX186" s="268"/>
      <c r="BA186" s="268"/>
      <c r="BB186" s="268"/>
      <c r="BC186" s="267"/>
      <c r="BD186" s="268"/>
      <c r="BE186" s="268"/>
      <c r="BF186" s="268"/>
      <c r="BG186" s="268"/>
      <c r="BH186" s="267"/>
      <c r="BI186" s="268"/>
      <c r="BJ186" s="268"/>
      <c r="BK186" s="268"/>
      <c r="BL186" s="268"/>
      <c r="BM186" s="268"/>
      <c r="BN186" s="268"/>
      <c r="BO186" s="268"/>
      <c r="BP186" s="268"/>
      <c r="BQ186" s="268"/>
      <c r="BR186" s="268"/>
      <c r="BS186" s="268"/>
      <c r="BT186" s="268"/>
      <c r="BU186" s="268"/>
      <c r="BV186" s="268"/>
      <c r="BW186" s="268"/>
      <c r="BX186" s="268"/>
      <c r="BY186" s="268"/>
      <c r="BZ186" s="268"/>
      <c r="CA186" s="268"/>
      <c r="CB186" s="268"/>
      <c r="CC186" s="268"/>
      <c r="CD186" s="268"/>
      <c r="CE186" s="268"/>
      <c r="CF186" s="268"/>
      <c r="CG186" s="268"/>
      <c r="CH186" s="268"/>
    </row>
    <row r="187" spans="37:86" s="328" customFormat="1" ht="15" customHeight="1">
      <c r="AK187" s="268"/>
      <c r="AL187" s="267"/>
      <c r="AM187" s="267"/>
      <c r="AN187" s="267"/>
      <c r="AO187" s="267"/>
      <c r="AP187" s="267"/>
      <c r="AQ187" s="267"/>
      <c r="AR187" s="267"/>
      <c r="AS187" s="267"/>
      <c r="AT187" s="268"/>
      <c r="AU187" s="268"/>
      <c r="AV187" s="268"/>
      <c r="AW187" s="268"/>
      <c r="AX187" s="268"/>
      <c r="BA187" s="268"/>
      <c r="BB187" s="268"/>
      <c r="BC187" s="267"/>
      <c r="BD187" s="268"/>
      <c r="BE187" s="268"/>
      <c r="BF187" s="268"/>
      <c r="BG187" s="268"/>
      <c r="BH187" s="267"/>
      <c r="BI187" s="268"/>
      <c r="BJ187" s="268"/>
      <c r="BK187" s="268"/>
      <c r="BL187" s="268"/>
      <c r="BM187" s="268"/>
      <c r="BN187" s="268"/>
      <c r="BO187" s="268"/>
      <c r="BP187" s="268"/>
      <c r="BQ187" s="268"/>
      <c r="BR187" s="268"/>
      <c r="BS187" s="268"/>
      <c r="BT187" s="268"/>
      <c r="BU187" s="268"/>
      <c r="BV187" s="268"/>
      <c r="BW187" s="268"/>
      <c r="BX187" s="268"/>
      <c r="BY187" s="268"/>
      <c r="BZ187" s="268"/>
      <c r="CA187" s="268"/>
      <c r="CB187" s="268"/>
      <c r="CC187" s="268"/>
      <c r="CD187" s="268"/>
      <c r="CE187" s="268"/>
      <c r="CF187" s="268"/>
      <c r="CG187" s="268"/>
      <c r="CH187" s="268"/>
    </row>
    <row r="188" spans="37:86" s="328" customFormat="1" ht="15" customHeight="1">
      <c r="AK188" s="268"/>
      <c r="AL188" s="267"/>
      <c r="AM188" s="267"/>
      <c r="AN188" s="267"/>
      <c r="AO188" s="267"/>
      <c r="AP188" s="267"/>
      <c r="AQ188" s="267"/>
      <c r="AR188" s="267"/>
      <c r="AS188" s="267"/>
      <c r="AT188" s="268"/>
      <c r="AU188" s="268"/>
      <c r="AV188" s="268"/>
      <c r="AW188" s="268"/>
      <c r="AX188" s="268"/>
      <c r="BA188" s="268"/>
      <c r="BB188" s="268"/>
      <c r="BC188" s="267"/>
      <c r="BD188" s="268"/>
      <c r="BE188" s="268"/>
      <c r="BF188" s="268"/>
      <c r="BG188" s="268"/>
      <c r="BH188" s="267"/>
      <c r="BI188" s="268"/>
      <c r="BJ188" s="268"/>
      <c r="BK188" s="268"/>
      <c r="BL188" s="268"/>
      <c r="BM188" s="268"/>
      <c r="BN188" s="268"/>
      <c r="BO188" s="268"/>
      <c r="BP188" s="268"/>
      <c r="BQ188" s="268"/>
      <c r="BR188" s="268"/>
      <c r="BS188" s="268"/>
      <c r="BT188" s="268"/>
      <c r="BU188" s="268"/>
      <c r="BV188" s="268"/>
      <c r="BW188" s="268"/>
      <c r="BX188" s="268"/>
      <c r="BY188" s="268"/>
      <c r="BZ188" s="268"/>
      <c r="CA188" s="268"/>
      <c r="CB188" s="268"/>
      <c r="CC188" s="268"/>
      <c r="CD188" s="268"/>
      <c r="CE188" s="268"/>
      <c r="CF188" s="268"/>
      <c r="CG188" s="268"/>
      <c r="CH188" s="268"/>
    </row>
    <row r="189" spans="37:86" s="328" customFormat="1" ht="15" customHeight="1">
      <c r="AK189" s="268"/>
      <c r="AL189" s="267"/>
      <c r="AM189" s="267"/>
      <c r="AN189" s="267"/>
      <c r="AO189" s="267"/>
      <c r="AP189" s="267"/>
      <c r="AQ189" s="267"/>
      <c r="AR189" s="267"/>
      <c r="AS189" s="267"/>
      <c r="AT189" s="268"/>
      <c r="AU189" s="268"/>
      <c r="AV189" s="268"/>
      <c r="AW189" s="268"/>
      <c r="AX189" s="268"/>
      <c r="BA189" s="268"/>
      <c r="BB189" s="268"/>
      <c r="BC189" s="267"/>
      <c r="BD189" s="268"/>
      <c r="BE189" s="268"/>
      <c r="BF189" s="268"/>
      <c r="BG189" s="268"/>
      <c r="BH189" s="267"/>
      <c r="BI189" s="268"/>
      <c r="BJ189" s="268"/>
      <c r="BK189" s="268"/>
      <c r="BL189" s="268"/>
      <c r="BM189" s="268"/>
      <c r="BN189" s="268"/>
      <c r="BO189" s="268"/>
      <c r="BP189" s="268"/>
      <c r="BQ189" s="268"/>
      <c r="BR189" s="268"/>
      <c r="BS189" s="268"/>
      <c r="BT189" s="268"/>
      <c r="BU189" s="268"/>
      <c r="BV189" s="268"/>
      <c r="BW189" s="268"/>
      <c r="BX189" s="268"/>
      <c r="BY189" s="268"/>
      <c r="BZ189" s="268"/>
      <c r="CA189" s="268"/>
      <c r="CB189" s="268"/>
      <c r="CC189" s="268"/>
      <c r="CD189" s="268"/>
      <c r="CE189" s="268"/>
      <c r="CF189" s="268"/>
      <c r="CG189" s="268"/>
      <c r="CH189" s="268"/>
    </row>
    <row r="190" spans="37:86" s="328" customFormat="1" ht="15" customHeight="1">
      <c r="AK190" s="268"/>
      <c r="AL190" s="267"/>
      <c r="AM190" s="267"/>
      <c r="AN190" s="267"/>
      <c r="AO190" s="267"/>
      <c r="AP190" s="267"/>
      <c r="AQ190" s="267"/>
      <c r="AR190" s="267"/>
      <c r="AS190" s="267"/>
      <c r="AT190" s="268"/>
      <c r="AU190" s="268"/>
      <c r="AV190" s="268"/>
      <c r="AW190" s="268"/>
      <c r="AX190" s="268"/>
      <c r="BA190" s="268"/>
      <c r="BB190" s="268"/>
      <c r="BC190" s="267"/>
      <c r="BD190" s="268"/>
      <c r="BE190" s="268"/>
      <c r="BF190" s="268"/>
      <c r="BG190" s="268"/>
      <c r="BH190" s="267"/>
      <c r="BI190" s="268"/>
      <c r="BJ190" s="268"/>
      <c r="BK190" s="268"/>
      <c r="BL190" s="268"/>
      <c r="BM190" s="268"/>
      <c r="BN190" s="268"/>
      <c r="BO190" s="268"/>
      <c r="BP190" s="268"/>
      <c r="BQ190" s="268"/>
      <c r="BR190" s="268"/>
      <c r="BS190" s="268"/>
      <c r="BT190" s="268"/>
      <c r="BU190" s="268"/>
      <c r="BV190" s="268"/>
      <c r="BW190" s="268"/>
      <c r="BX190" s="268"/>
      <c r="BY190" s="268"/>
      <c r="BZ190" s="268"/>
      <c r="CA190" s="268"/>
      <c r="CB190" s="268"/>
      <c r="CC190" s="268"/>
      <c r="CD190" s="268"/>
      <c r="CE190" s="268"/>
      <c r="CF190" s="268"/>
      <c r="CG190" s="268"/>
      <c r="CH190" s="268"/>
    </row>
    <row r="191" spans="37:86" s="328" customFormat="1" ht="15" customHeight="1">
      <c r="AK191" s="268"/>
      <c r="AL191" s="267"/>
      <c r="AM191" s="267"/>
      <c r="AN191" s="267"/>
      <c r="AO191" s="267"/>
      <c r="AP191" s="267"/>
      <c r="AQ191" s="267"/>
      <c r="AR191" s="267"/>
      <c r="AS191" s="267"/>
      <c r="AT191" s="268"/>
      <c r="AU191" s="268"/>
      <c r="AV191" s="268"/>
      <c r="AW191" s="268"/>
      <c r="AX191" s="268"/>
      <c r="BA191" s="268"/>
      <c r="BB191" s="268"/>
      <c r="BC191" s="267"/>
      <c r="BD191" s="268"/>
      <c r="BE191" s="268"/>
      <c r="BF191" s="268"/>
      <c r="BG191" s="268"/>
      <c r="BH191" s="267"/>
      <c r="BI191" s="268"/>
      <c r="BJ191" s="268"/>
      <c r="BK191" s="268"/>
      <c r="BL191" s="268"/>
      <c r="BM191" s="268"/>
      <c r="BN191" s="268"/>
      <c r="BO191" s="268"/>
      <c r="BP191" s="268"/>
      <c r="BQ191" s="268"/>
      <c r="BR191" s="268"/>
      <c r="BS191" s="268"/>
      <c r="BT191" s="268"/>
      <c r="BU191" s="268"/>
      <c r="BV191" s="268"/>
      <c r="BW191" s="268"/>
      <c r="BX191" s="268"/>
      <c r="BY191" s="268"/>
      <c r="BZ191" s="268"/>
      <c r="CA191" s="268"/>
      <c r="CB191" s="268"/>
      <c r="CC191" s="268"/>
      <c r="CD191" s="268"/>
      <c r="CE191" s="268"/>
      <c r="CF191" s="268"/>
      <c r="CG191" s="268"/>
      <c r="CH191" s="268"/>
    </row>
    <row r="192" spans="37:86" s="328" customFormat="1" ht="15" customHeight="1">
      <c r="AK192" s="268"/>
      <c r="AL192" s="267"/>
      <c r="AM192" s="267"/>
      <c r="AN192" s="267"/>
      <c r="AO192" s="267"/>
      <c r="AP192" s="267"/>
      <c r="AQ192" s="267"/>
      <c r="AR192" s="267"/>
      <c r="AS192" s="267"/>
      <c r="AT192" s="268"/>
      <c r="AU192" s="268"/>
      <c r="AV192" s="268"/>
      <c r="AW192" s="268"/>
      <c r="AX192" s="268"/>
      <c r="BA192" s="268"/>
      <c r="BB192" s="268"/>
      <c r="BC192" s="267"/>
      <c r="BD192" s="268"/>
      <c r="BE192" s="268"/>
      <c r="BF192" s="268"/>
      <c r="BG192" s="268"/>
      <c r="BH192" s="267"/>
      <c r="BI192" s="268"/>
      <c r="BJ192" s="268"/>
      <c r="BK192" s="268"/>
      <c r="BL192" s="268"/>
      <c r="BM192" s="268"/>
      <c r="BN192" s="268"/>
      <c r="BO192" s="268"/>
      <c r="BP192" s="268"/>
      <c r="BQ192" s="268"/>
      <c r="BR192" s="268"/>
      <c r="BS192" s="268"/>
      <c r="BT192" s="268"/>
      <c r="BU192" s="268"/>
      <c r="BV192" s="268"/>
      <c r="BW192" s="268"/>
      <c r="BX192" s="268"/>
      <c r="BY192" s="268"/>
      <c r="BZ192" s="268"/>
      <c r="CA192" s="268"/>
      <c r="CB192" s="268"/>
      <c r="CC192" s="268"/>
      <c r="CD192" s="268"/>
      <c r="CE192" s="268"/>
      <c r="CF192" s="268"/>
      <c r="CG192" s="268"/>
      <c r="CH192" s="268"/>
    </row>
    <row r="193" spans="37:86" s="328" customFormat="1" ht="15" customHeight="1">
      <c r="AK193" s="268"/>
      <c r="AL193" s="267"/>
      <c r="AM193" s="267"/>
      <c r="AN193" s="267"/>
      <c r="AO193" s="267"/>
      <c r="AP193" s="267"/>
      <c r="AQ193" s="267"/>
      <c r="AR193" s="267"/>
      <c r="AS193" s="267"/>
      <c r="AT193" s="268"/>
      <c r="AU193" s="268"/>
      <c r="AV193" s="268"/>
      <c r="AW193" s="268"/>
      <c r="AX193" s="268"/>
      <c r="BA193" s="268"/>
      <c r="BB193" s="268"/>
      <c r="BC193" s="267"/>
      <c r="BD193" s="268"/>
      <c r="BE193" s="268"/>
      <c r="BF193" s="268"/>
      <c r="BG193" s="268"/>
      <c r="BH193" s="267"/>
      <c r="BI193" s="268"/>
      <c r="BJ193" s="268"/>
      <c r="BK193" s="268"/>
      <c r="BL193" s="268"/>
      <c r="BM193" s="268"/>
      <c r="BN193" s="268"/>
      <c r="BO193" s="268"/>
      <c r="BP193" s="268"/>
      <c r="BQ193" s="268"/>
      <c r="BR193" s="268"/>
      <c r="BS193" s="268"/>
      <c r="BT193" s="268"/>
      <c r="BU193" s="268"/>
      <c r="BV193" s="268"/>
      <c r="BW193" s="268"/>
      <c r="BX193" s="268"/>
      <c r="BY193" s="268"/>
      <c r="BZ193" s="268"/>
      <c r="CA193" s="268"/>
      <c r="CB193" s="268"/>
      <c r="CC193" s="268"/>
      <c r="CD193" s="268"/>
      <c r="CE193" s="268"/>
      <c r="CF193" s="268"/>
      <c r="CG193" s="268"/>
      <c r="CH193" s="268"/>
    </row>
    <row r="194" spans="37:86" s="328" customFormat="1" ht="15" customHeight="1">
      <c r="AK194" s="268"/>
      <c r="AL194" s="267"/>
      <c r="AM194" s="267"/>
      <c r="AN194" s="267"/>
      <c r="AO194" s="267"/>
      <c r="AP194" s="267"/>
      <c r="AQ194" s="267"/>
      <c r="AR194" s="267"/>
      <c r="AS194" s="267"/>
      <c r="AT194" s="268"/>
      <c r="AU194" s="268"/>
      <c r="AV194" s="268"/>
      <c r="AW194" s="268"/>
      <c r="AX194" s="268"/>
      <c r="BA194" s="268"/>
      <c r="BB194" s="268"/>
      <c r="BC194" s="267"/>
      <c r="BD194" s="268"/>
      <c r="BE194" s="268"/>
      <c r="BF194" s="268"/>
      <c r="BG194" s="268"/>
      <c r="BH194" s="267"/>
      <c r="BI194" s="268"/>
      <c r="BJ194" s="268"/>
      <c r="BK194" s="268"/>
      <c r="BL194" s="268"/>
      <c r="BM194" s="268"/>
      <c r="BN194" s="268"/>
      <c r="BO194" s="268"/>
      <c r="BP194" s="268"/>
      <c r="BQ194" s="268"/>
      <c r="BR194" s="268"/>
      <c r="BS194" s="268"/>
      <c r="BT194" s="268"/>
      <c r="BU194" s="268"/>
      <c r="BV194" s="268"/>
      <c r="BW194" s="268"/>
      <c r="BX194" s="268"/>
      <c r="BY194" s="268"/>
      <c r="BZ194" s="268"/>
      <c r="CA194" s="268"/>
      <c r="CB194" s="268"/>
      <c r="CC194" s="268"/>
      <c r="CD194" s="268"/>
      <c r="CE194" s="268"/>
      <c r="CF194" s="268"/>
      <c r="CG194" s="268"/>
      <c r="CH194" s="268"/>
    </row>
    <row r="195" spans="37:86" s="328" customFormat="1" ht="15" customHeight="1">
      <c r="AK195" s="268"/>
      <c r="AL195" s="267"/>
      <c r="AM195" s="267"/>
      <c r="AN195" s="267"/>
      <c r="AO195" s="267"/>
      <c r="AP195" s="267"/>
      <c r="AQ195" s="267"/>
      <c r="AR195" s="267"/>
      <c r="AS195" s="267"/>
      <c r="AT195" s="268"/>
      <c r="AU195" s="268"/>
      <c r="AV195" s="268"/>
      <c r="AW195" s="268"/>
      <c r="AX195" s="268"/>
      <c r="BA195" s="268"/>
      <c r="BB195" s="268"/>
      <c r="BC195" s="267"/>
      <c r="BD195" s="268"/>
      <c r="BE195" s="268"/>
      <c r="BF195" s="268"/>
      <c r="BG195" s="268"/>
      <c r="BH195" s="267"/>
      <c r="BI195" s="268"/>
      <c r="BJ195" s="268"/>
      <c r="BK195" s="268"/>
      <c r="BL195" s="268"/>
      <c r="BM195" s="268"/>
      <c r="BN195" s="268"/>
      <c r="BO195" s="268"/>
      <c r="BP195" s="268"/>
      <c r="BQ195" s="268"/>
      <c r="BR195" s="268"/>
      <c r="BS195" s="268"/>
      <c r="BT195" s="268"/>
      <c r="BU195" s="268"/>
      <c r="BV195" s="268"/>
      <c r="BW195" s="268"/>
      <c r="BX195" s="268"/>
      <c r="BY195" s="268"/>
      <c r="BZ195" s="268"/>
      <c r="CA195" s="268"/>
      <c r="CB195" s="268"/>
      <c r="CC195" s="268"/>
      <c r="CD195" s="268"/>
      <c r="CE195" s="268"/>
      <c r="CF195" s="268"/>
      <c r="CG195" s="268"/>
      <c r="CH195" s="268"/>
    </row>
    <row r="196" spans="37:86" s="328" customFormat="1" ht="15" customHeight="1">
      <c r="AK196" s="268"/>
      <c r="AL196" s="267"/>
      <c r="AM196" s="267"/>
      <c r="AN196" s="267"/>
      <c r="AO196" s="267"/>
      <c r="AP196" s="267"/>
      <c r="AQ196" s="267"/>
      <c r="AR196" s="267"/>
      <c r="AS196" s="267"/>
      <c r="AT196" s="268"/>
      <c r="AU196" s="268"/>
      <c r="AV196" s="268"/>
      <c r="AW196" s="268"/>
      <c r="AX196" s="268"/>
      <c r="BA196" s="268"/>
      <c r="BB196" s="268"/>
      <c r="BC196" s="267"/>
      <c r="BD196" s="268"/>
      <c r="BE196" s="268"/>
      <c r="BF196" s="268"/>
      <c r="BG196" s="268"/>
      <c r="BH196" s="267"/>
      <c r="BI196" s="268"/>
      <c r="BJ196" s="268"/>
      <c r="BK196" s="268"/>
      <c r="BL196" s="268"/>
      <c r="BM196" s="268"/>
      <c r="BN196" s="268"/>
      <c r="BO196" s="268"/>
      <c r="BP196" s="268"/>
      <c r="BQ196" s="268"/>
      <c r="BR196" s="268"/>
      <c r="BS196" s="268"/>
      <c r="BT196" s="268"/>
      <c r="BU196" s="268"/>
      <c r="BV196" s="268"/>
      <c r="BW196" s="268"/>
      <c r="BX196" s="268"/>
      <c r="BY196" s="268"/>
      <c r="BZ196" s="268"/>
      <c r="CA196" s="268"/>
      <c r="CB196" s="268"/>
      <c r="CC196" s="268"/>
      <c r="CD196" s="268"/>
      <c r="CE196" s="268"/>
      <c r="CF196" s="268"/>
      <c r="CG196" s="268"/>
      <c r="CH196" s="268"/>
    </row>
    <row r="197" spans="37:86" s="328" customFormat="1" ht="15" customHeight="1">
      <c r="AK197" s="268"/>
      <c r="AL197" s="267"/>
      <c r="AM197" s="267"/>
      <c r="AN197" s="267"/>
      <c r="AO197" s="267"/>
      <c r="AP197" s="267"/>
      <c r="AQ197" s="267"/>
      <c r="AR197" s="267"/>
      <c r="AS197" s="267"/>
      <c r="AT197" s="268"/>
      <c r="AU197" s="268"/>
      <c r="AV197" s="268"/>
      <c r="AW197" s="268"/>
      <c r="AX197" s="268"/>
      <c r="BA197" s="268"/>
      <c r="BB197" s="268"/>
      <c r="BC197" s="267"/>
      <c r="BD197" s="268"/>
      <c r="BE197" s="268"/>
      <c r="BF197" s="268"/>
      <c r="BG197" s="268"/>
      <c r="BH197" s="267"/>
      <c r="BI197" s="268"/>
      <c r="BJ197" s="268"/>
      <c r="BK197" s="268"/>
      <c r="BL197" s="268"/>
      <c r="BM197" s="268"/>
      <c r="BN197" s="268"/>
      <c r="BO197" s="268"/>
      <c r="BP197" s="268"/>
      <c r="BQ197" s="268"/>
      <c r="BR197" s="268"/>
      <c r="BS197" s="268"/>
      <c r="BT197" s="268"/>
      <c r="BU197" s="268"/>
      <c r="BV197" s="268"/>
      <c r="BW197" s="268"/>
      <c r="BX197" s="268"/>
      <c r="BY197" s="268"/>
      <c r="BZ197" s="268"/>
      <c r="CA197" s="268"/>
      <c r="CB197" s="268"/>
      <c r="CC197" s="268"/>
      <c r="CD197" s="268"/>
      <c r="CE197" s="268"/>
      <c r="CF197" s="268"/>
      <c r="CG197" s="268"/>
      <c r="CH197" s="268"/>
    </row>
    <row r="198" spans="37:86" s="328" customFormat="1" ht="15" customHeight="1">
      <c r="AK198" s="268"/>
      <c r="AL198" s="267"/>
      <c r="AM198" s="267"/>
      <c r="AN198" s="267"/>
      <c r="AO198" s="267"/>
      <c r="AP198" s="267"/>
      <c r="AQ198" s="267"/>
      <c r="AR198" s="267"/>
      <c r="AS198" s="267"/>
      <c r="AT198" s="268"/>
      <c r="AU198" s="268"/>
      <c r="AV198" s="268"/>
      <c r="AW198" s="268"/>
      <c r="AX198" s="268"/>
      <c r="BA198" s="268"/>
      <c r="BB198" s="268"/>
      <c r="BC198" s="267"/>
      <c r="BD198" s="268"/>
      <c r="BE198" s="268"/>
      <c r="BF198" s="268"/>
      <c r="BG198" s="268"/>
      <c r="BH198" s="267"/>
      <c r="BI198" s="268"/>
      <c r="BJ198" s="268"/>
      <c r="BK198" s="268"/>
      <c r="BL198" s="268"/>
      <c r="BM198" s="268"/>
      <c r="BN198" s="268"/>
      <c r="BO198" s="268"/>
      <c r="BP198" s="268"/>
      <c r="BQ198" s="268"/>
      <c r="BR198" s="268"/>
      <c r="BS198" s="268"/>
      <c r="BT198" s="268"/>
      <c r="BU198" s="268"/>
      <c r="BV198" s="268"/>
      <c r="BW198" s="268"/>
      <c r="BX198" s="268"/>
      <c r="BY198" s="268"/>
      <c r="BZ198" s="268"/>
      <c r="CA198" s="268"/>
      <c r="CB198" s="268"/>
      <c r="CC198" s="268"/>
      <c r="CD198" s="268"/>
      <c r="CE198" s="268"/>
      <c r="CF198" s="268"/>
      <c r="CG198" s="268"/>
      <c r="CH198" s="268"/>
    </row>
    <row r="199" spans="37:86" s="328" customFormat="1" ht="15" customHeight="1">
      <c r="AK199" s="268"/>
      <c r="AL199" s="267"/>
      <c r="AM199" s="267"/>
      <c r="AN199" s="267"/>
      <c r="AO199" s="267"/>
      <c r="AP199" s="267"/>
      <c r="AQ199" s="267"/>
      <c r="AR199" s="267"/>
      <c r="AS199" s="267"/>
      <c r="AT199" s="268"/>
      <c r="AU199" s="268"/>
      <c r="AV199" s="268"/>
      <c r="AW199" s="268"/>
      <c r="AX199" s="268"/>
      <c r="BA199" s="268"/>
      <c r="BB199" s="268"/>
      <c r="BC199" s="267"/>
      <c r="BD199" s="268"/>
      <c r="BE199" s="268"/>
      <c r="BF199" s="268"/>
      <c r="BG199" s="268"/>
      <c r="BH199" s="267"/>
      <c r="BI199" s="268"/>
      <c r="BJ199" s="268"/>
      <c r="BK199" s="268"/>
      <c r="BL199" s="268"/>
      <c r="BM199" s="268"/>
      <c r="BN199" s="268"/>
      <c r="BO199" s="268"/>
      <c r="BP199" s="268"/>
      <c r="BQ199" s="268"/>
      <c r="BR199" s="268"/>
      <c r="BS199" s="268"/>
      <c r="BT199" s="268"/>
      <c r="BU199" s="268"/>
      <c r="BV199" s="268"/>
      <c r="BW199" s="268"/>
      <c r="BX199" s="268"/>
      <c r="BY199" s="268"/>
      <c r="BZ199" s="268"/>
      <c r="CA199" s="268"/>
      <c r="CB199" s="268"/>
      <c r="CC199" s="268"/>
      <c r="CD199" s="268"/>
      <c r="CE199" s="268"/>
      <c r="CF199" s="268"/>
      <c r="CG199" s="268"/>
      <c r="CH199" s="268"/>
    </row>
    <row r="200" spans="37:86" s="328" customFormat="1" ht="15" customHeight="1">
      <c r="AK200" s="268"/>
      <c r="AL200" s="267"/>
      <c r="AM200" s="267"/>
      <c r="AN200" s="267"/>
      <c r="AO200" s="267"/>
      <c r="AP200" s="267"/>
      <c r="AQ200" s="267"/>
      <c r="AR200" s="267"/>
      <c r="AS200" s="267"/>
      <c r="AT200" s="268"/>
      <c r="AU200" s="268"/>
      <c r="AV200" s="268"/>
      <c r="AW200" s="268"/>
      <c r="AX200" s="268"/>
      <c r="BA200" s="268"/>
      <c r="BB200" s="268"/>
      <c r="BC200" s="267"/>
      <c r="BD200" s="268"/>
      <c r="BE200" s="268"/>
      <c r="BF200" s="268"/>
      <c r="BG200" s="268"/>
      <c r="BH200" s="267"/>
      <c r="BI200" s="268"/>
      <c r="BJ200" s="268"/>
      <c r="BK200" s="268"/>
      <c r="BL200" s="268"/>
      <c r="BM200" s="268"/>
      <c r="BN200" s="268"/>
      <c r="BO200" s="268"/>
      <c r="BP200" s="268"/>
      <c r="BQ200" s="268"/>
      <c r="BR200" s="268"/>
      <c r="BS200" s="268"/>
      <c r="BT200" s="268"/>
      <c r="BU200" s="268"/>
      <c r="BV200" s="268"/>
      <c r="BW200" s="268"/>
      <c r="BX200" s="268"/>
      <c r="BY200" s="268"/>
      <c r="BZ200" s="268"/>
      <c r="CA200" s="268"/>
      <c r="CB200" s="268"/>
      <c r="CC200" s="268"/>
      <c r="CD200" s="268"/>
      <c r="CE200" s="268"/>
      <c r="CF200" s="268"/>
      <c r="CG200" s="268"/>
      <c r="CH200" s="268"/>
    </row>
  </sheetData>
  <sheetProtection sheet="1" objects="1" scenarios="1" selectLockedCells="1" selectUnlockedCells="1"/>
  <customSheetViews>
    <customSheetView guid="{DDFB4891-8D6C-4C1E-BD9F-97DEF428EC5B}" showPageBreaks="1" printArea="1" view="pageBreakPreview" showRuler="0" topLeftCell="A25">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362">
    <mergeCell ref="C71:H71"/>
    <mergeCell ref="C72:H72"/>
    <mergeCell ref="T70:Z70"/>
    <mergeCell ref="T71:Z71"/>
    <mergeCell ref="I70:S70"/>
    <mergeCell ref="I71:S71"/>
    <mergeCell ref="I72:S72"/>
    <mergeCell ref="AA71:AJ71"/>
    <mergeCell ref="T72:AJ72"/>
    <mergeCell ref="AA70:AJ70"/>
    <mergeCell ref="AA69:AJ69"/>
    <mergeCell ref="C65:H65"/>
    <mergeCell ref="T65:Z65"/>
    <mergeCell ref="I68:S68"/>
    <mergeCell ref="T68:Z68"/>
    <mergeCell ref="AA65:AJ65"/>
    <mergeCell ref="I65:S65"/>
    <mergeCell ref="C68:H68"/>
    <mergeCell ref="C70:H70"/>
    <mergeCell ref="C67:H67"/>
    <mergeCell ref="I67:S67"/>
    <mergeCell ref="T67:Z67"/>
    <mergeCell ref="AA67:AJ67"/>
    <mergeCell ref="I52:Q52"/>
    <mergeCell ref="R52:AJ52"/>
    <mergeCell ref="I55:Q55"/>
    <mergeCell ref="R53:V53"/>
    <mergeCell ref="R56:U57"/>
    <mergeCell ref="AF61:AJ61"/>
    <mergeCell ref="AF62:AJ62"/>
    <mergeCell ref="C62:H62"/>
    <mergeCell ref="I64:AE64"/>
    <mergeCell ref="T62:X62"/>
    <mergeCell ref="T63:X63"/>
    <mergeCell ref="Y63:AJ63"/>
    <mergeCell ref="I62:M62"/>
    <mergeCell ref="C64:H64"/>
    <mergeCell ref="AF64:AJ64"/>
    <mergeCell ref="I63:M63"/>
    <mergeCell ref="O63:S63"/>
    <mergeCell ref="R55:AJ55"/>
    <mergeCell ref="W54:AJ54"/>
    <mergeCell ref="C56:D61"/>
    <mergeCell ref="E60:H61"/>
    <mergeCell ref="I58:Q59"/>
    <mergeCell ref="R60:U61"/>
    <mergeCell ref="I56:Q57"/>
    <mergeCell ref="AA56:AE56"/>
    <mergeCell ref="AF56:AJ56"/>
    <mergeCell ref="AA57:AE57"/>
    <mergeCell ref="V56:Z56"/>
    <mergeCell ref="AF57:AJ57"/>
    <mergeCell ref="C47:H47"/>
    <mergeCell ref="I47:L47"/>
    <mergeCell ref="M47:P47"/>
    <mergeCell ref="Q47:T47"/>
    <mergeCell ref="I49:AJ49"/>
    <mergeCell ref="C49:H49"/>
    <mergeCell ref="Y47:AB47"/>
    <mergeCell ref="C48:H48"/>
    <mergeCell ref="C51:H51"/>
    <mergeCell ref="Q48:T48"/>
    <mergeCell ref="U48:X48"/>
    <mergeCell ref="Y48:AB48"/>
    <mergeCell ref="U47:X47"/>
    <mergeCell ref="I48:L48"/>
    <mergeCell ref="M48:P48"/>
    <mergeCell ref="I51:AJ51"/>
    <mergeCell ref="I50:AJ50"/>
    <mergeCell ref="AC47:AF47"/>
    <mergeCell ref="AC48:AF48"/>
    <mergeCell ref="AG48:AJ48"/>
    <mergeCell ref="AG47:AJ47"/>
    <mergeCell ref="C50:H50"/>
    <mergeCell ref="W46:X46"/>
    <mergeCell ref="Y46:Z46"/>
    <mergeCell ref="AA46:AB46"/>
    <mergeCell ref="S45:T45"/>
    <mergeCell ref="U45:V45"/>
    <mergeCell ref="F46:H46"/>
    <mergeCell ref="I46:J46"/>
    <mergeCell ref="K46:L46"/>
    <mergeCell ref="M46:N46"/>
    <mergeCell ref="O46:P46"/>
    <mergeCell ref="Q46:R46"/>
    <mergeCell ref="S46:T46"/>
    <mergeCell ref="U46:V46"/>
    <mergeCell ref="AI46:AJ46"/>
    <mergeCell ref="AC45:AD45"/>
    <mergeCell ref="AG45:AH45"/>
    <mergeCell ref="AI45:AJ45"/>
    <mergeCell ref="AC46:AD46"/>
    <mergeCell ref="AE46:AF46"/>
    <mergeCell ref="AG46:AH46"/>
    <mergeCell ref="S44:T44"/>
    <mergeCell ref="U44:V44"/>
    <mergeCell ref="C42:H44"/>
    <mergeCell ref="I44:J44"/>
    <mergeCell ref="K44:L44"/>
    <mergeCell ref="M44:N44"/>
    <mergeCell ref="M42:P43"/>
    <mergeCell ref="W45:X45"/>
    <mergeCell ref="Y45:Z45"/>
    <mergeCell ref="C45:E46"/>
    <mergeCell ref="F45:H45"/>
    <mergeCell ref="I45:J45"/>
    <mergeCell ref="K45:L45"/>
    <mergeCell ref="M45:N45"/>
    <mergeCell ref="O45:P45"/>
    <mergeCell ref="Q45:R45"/>
    <mergeCell ref="O44:P44"/>
    <mergeCell ref="Q44:R44"/>
    <mergeCell ref="U42:X43"/>
    <mergeCell ref="Y42:AB43"/>
    <mergeCell ref="C41:H41"/>
    <mergeCell ref="I41:L41"/>
    <mergeCell ref="M41:P41"/>
    <mergeCell ref="Q41:T41"/>
    <mergeCell ref="Q40:T40"/>
    <mergeCell ref="U40:X40"/>
    <mergeCell ref="C40:H40"/>
    <mergeCell ref="I40:L40"/>
    <mergeCell ref="M40:P40"/>
    <mergeCell ref="O37:P37"/>
    <mergeCell ref="Y41:AB41"/>
    <mergeCell ref="AA37:AB37"/>
    <mergeCell ref="Y38:Z38"/>
    <mergeCell ref="AA38:AB38"/>
    <mergeCell ref="Y39:Z39"/>
    <mergeCell ref="AA39:AB39"/>
    <mergeCell ref="Y37:Z37"/>
    <mergeCell ref="Q39:R39"/>
    <mergeCell ref="S39:T39"/>
    <mergeCell ref="W39:X39"/>
    <mergeCell ref="O38:P38"/>
    <mergeCell ref="Q38:R38"/>
    <mergeCell ref="U39:V39"/>
    <mergeCell ref="S38:T38"/>
    <mergeCell ref="Y40:AB40"/>
    <mergeCell ref="U41:X41"/>
    <mergeCell ref="U38:V38"/>
    <mergeCell ref="W38:X38"/>
    <mergeCell ref="F39:H39"/>
    <mergeCell ref="I39:J39"/>
    <mergeCell ref="K39:L39"/>
    <mergeCell ref="I28:L29"/>
    <mergeCell ref="O39:P39"/>
    <mergeCell ref="U37:V37"/>
    <mergeCell ref="Q36:T36"/>
    <mergeCell ref="U36:X36"/>
    <mergeCell ref="W37:X37"/>
    <mergeCell ref="Q37:R37"/>
    <mergeCell ref="S37:T37"/>
    <mergeCell ref="M33:P33"/>
    <mergeCell ref="C34:H34"/>
    <mergeCell ref="I34:L34"/>
    <mergeCell ref="M34:P34"/>
    <mergeCell ref="I37:J37"/>
    <mergeCell ref="K37:L37"/>
    <mergeCell ref="M36:P36"/>
    <mergeCell ref="C35:H37"/>
    <mergeCell ref="M39:N39"/>
    <mergeCell ref="C38:E39"/>
    <mergeCell ref="F38:H38"/>
    <mergeCell ref="U33:X33"/>
    <mergeCell ref="U34:X34"/>
    <mergeCell ref="M37:N37"/>
    <mergeCell ref="I38:J38"/>
    <mergeCell ref="C31:E32"/>
    <mergeCell ref="F31:H31"/>
    <mergeCell ref="C33:H33"/>
    <mergeCell ref="I33:L33"/>
    <mergeCell ref="F32:H32"/>
    <mergeCell ref="K32:L32"/>
    <mergeCell ref="K38:L38"/>
    <mergeCell ref="M38:N38"/>
    <mergeCell ref="I35:L36"/>
    <mergeCell ref="A11:B19"/>
    <mergeCell ref="C11:H11"/>
    <mergeCell ref="I11:AJ11"/>
    <mergeCell ref="C12:H12"/>
    <mergeCell ref="I12:AJ12"/>
    <mergeCell ref="C13:H15"/>
    <mergeCell ref="I13:J13"/>
    <mergeCell ref="K13:P13"/>
    <mergeCell ref="I14:AJ14"/>
    <mergeCell ref="I15:AJ15"/>
    <mergeCell ref="Q13:AJ13"/>
    <mergeCell ref="C16:V16"/>
    <mergeCell ref="W16:AJ16"/>
    <mergeCell ref="I8:AJ8"/>
    <mergeCell ref="I9:L9"/>
    <mergeCell ref="M9:V9"/>
    <mergeCell ref="W9:Z9"/>
    <mergeCell ref="AA9:AJ9"/>
    <mergeCell ref="O18:V18"/>
    <mergeCell ref="O19:V19"/>
    <mergeCell ref="AA59:AE59"/>
    <mergeCell ref="E56:H57"/>
    <mergeCell ref="E58:H59"/>
    <mergeCell ref="AF59:AJ59"/>
    <mergeCell ref="AA58:AE58"/>
    <mergeCell ref="AF58:AJ58"/>
    <mergeCell ref="I22:Q22"/>
    <mergeCell ref="R21:AH21"/>
    <mergeCell ref="R22:AH22"/>
    <mergeCell ref="AI21:AJ21"/>
    <mergeCell ref="AI22:AJ22"/>
    <mergeCell ref="I42:L43"/>
    <mergeCell ref="I31:J31"/>
    <mergeCell ref="K31:L31"/>
    <mergeCell ref="I30:J30"/>
    <mergeCell ref="K30:L30"/>
    <mergeCell ref="C28:H30"/>
    <mergeCell ref="A20:H20"/>
    <mergeCell ref="C21:H22"/>
    <mergeCell ref="I20:AJ20"/>
    <mergeCell ref="C17:N19"/>
    <mergeCell ref="AE2:AJ2"/>
    <mergeCell ref="AA2:AD2"/>
    <mergeCell ref="I5:AJ5"/>
    <mergeCell ref="I7:AJ7"/>
    <mergeCell ref="I6:J6"/>
    <mergeCell ref="K6:P6"/>
    <mergeCell ref="I4:AJ4"/>
    <mergeCell ref="Q6:AJ6"/>
    <mergeCell ref="I21:Q21"/>
    <mergeCell ref="O17:V17"/>
    <mergeCell ref="W17:AJ17"/>
    <mergeCell ref="W18:AJ18"/>
    <mergeCell ref="A10:V10"/>
    <mergeCell ref="W10:AJ10"/>
    <mergeCell ref="W19:AJ19"/>
    <mergeCell ref="A4:B9"/>
    <mergeCell ref="C4:H4"/>
    <mergeCell ref="C5:H5"/>
    <mergeCell ref="C6:H8"/>
    <mergeCell ref="C9:H9"/>
    <mergeCell ref="AI25:AJ25"/>
    <mergeCell ref="R26:AH26"/>
    <mergeCell ref="R27:AH27"/>
    <mergeCell ref="A23:H25"/>
    <mergeCell ref="R25:AH25"/>
    <mergeCell ref="S32:T32"/>
    <mergeCell ref="M28:P29"/>
    <mergeCell ref="I32:J32"/>
    <mergeCell ref="M31:N31"/>
    <mergeCell ref="O31:P31"/>
    <mergeCell ref="M30:N30"/>
    <mergeCell ref="O30:P30"/>
    <mergeCell ref="M32:N32"/>
    <mergeCell ref="O32:P32"/>
    <mergeCell ref="Q29:T29"/>
    <mergeCell ref="Q30:R30"/>
    <mergeCell ref="I23:Q23"/>
    <mergeCell ref="I24:Q24"/>
    <mergeCell ref="I25:Q25"/>
    <mergeCell ref="I26:Q26"/>
    <mergeCell ref="AI26:AJ26"/>
    <mergeCell ref="R23:AJ23"/>
    <mergeCell ref="R24:AJ24"/>
    <mergeCell ref="A28:B48"/>
    <mergeCell ref="A26:H27"/>
    <mergeCell ref="AG28:AJ29"/>
    <mergeCell ref="Q28:AF28"/>
    <mergeCell ref="AA31:AB31"/>
    <mergeCell ref="Y32:Z32"/>
    <mergeCell ref="U32:V32"/>
    <mergeCell ref="U29:X29"/>
    <mergeCell ref="U30:V30"/>
    <mergeCell ref="I27:Q27"/>
    <mergeCell ref="Y29:AB29"/>
    <mergeCell ref="AC29:AF29"/>
    <mergeCell ref="AC30:AD30"/>
    <mergeCell ref="AE32:AF32"/>
    <mergeCell ref="S30:T30"/>
    <mergeCell ref="Q31:R31"/>
    <mergeCell ref="S31:T31"/>
    <mergeCell ref="Q32:R32"/>
    <mergeCell ref="AE30:AF30"/>
    <mergeCell ref="AC31:AD31"/>
    <mergeCell ref="AE31:AF31"/>
    <mergeCell ref="AA30:AB30"/>
    <mergeCell ref="Y31:Z31"/>
    <mergeCell ref="W32:X32"/>
    <mergeCell ref="W31:X31"/>
    <mergeCell ref="Y30:Z30"/>
    <mergeCell ref="AC40:AF40"/>
    <mergeCell ref="AI39:AJ39"/>
    <mergeCell ref="AI32:AJ32"/>
    <mergeCell ref="AG33:AJ33"/>
    <mergeCell ref="AG30:AH30"/>
    <mergeCell ref="AG37:AH37"/>
    <mergeCell ref="AI37:AJ37"/>
    <mergeCell ref="AG35:AJ36"/>
    <mergeCell ref="AG32:AH32"/>
    <mergeCell ref="AG34:AJ34"/>
    <mergeCell ref="AA32:AB32"/>
    <mergeCell ref="AC32:AD32"/>
    <mergeCell ref="Y36:AB36"/>
    <mergeCell ref="AC35:AF36"/>
    <mergeCell ref="AC34:AF34"/>
    <mergeCell ref="AC33:AF33"/>
    <mergeCell ref="AI27:AJ27"/>
    <mergeCell ref="AI30:AJ30"/>
    <mergeCell ref="AG31:AH31"/>
    <mergeCell ref="AI38:AJ38"/>
    <mergeCell ref="Q42:T43"/>
    <mergeCell ref="M35:AB35"/>
    <mergeCell ref="AG42:AJ43"/>
    <mergeCell ref="AC38:AD38"/>
    <mergeCell ref="AE38:AF38"/>
    <mergeCell ref="AG38:AH38"/>
    <mergeCell ref="AE39:AF39"/>
    <mergeCell ref="AC42:AF43"/>
    <mergeCell ref="AC41:AF41"/>
    <mergeCell ref="AG41:AJ41"/>
    <mergeCell ref="AG40:AJ40"/>
    <mergeCell ref="Y33:AB33"/>
    <mergeCell ref="AI31:AJ31"/>
    <mergeCell ref="Q33:T33"/>
    <mergeCell ref="Q34:T34"/>
    <mergeCell ref="Y34:AB34"/>
    <mergeCell ref="W30:X30"/>
    <mergeCell ref="U31:V31"/>
    <mergeCell ref="AC37:AD37"/>
    <mergeCell ref="AE37:AF37"/>
    <mergeCell ref="AC44:AD44"/>
    <mergeCell ref="AE45:AF45"/>
    <mergeCell ref="AE44:AF44"/>
    <mergeCell ref="AG44:AH44"/>
    <mergeCell ref="AI44:AJ44"/>
    <mergeCell ref="AC39:AD39"/>
    <mergeCell ref="AG39:AH39"/>
    <mergeCell ref="W44:X44"/>
    <mergeCell ref="Y44:Z44"/>
    <mergeCell ref="AA44:AB44"/>
    <mergeCell ref="AA45:AB45"/>
    <mergeCell ref="A62:B72"/>
    <mergeCell ref="A49:B61"/>
    <mergeCell ref="AF60:AJ60"/>
    <mergeCell ref="R58:U59"/>
    <mergeCell ref="V58:Z58"/>
    <mergeCell ref="I60:Q61"/>
    <mergeCell ref="V60:Z60"/>
    <mergeCell ref="AA60:AE60"/>
    <mergeCell ref="V59:Z59"/>
    <mergeCell ref="C69:H69"/>
    <mergeCell ref="T69:Z69"/>
    <mergeCell ref="T66:Z66"/>
    <mergeCell ref="C66:H66"/>
    <mergeCell ref="I66:S66"/>
    <mergeCell ref="Y62:AE62"/>
    <mergeCell ref="C63:H63"/>
    <mergeCell ref="N62:S62"/>
    <mergeCell ref="V61:Z61"/>
    <mergeCell ref="AA61:AE61"/>
    <mergeCell ref="V57:Z57"/>
    <mergeCell ref="I53:Q54"/>
    <mergeCell ref="W53:AJ53"/>
    <mergeCell ref="R54:V54"/>
    <mergeCell ref="C52:H55"/>
  </mergeCells>
  <phoneticPr fontId="3"/>
  <dataValidations count="4">
    <dataValidation imeMode="off" allowBlank="1" showInputMessage="1" showErrorMessage="1" sqref="AA9:AJ9 M9:V9 K6 K13:P13"/>
    <dataValidation imeMode="halfKatakana" allowBlank="1" showInputMessage="1" showErrorMessage="1" sqref="I4:AJ4 I11:AJ11"/>
    <dataValidation type="whole" imeMode="off" allowBlank="1" showInputMessage="1" showErrorMessage="1" sqref="R21:AH22 R25:AH26 I31:AJ32 I45:AJ46 I38:AJ39">
      <formula1>0</formula1>
      <formula2>99999</formula2>
    </dataValidation>
    <dataValidation type="decimal" imeMode="off" allowBlank="1" showInputMessage="1" showErrorMessage="1" sqref="R27:AH27 I47:AJ48 I33:AJ34 I40:AJ41">
      <formula1>0</formula1>
      <formula2>999.9</formula2>
    </dataValidation>
  </dataValidations>
  <printOptions horizontalCentered="1"/>
  <pageMargins left="0.59055118110236227" right="0.59055118110236227" top="0.39370078740157483" bottom="0.39370078740157483" header="0" footer="0.19685039370078741"/>
  <pageSetup paperSize="9" scale="74"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346" r:id="rId5" name="Check Box 106">
              <controlPr defaultSize="0" autoFill="0" autoLine="0" autoPict="0">
                <anchor moveWithCells="1">
                  <from>
                    <xdr:col>24</xdr:col>
                    <xdr:colOff>30480</xdr:colOff>
                    <xdr:row>19</xdr:row>
                    <xdr:rowOff>7620</xdr:rowOff>
                  </from>
                  <to>
                    <xdr:col>30</xdr:col>
                    <xdr:colOff>7620</xdr:colOff>
                    <xdr:row>20</xdr:row>
                    <xdr:rowOff>7620</xdr:rowOff>
                  </to>
                </anchor>
              </controlPr>
            </control>
          </mc:Choice>
        </mc:AlternateContent>
        <mc:AlternateContent xmlns:mc="http://schemas.openxmlformats.org/markup-compatibility/2006">
          <mc:Choice Requires="x14">
            <control shapeId="10345" r:id="rId6" name="Check Box 105">
              <controlPr defaultSize="0" autoFill="0" autoLine="0" autoPict="0">
                <anchor moveWithCells="1">
                  <from>
                    <xdr:col>17</xdr:col>
                    <xdr:colOff>7620</xdr:colOff>
                    <xdr:row>19</xdr:row>
                    <xdr:rowOff>7620</xdr:rowOff>
                  </from>
                  <to>
                    <xdr:col>21</xdr:col>
                    <xdr:colOff>60960</xdr:colOff>
                    <xdr:row>20</xdr:row>
                    <xdr:rowOff>7620</xdr:rowOff>
                  </to>
                </anchor>
              </controlPr>
            </control>
          </mc:Choice>
        </mc:AlternateContent>
        <mc:AlternateContent xmlns:mc="http://schemas.openxmlformats.org/markup-compatibility/2006">
          <mc:Choice Requires="x14">
            <control shapeId="10245" r:id="rId7" name="Option Button 5">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0246" r:id="rId8" name="Option Button 6">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0259" r:id="rId9" name="Group Box 19">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260" r:id="rId10" name="Check Box 20">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0261" r:id="rId11" name="Check Box 21">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0262" r:id="rId12" name="Check Box 22">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0263" r:id="rId13" name="Check Box 23">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0264" r:id="rId14" name="Check Box 24">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344" r:id="rId15" name="Check Box 104">
              <controlPr defaultSize="0" autoFill="0" autoLine="0" autoPict="0">
                <anchor moveWithCells="1">
                  <from>
                    <xdr:col>10</xdr:col>
                    <xdr:colOff>83820</xdr:colOff>
                    <xdr:row>18</xdr:row>
                    <xdr:rowOff>160020</xdr:rowOff>
                  </from>
                  <to>
                    <xdr:col>14</xdr:col>
                    <xdr:colOff>30480</xdr:colOff>
                    <xdr:row>19</xdr:row>
                    <xdr:rowOff>220980</xdr:rowOff>
                  </to>
                </anchor>
              </controlPr>
            </control>
          </mc:Choice>
        </mc:AlternateContent>
        <mc:AlternateContent xmlns:mc="http://schemas.openxmlformats.org/markup-compatibility/2006">
          <mc:Choice Requires="x14">
            <control shapeId="10381" r:id="rId16" name="Group Box 141">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0382" r:id="rId17" name="Option Button 142">
              <controlPr defaultSize="0" autoFill="0" autoLine="0" autoPict="0">
                <anchor moveWithCells="1">
                  <from>
                    <xdr:col>8</xdr:col>
                    <xdr:colOff>30480</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10383" r:id="rId18" name="Option Button 143">
              <controlPr defaultSize="0" autoFill="0" autoLine="0" autoPict="0">
                <anchor moveWithCells="1">
                  <from>
                    <xdr:col>10</xdr:col>
                    <xdr:colOff>83820</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10390" r:id="rId19" name="Group Box 150">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0391" r:id="rId20" name="Option Button 151">
              <controlPr defaultSize="0" autoFill="0" autoLine="0" autoPict="0">
                <anchor moveWithCells="1">
                  <from>
                    <xdr:col>19</xdr:col>
                    <xdr:colOff>30480</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10392" r:id="rId21" name="Option Button 152">
              <controlPr defaultSize="0" autoFill="0" autoLine="0" autoPict="0">
                <anchor moveWithCells="1">
                  <from>
                    <xdr:col>21</xdr:col>
                    <xdr:colOff>83820</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10393" r:id="rId22" name="Group Box 153">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0394" r:id="rId23" name="Option Button 154">
              <controlPr defaultSize="0" autoFill="0" autoLine="0" autoPict="0">
                <anchor moveWithCells="1">
                  <from>
                    <xdr:col>31</xdr:col>
                    <xdr:colOff>30480</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10395" r:id="rId24" name="Option Button 155">
              <controlPr defaultSize="0" autoFill="0" autoLine="0" autoPict="0">
                <anchor moveWithCells="1">
                  <from>
                    <xdr:col>33</xdr:col>
                    <xdr:colOff>83820</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10399" r:id="rId25" name="Group Box 159">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0400" r:id="rId26" name="Option Button 160">
              <controlPr defaultSize="0" autoFill="0" autoLine="0" autoPict="0">
                <anchor moveWithCells="1">
                  <from>
                    <xdr:col>8</xdr:col>
                    <xdr:colOff>99060</xdr:colOff>
                    <xdr:row>63</xdr:row>
                    <xdr:rowOff>0</xdr:rowOff>
                  </from>
                  <to>
                    <xdr:col>14</xdr:col>
                    <xdr:colOff>99060</xdr:colOff>
                    <xdr:row>64</xdr:row>
                    <xdr:rowOff>0</xdr:rowOff>
                  </to>
                </anchor>
              </controlPr>
            </control>
          </mc:Choice>
        </mc:AlternateContent>
        <mc:AlternateContent xmlns:mc="http://schemas.openxmlformats.org/markup-compatibility/2006">
          <mc:Choice Requires="x14">
            <control shapeId="10401" r:id="rId27" name="Option Button 161">
              <controlPr defaultSize="0" autoFill="0" autoLine="0" autoPict="0">
                <anchor moveWithCells="1">
                  <from>
                    <xdr:col>14</xdr:col>
                    <xdr:colOff>182880</xdr:colOff>
                    <xdr:row>63</xdr:row>
                    <xdr:rowOff>0</xdr:rowOff>
                  </from>
                  <to>
                    <xdr:col>19</xdr:col>
                    <xdr:colOff>175260</xdr:colOff>
                    <xdr:row>64</xdr:row>
                    <xdr:rowOff>0</xdr:rowOff>
                  </to>
                </anchor>
              </controlPr>
            </control>
          </mc:Choice>
        </mc:AlternateContent>
        <mc:AlternateContent xmlns:mc="http://schemas.openxmlformats.org/markup-compatibility/2006">
          <mc:Choice Requires="x14">
            <control shapeId="10408" r:id="rId28" name="Option Button 168">
              <controlPr defaultSize="0" autoFill="0" autoLine="0" autoPict="0">
                <anchor moveWithCells="1">
                  <from>
                    <xdr:col>20</xdr:col>
                    <xdr:colOff>114300</xdr:colOff>
                    <xdr:row>63</xdr:row>
                    <xdr:rowOff>0</xdr:rowOff>
                  </from>
                  <to>
                    <xdr:col>25</xdr:col>
                    <xdr:colOff>144780</xdr:colOff>
                    <xdr:row>64</xdr:row>
                    <xdr:rowOff>0</xdr:rowOff>
                  </to>
                </anchor>
              </controlPr>
            </control>
          </mc:Choice>
        </mc:AlternateContent>
        <mc:AlternateContent xmlns:mc="http://schemas.openxmlformats.org/markup-compatibility/2006">
          <mc:Choice Requires="x14">
            <control shapeId="10409" r:id="rId29" name="Option Button 169">
              <controlPr defaultSize="0" autoFill="0" autoLine="0" autoPict="0">
                <anchor moveWithCells="1">
                  <from>
                    <xdr:col>26</xdr:col>
                    <xdr:colOff>137160</xdr:colOff>
                    <xdr:row>63</xdr:row>
                    <xdr:rowOff>0</xdr:rowOff>
                  </from>
                  <to>
                    <xdr:col>29</xdr:col>
                    <xdr:colOff>7620</xdr:colOff>
                    <xdr:row>64</xdr:row>
                    <xdr:rowOff>0</xdr:rowOff>
                  </to>
                </anchor>
              </controlPr>
            </control>
          </mc:Choice>
        </mc:AlternateContent>
        <mc:AlternateContent xmlns:mc="http://schemas.openxmlformats.org/markup-compatibility/2006">
          <mc:Choice Requires="x14">
            <control shapeId="10410" r:id="rId30" name="Group Box 170">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0411" r:id="rId31" name="Option Button 171">
              <controlPr defaultSize="0" autoFill="0" autoLine="0" autoPict="0">
                <anchor moveWithCells="1">
                  <from>
                    <xdr:col>19</xdr:col>
                    <xdr:colOff>30480</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10412" r:id="rId32" name="Option Button 172">
              <controlPr defaultSize="0" autoFill="0" autoLine="0" autoPict="0">
                <anchor moveWithCells="1">
                  <from>
                    <xdr:col>21</xdr:col>
                    <xdr:colOff>83820</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10417" r:id="rId33" name="Option Button 177">
              <controlPr defaultSize="0" autoFill="0" autoLine="0" autoPict="0">
                <anchor moveWithCells="1">
                  <from>
                    <xdr:col>9</xdr:col>
                    <xdr:colOff>106680</xdr:colOff>
                    <xdr:row>65</xdr:row>
                    <xdr:rowOff>30480</xdr:rowOff>
                  </from>
                  <to>
                    <xdr:col>12</xdr:col>
                    <xdr:colOff>83820</xdr:colOff>
                    <xdr:row>65</xdr:row>
                    <xdr:rowOff>259080</xdr:rowOff>
                  </to>
                </anchor>
              </controlPr>
            </control>
          </mc:Choice>
        </mc:AlternateContent>
        <mc:AlternateContent xmlns:mc="http://schemas.openxmlformats.org/markup-compatibility/2006">
          <mc:Choice Requires="x14">
            <control shapeId="10418" r:id="rId34" name="Option Button 178">
              <controlPr defaultSize="0" autoFill="0" autoLine="0" autoPict="0">
                <anchor moveWithCells="1">
                  <from>
                    <xdr:col>14</xdr:col>
                    <xdr:colOff>22860</xdr:colOff>
                    <xdr:row>65</xdr:row>
                    <xdr:rowOff>30480</xdr:rowOff>
                  </from>
                  <to>
                    <xdr:col>17</xdr:col>
                    <xdr:colOff>0</xdr:colOff>
                    <xdr:row>65</xdr:row>
                    <xdr:rowOff>259080</xdr:rowOff>
                  </to>
                </anchor>
              </controlPr>
            </control>
          </mc:Choice>
        </mc:AlternateContent>
        <mc:AlternateContent xmlns:mc="http://schemas.openxmlformats.org/markup-compatibility/2006">
          <mc:Choice Requires="x14">
            <control shapeId="10419" r:id="rId35" name="Drop Down 179">
              <controlPr defaultSize="0" autoLine="0" autoPict="0">
                <anchor moveWithCells="1">
                  <from>
                    <xdr:col>23</xdr:col>
                    <xdr:colOff>68580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0421" r:id="rId36" name="Drop Down 181">
              <controlPr defaultSize="0" autoLine="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0422" r:id="rId37" name="Group Box 182">
              <controlPr defaultSize="0" autoFill="0" autoPict="0">
                <anchor moveWithCells="1">
                  <from>
                    <xdr:col>8</xdr:col>
                    <xdr:colOff>0</xdr:colOff>
                    <xdr:row>67</xdr:row>
                    <xdr:rowOff>0</xdr:rowOff>
                  </from>
                  <to>
                    <xdr:col>19</xdr:col>
                    <xdr:colOff>0</xdr:colOff>
                    <xdr:row>68</xdr:row>
                    <xdr:rowOff>0</xdr:rowOff>
                  </to>
                </anchor>
              </controlPr>
            </control>
          </mc:Choice>
        </mc:AlternateContent>
        <mc:AlternateContent xmlns:mc="http://schemas.openxmlformats.org/markup-compatibility/2006">
          <mc:Choice Requires="x14">
            <control shapeId="10423" r:id="rId38" name="Option Button 183">
              <controlPr defaultSize="0" autoFill="0" autoLine="0" autoPict="0">
                <anchor moveWithCells="1">
                  <from>
                    <xdr:col>9</xdr:col>
                    <xdr:colOff>106680</xdr:colOff>
                    <xdr:row>67</xdr:row>
                    <xdr:rowOff>30480</xdr:rowOff>
                  </from>
                  <to>
                    <xdr:col>12</xdr:col>
                    <xdr:colOff>83820</xdr:colOff>
                    <xdr:row>67</xdr:row>
                    <xdr:rowOff>259080</xdr:rowOff>
                  </to>
                </anchor>
              </controlPr>
            </control>
          </mc:Choice>
        </mc:AlternateContent>
        <mc:AlternateContent xmlns:mc="http://schemas.openxmlformats.org/markup-compatibility/2006">
          <mc:Choice Requires="x14">
            <control shapeId="10424" r:id="rId39" name="Option Button 184">
              <controlPr defaultSize="0" autoFill="0" autoLine="0" autoPict="0">
                <anchor moveWithCells="1">
                  <from>
                    <xdr:col>14</xdr:col>
                    <xdr:colOff>22860</xdr:colOff>
                    <xdr:row>67</xdr:row>
                    <xdr:rowOff>30480</xdr:rowOff>
                  </from>
                  <to>
                    <xdr:col>16</xdr:col>
                    <xdr:colOff>160020</xdr:colOff>
                    <xdr:row>67</xdr:row>
                    <xdr:rowOff>259080</xdr:rowOff>
                  </to>
                </anchor>
              </controlPr>
            </control>
          </mc:Choice>
        </mc:AlternateContent>
        <mc:AlternateContent xmlns:mc="http://schemas.openxmlformats.org/markup-compatibility/2006">
          <mc:Choice Requires="x14">
            <control shapeId="10425" r:id="rId40" name="Group Box 185">
              <controlPr defaultSize="0" autoFill="0" autoPict="0">
                <anchor moveWithCells="1">
                  <from>
                    <xdr:col>26</xdr:col>
                    <xdr:colOff>0</xdr:colOff>
                    <xdr:row>64</xdr:row>
                    <xdr:rowOff>0</xdr:rowOff>
                  </from>
                  <to>
                    <xdr:col>35</xdr:col>
                    <xdr:colOff>190500</xdr:colOff>
                    <xdr:row>65</xdr:row>
                    <xdr:rowOff>0</xdr:rowOff>
                  </to>
                </anchor>
              </controlPr>
            </control>
          </mc:Choice>
        </mc:AlternateContent>
        <mc:AlternateContent xmlns:mc="http://schemas.openxmlformats.org/markup-compatibility/2006">
          <mc:Choice Requires="x14">
            <control shapeId="10426" r:id="rId41" name="Option Button 186">
              <controlPr defaultSize="0" autoFill="0" autoLine="0" autoPict="0">
                <anchor moveWithCells="1">
                  <from>
                    <xdr:col>27</xdr:col>
                    <xdr:colOff>106680</xdr:colOff>
                    <xdr:row>64</xdr:row>
                    <xdr:rowOff>30480</xdr:rowOff>
                  </from>
                  <to>
                    <xdr:col>30</xdr:col>
                    <xdr:colOff>83820</xdr:colOff>
                    <xdr:row>64</xdr:row>
                    <xdr:rowOff>259080</xdr:rowOff>
                  </to>
                </anchor>
              </controlPr>
            </control>
          </mc:Choice>
        </mc:AlternateContent>
        <mc:AlternateContent xmlns:mc="http://schemas.openxmlformats.org/markup-compatibility/2006">
          <mc:Choice Requires="x14">
            <control shapeId="10427" r:id="rId42" name="Option Button 187">
              <controlPr defaultSize="0" autoFill="0" autoLine="0" autoPict="0">
                <anchor moveWithCells="1">
                  <from>
                    <xdr:col>31</xdr:col>
                    <xdr:colOff>30480</xdr:colOff>
                    <xdr:row>64</xdr:row>
                    <xdr:rowOff>30480</xdr:rowOff>
                  </from>
                  <to>
                    <xdr:col>34</xdr:col>
                    <xdr:colOff>7620</xdr:colOff>
                    <xdr:row>64</xdr:row>
                    <xdr:rowOff>259080</xdr:rowOff>
                  </to>
                </anchor>
              </controlPr>
            </control>
          </mc:Choice>
        </mc:AlternateContent>
        <mc:AlternateContent xmlns:mc="http://schemas.openxmlformats.org/markup-compatibility/2006">
          <mc:Choice Requires="x14">
            <control shapeId="10428" r:id="rId43" name="Group Box 188">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0429" r:id="rId44" name="Option Button 189">
              <controlPr defaultSize="0" autoFill="0" autoLine="0" autoPict="0">
                <anchor moveWithCells="1">
                  <from>
                    <xdr:col>9</xdr:col>
                    <xdr:colOff>106680</xdr:colOff>
                    <xdr:row>64</xdr:row>
                    <xdr:rowOff>38100</xdr:rowOff>
                  </from>
                  <to>
                    <xdr:col>12</xdr:col>
                    <xdr:colOff>83820</xdr:colOff>
                    <xdr:row>64</xdr:row>
                    <xdr:rowOff>266700</xdr:rowOff>
                  </to>
                </anchor>
              </controlPr>
            </control>
          </mc:Choice>
        </mc:AlternateContent>
        <mc:AlternateContent xmlns:mc="http://schemas.openxmlformats.org/markup-compatibility/2006">
          <mc:Choice Requires="x14">
            <control shapeId="10430" r:id="rId45" name="Option Button 190">
              <controlPr defaultSize="0" autoFill="0" autoLine="0" autoPict="0">
                <anchor moveWithCells="1">
                  <from>
                    <xdr:col>14</xdr:col>
                    <xdr:colOff>22860</xdr:colOff>
                    <xdr:row>64</xdr:row>
                    <xdr:rowOff>38100</xdr:rowOff>
                  </from>
                  <to>
                    <xdr:col>17</xdr:col>
                    <xdr:colOff>0</xdr:colOff>
                    <xdr:row>64</xdr:row>
                    <xdr:rowOff>266700</xdr:rowOff>
                  </to>
                </anchor>
              </controlPr>
            </control>
          </mc:Choice>
        </mc:AlternateContent>
        <mc:AlternateContent xmlns:mc="http://schemas.openxmlformats.org/markup-compatibility/2006">
          <mc:Choice Requires="x14">
            <control shapeId="10431" r:id="rId46" name="Group Box 191">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10435" r:id="rId47" name="Drop Down 195">
              <controlPr defaultSize="0" autoLine="0" autoPict="0">
                <anchor moveWithCells="1">
                  <from>
                    <xdr:col>8</xdr:col>
                    <xdr:colOff>0</xdr:colOff>
                    <xdr:row>68</xdr:row>
                    <xdr:rowOff>0</xdr:rowOff>
                  </from>
                  <to>
                    <xdr:col>19</xdr:col>
                    <xdr:colOff>7620</xdr:colOff>
                    <xdr:row>69</xdr:row>
                    <xdr:rowOff>0</xdr:rowOff>
                  </to>
                </anchor>
              </controlPr>
            </control>
          </mc:Choice>
        </mc:AlternateContent>
        <mc:AlternateContent xmlns:mc="http://schemas.openxmlformats.org/markup-compatibility/2006">
          <mc:Choice Requires="x14">
            <control shapeId="10436" r:id="rId48" name="Group Box 196">
              <controlPr defaultSize="0" autoFill="0" autoPict="0">
                <anchor moveWithCells="1">
                  <from>
                    <xdr:col>26</xdr:col>
                    <xdr:colOff>0</xdr:colOff>
                    <xdr:row>68</xdr:row>
                    <xdr:rowOff>0</xdr:rowOff>
                  </from>
                  <to>
                    <xdr:col>35</xdr:col>
                    <xdr:colOff>190500</xdr:colOff>
                    <xdr:row>69</xdr:row>
                    <xdr:rowOff>0</xdr:rowOff>
                  </to>
                </anchor>
              </controlPr>
            </control>
          </mc:Choice>
        </mc:AlternateContent>
        <mc:AlternateContent xmlns:mc="http://schemas.openxmlformats.org/markup-compatibility/2006">
          <mc:Choice Requires="x14">
            <control shapeId="10437" r:id="rId49" name="Option Button 197">
              <controlPr defaultSize="0" autoFill="0" autoLine="0" autoPict="0">
                <anchor moveWithCells="1">
                  <from>
                    <xdr:col>27</xdr:col>
                    <xdr:colOff>106680</xdr:colOff>
                    <xdr:row>68</xdr:row>
                    <xdr:rowOff>68580</xdr:rowOff>
                  </from>
                  <to>
                    <xdr:col>30</xdr:col>
                    <xdr:colOff>83820</xdr:colOff>
                    <xdr:row>68</xdr:row>
                    <xdr:rowOff>251460</xdr:rowOff>
                  </to>
                </anchor>
              </controlPr>
            </control>
          </mc:Choice>
        </mc:AlternateContent>
        <mc:AlternateContent xmlns:mc="http://schemas.openxmlformats.org/markup-compatibility/2006">
          <mc:Choice Requires="x14">
            <control shapeId="10438" r:id="rId50" name="Option Button 198">
              <controlPr defaultSize="0" autoFill="0" autoLine="0" autoPict="0">
                <anchor moveWithCells="1">
                  <from>
                    <xdr:col>31</xdr:col>
                    <xdr:colOff>30480</xdr:colOff>
                    <xdr:row>68</xdr:row>
                    <xdr:rowOff>68580</xdr:rowOff>
                  </from>
                  <to>
                    <xdr:col>34</xdr:col>
                    <xdr:colOff>7620</xdr:colOff>
                    <xdr:row>68</xdr:row>
                    <xdr:rowOff>251460</xdr:rowOff>
                  </to>
                </anchor>
              </controlPr>
            </control>
          </mc:Choice>
        </mc:AlternateContent>
        <mc:AlternateContent xmlns:mc="http://schemas.openxmlformats.org/markup-compatibility/2006">
          <mc:Choice Requires="x14">
            <control shapeId="10439" r:id="rId51" name="Drop Down 199">
              <controlPr defaultSize="0" autoLine="0" autoPict="0">
                <anchor moveWithCells="1">
                  <from>
                    <xdr:col>8</xdr:col>
                    <xdr:colOff>0</xdr:colOff>
                    <xdr:row>62</xdr:row>
                    <xdr:rowOff>0</xdr:rowOff>
                  </from>
                  <to>
                    <xdr:col>14</xdr:col>
                    <xdr:colOff>0</xdr:colOff>
                    <xdr:row>63</xdr:row>
                    <xdr:rowOff>0</xdr:rowOff>
                  </to>
                </anchor>
              </controlPr>
            </control>
          </mc:Choice>
        </mc:AlternateContent>
        <mc:AlternateContent xmlns:mc="http://schemas.openxmlformats.org/markup-compatibility/2006">
          <mc:Choice Requires="x14">
            <control shapeId="10443" r:id="rId52" name="Group Box 203">
              <controlPr defaultSize="0" autoFill="0" autoPict="0">
                <anchor moveWithCells="1">
                  <from>
                    <xdr:col>26</xdr:col>
                    <xdr:colOff>0</xdr:colOff>
                    <xdr:row>69</xdr:row>
                    <xdr:rowOff>0</xdr:rowOff>
                  </from>
                  <to>
                    <xdr:col>35</xdr:col>
                    <xdr:colOff>190500</xdr:colOff>
                    <xdr:row>70</xdr:row>
                    <xdr:rowOff>0</xdr:rowOff>
                  </to>
                </anchor>
              </controlPr>
            </control>
          </mc:Choice>
        </mc:AlternateContent>
        <mc:AlternateContent xmlns:mc="http://schemas.openxmlformats.org/markup-compatibility/2006">
          <mc:Choice Requires="x14">
            <control shapeId="10444" r:id="rId53" name="Option Button 204">
              <controlPr defaultSize="0" autoFill="0" autoLine="0" autoPict="0">
                <anchor moveWithCells="1">
                  <from>
                    <xdr:col>27</xdr:col>
                    <xdr:colOff>106680</xdr:colOff>
                    <xdr:row>69</xdr:row>
                    <xdr:rowOff>68580</xdr:rowOff>
                  </from>
                  <to>
                    <xdr:col>30</xdr:col>
                    <xdr:colOff>83820</xdr:colOff>
                    <xdr:row>69</xdr:row>
                    <xdr:rowOff>251460</xdr:rowOff>
                  </to>
                </anchor>
              </controlPr>
            </control>
          </mc:Choice>
        </mc:AlternateContent>
        <mc:AlternateContent xmlns:mc="http://schemas.openxmlformats.org/markup-compatibility/2006">
          <mc:Choice Requires="x14">
            <control shapeId="10445" r:id="rId54" name="Option Button 205">
              <controlPr defaultSize="0" autoFill="0" autoLine="0" autoPict="0">
                <anchor moveWithCells="1">
                  <from>
                    <xdr:col>31</xdr:col>
                    <xdr:colOff>30480</xdr:colOff>
                    <xdr:row>69</xdr:row>
                    <xdr:rowOff>68580</xdr:rowOff>
                  </from>
                  <to>
                    <xdr:col>34</xdr:col>
                    <xdr:colOff>7620</xdr:colOff>
                    <xdr:row>69</xdr:row>
                    <xdr:rowOff>251460</xdr:rowOff>
                  </to>
                </anchor>
              </controlPr>
            </control>
          </mc:Choice>
        </mc:AlternateContent>
        <mc:AlternateContent xmlns:mc="http://schemas.openxmlformats.org/markup-compatibility/2006">
          <mc:Choice Requires="x14">
            <control shapeId="10446" r:id="rId55" name="Group Box 206">
              <controlPr defaultSize="0" autoFill="0" autoPict="0">
                <anchor moveWithCells="1">
                  <from>
                    <xdr:col>8</xdr:col>
                    <xdr:colOff>0</xdr:colOff>
                    <xdr:row>69</xdr:row>
                    <xdr:rowOff>0</xdr:rowOff>
                  </from>
                  <to>
                    <xdr:col>19</xdr:col>
                    <xdr:colOff>0</xdr:colOff>
                    <xdr:row>70</xdr:row>
                    <xdr:rowOff>0</xdr:rowOff>
                  </to>
                </anchor>
              </controlPr>
            </control>
          </mc:Choice>
        </mc:AlternateContent>
        <mc:AlternateContent xmlns:mc="http://schemas.openxmlformats.org/markup-compatibility/2006">
          <mc:Choice Requires="x14">
            <control shapeId="10447" r:id="rId56" name="Option Button 207">
              <controlPr defaultSize="0" autoFill="0" autoLine="0" autoPict="0">
                <anchor moveWithCells="1">
                  <from>
                    <xdr:col>9</xdr:col>
                    <xdr:colOff>121920</xdr:colOff>
                    <xdr:row>69</xdr:row>
                    <xdr:rowOff>45720</xdr:rowOff>
                  </from>
                  <to>
                    <xdr:col>12</xdr:col>
                    <xdr:colOff>106680</xdr:colOff>
                    <xdr:row>69</xdr:row>
                    <xdr:rowOff>228600</xdr:rowOff>
                  </to>
                </anchor>
              </controlPr>
            </control>
          </mc:Choice>
        </mc:AlternateContent>
        <mc:AlternateContent xmlns:mc="http://schemas.openxmlformats.org/markup-compatibility/2006">
          <mc:Choice Requires="x14">
            <control shapeId="10448" r:id="rId57" name="Option Button 208">
              <controlPr defaultSize="0" autoFill="0" autoLine="0" autoPict="0">
                <anchor moveWithCells="1">
                  <from>
                    <xdr:col>14</xdr:col>
                    <xdr:colOff>30480</xdr:colOff>
                    <xdr:row>69</xdr:row>
                    <xdr:rowOff>45720</xdr:rowOff>
                  </from>
                  <to>
                    <xdr:col>17</xdr:col>
                    <xdr:colOff>7620</xdr:colOff>
                    <xdr:row>69</xdr:row>
                    <xdr:rowOff>228600</xdr:rowOff>
                  </to>
                </anchor>
              </controlPr>
            </control>
          </mc:Choice>
        </mc:AlternateContent>
        <mc:AlternateContent xmlns:mc="http://schemas.openxmlformats.org/markup-compatibility/2006">
          <mc:Choice Requires="x14">
            <control shapeId="10449" r:id="rId58" name="Group Box 209">
              <controlPr defaultSize="0" autoFill="0" autoPict="0">
                <anchor moveWithCells="1">
                  <from>
                    <xdr:col>8</xdr:col>
                    <xdr:colOff>0</xdr:colOff>
                    <xdr:row>70</xdr:row>
                    <xdr:rowOff>0</xdr:rowOff>
                  </from>
                  <to>
                    <xdr:col>19</xdr:col>
                    <xdr:colOff>0</xdr:colOff>
                    <xdr:row>71</xdr:row>
                    <xdr:rowOff>0</xdr:rowOff>
                  </to>
                </anchor>
              </controlPr>
            </control>
          </mc:Choice>
        </mc:AlternateContent>
        <mc:AlternateContent xmlns:mc="http://schemas.openxmlformats.org/markup-compatibility/2006">
          <mc:Choice Requires="x14">
            <control shapeId="10450" r:id="rId59" name="Option Button 210">
              <controlPr defaultSize="0" autoFill="0" autoLine="0" autoPict="0">
                <anchor moveWithCells="1">
                  <from>
                    <xdr:col>9</xdr:col>
                    <xdr:colOff>121920</xdr:colOff>
                    <xdr:row>70</xdr:row>
                    <xdr:rowOff>76200</xdr:rowOff>
                  </from>
                  <to>
                    <xdr:col>12</xdr:col>
                    <xdr:colOff>106680</xdr:colOff>
                    <xdr:row>70</xdr:row>
                    <xdr:rowOff>259080</xdr:rowOff>
                  </to>
                </anchor>
              </controlPr>
            </control>
          </mc:Choice>
        </mc:AlternateContent>
        <mc:AlternateContent xmlns:mc="http://schemas.openxmlformats.org/markup-compatibility/2006">
          <mc:Choice Requires="x14">
            <control shapeId="10451" r:id="rId60" name="Option Button 211">
              <controlPr defaultSize="0" autoFill="0" autoLine="0" autoPict="0">
                <anchor moveWithCells="1">
                  <from>
                    <xdr:col>14</xdr:col>
                    <xdr:colOff>30480</xdr:colOff>
                    <xdr:row>70</xdr:row>
                    <xdr:rowOff>76200</xdr:rowOff>
                  </from>
                  <to>
                    <xdr:col>17</xdr:col>
                    <xdr:colOff>7620</xdr:colOff>
                    <xdr:row>70</xdr:row>
                    <xdr:rowOff>259080</xdr:rowOff>
                  </to>
                </anchor>
              </controlPr>
            </control>
          </mc:Choice>
        </mc:AlternateContent>
        <mc:AlternateContent xmlns:mc="http://schemas.openxmlformats.org/markup-compatibility/2006">
          <mc:Choice Requires="x14">
            <control shapeId="10452" r:id="rId61" name="Group Box 212">
              <controlPr defaultSize="0" autoFill="0" autoPict="0">
                <anchor moveWithCells="1">
                  <from>
                    <xdr:col>8</xdr:col>
                    <xdr:colOff>0</xdr:colOff>
                    <xdr:row>71</xdr:row>
                    <xdr:rowOff>0</xdr:rowOff>
                  </from>
                  <to>
                    <xdr:col>19</xdr:col>
                    <xdr:colOff>0</xdr:colOff>
                    <xdr:row>72</xdr:row>
                    <xdr:rowOff>0</xdr:rowOff>
                  </to>
                </anchor>
              </controlPr>
            </control>
          </mc:Choice>
        </mc:AlternateContent>
        <mc:AlternateContent xmlns:mc="http://schemas.openxmlformats.org/markup-compatibility/2006">
          <mc:Choice Requires="x14">
            <control shapeId="10453" r:id="rId62" name="Option Button 213">
              <controlPr defaultSize="0" autoFill="0" autoLine="0" autoPict="0">
                <anchor moveWithCells="1">
                  <from>
                    <xdr:col>9</xdr:col>
                    <xdr:colOff>137160</xdr:colOff>
                    <xdr:row>71</xdr:row>
                    <xdr:rowOff>76200</xdr:rowOff>
                  </from>
                  <to>
                    <xdr:col>12</xdr:col>
                    <xdr:colOff>114300</xdr:colOff>
                    <xdr:row>71</xdr:row>
                    <xdr:rowOff>259080</xdr:rowOff>
                  </to>
                </anchor>
              </controlPr>
            </control>
          </mc:Choice>
        </mc:AlternateContent>
        <mc:AlternateContent xmlns:mc="http://schemas.openxmlformats.org/markup-compatibility/2006">
          <mc:Choice Requires="x14">
            <control shapeId="10454" r:id="rId63" name="Option Button 214">
              <controlPr defaultSize="0" autoFill="0" autoLine="0" autoPict="0">
                <anchor moveWithCells="1">
                  <from>
                    <xdr:col>14</xdr:col>
                    <xdr:colOff>38100</xdr:colOff>
                    <xdr:row>71</xdr:row>
                    <xdr:rowOff>76200</xdr:rowOff>
                  </from>
                  <to>
                    <xdr:col>17</xdr:col>
                    <xdr:colOff>22860</xdr:colOff>
                    <xdr:row>71</xdr:row>
                    <xdr:rowOff>259080</xdr:rowOff>
                  </to>
                </anchor>
              </controlPr>
            </control>
          </mc:Choice>
        </mc:AlternateContent>
        <mc:AlternateContent xmlns:mc="http://schemas.openxmlformats.org/markup-compatibility/2006">
          <mc:Choice Requires="x14">
            <control shapeId="10455" r:id="rId64" name="Group Box 215">
              <controlPr defaultSize="0" autoFill="0" autoPict="0">
                <anchor moveWithCells="1">
                  <from>
                    <xdr:col>25</xdr:col>
                    <xdr:colOff>190500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0456" r:id="rId65" name="Option Button 216">
              <controlPr defaultSize="0" autoFill="0" autoLine="0" autoPict="0">
                <anchor moveWithCells="1">
                  <from>
                    <xdr:col>26</xdr:col>
                    <xdr:colOff>137160</xdr:colOff>
                    <xdr:row>70</xdr:row>
                    <xdr:rowOff>68580</xdr:rowOff>
                  </from>
                  <to>
                    <xdr:col>29</xdr:col>
                    <xdr:colOff>114300</xdr:colOff>
                    <xdr:row>70</xdr:row>
                    <xdr:rowOff>251460</xdr:rowOff>
                  </to>
                </anchor>
              </controlPr>
            </control>
          </mc:Choice>
        </mc:AlternateContent>
        <mc:AlternateContent xmlns:mc="http://schemas.openxmlformats.org/markup-compatibility/2006">
          <mc:Choice Requires="x14">
            <control shapeId="10458" r:id="rId66" name="Option Button 218">
              <controlPr defaultSize="0" autoFill="0" autoLine="0" autoPict="0">
                <anchor moveWithCells="1">
                  <from>
                    <xdr:col>29</xdr:col>
                    <xdr:colOff>182880</xdr:colOff>
                    <xdr:row>70</xdr:row>
                    <xdr:rowOff>76200</xdr:rowOff>
                  </from>
                  <to>
                    <xdr:col>32</xdr:col>
                    <xdr:colOff>160020</xdr:colOff>
                    <xdr:row>70</xdr:row>
                    <xdr:rowOff>259080</xdr:rowOff>
                  </to>
                </anchor>
              </controlPr>
            </control>
          </mc:Choice>
        </mc:AlternateContent>
        <mc:AlternateContent xmlns:mc="http://schemas.openxmlformats.org/markup-compatibility/2006">
          <mc:Choice Requires="x14">
            <control shapeId="10459" r:id="rId67" name="Option Button 219">
              <controlPr defaultSize="0" autoFill="0" autoLine="0" autoPict="0">
                <anchor moveWithCells="1">
                  <from>
                    <xdr:col>33</xdr:col>
                    <xdr:colOff>7620</xdr:colOff>
                    <xdr:row>70</xdr:row>
                    <xdr:rowOff>76200</xdr:rowOff>
                  </from>
                  <to>
                    <xdr:col>35</xdr:col>
                    <xdr:colOff>83820</xdr:colOff>
                    <xdr:row>70</xdr:row>
                    <xdr:rowOff>251460</xdr:rowOff>
                  </to>
                </anchor>
              </controlPr>
            </control>
          </mc:Choice>
        </mc:AlternateContent>
        <mc:AlternateContent xmlns:mc="http://schemas.openxmlformats.org/markup-compatibility/2006">
          <mc:Choice Requires="x14">
            <control shapeId="10464" r:id="rId68" name="Drop Down 224">
              <controlPr defaultSize="0" autoLine="0" autoPict="0">
                <anchor moveWithCells="1">
                  <from>
                    <xdr:col>26</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10465" r:id="rId69" name="Group Box 225">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10466" r:id="rId70" name="Option Button 226">
              <controlPr defaultSize="0" autoFill="0" autoLine="0" autoPict="0">
                <anchor moveWithCells="1">
                  <from>
                    <xdr:col>9</xdr:col>
                    <xdr:colOff>106680</xdr:colOff>
                    <xdr:row>66</xdr:row>
                    <xdr:rowOff>45720</xdr:rowOff>
                  </from>
                  <to>
                    <xdr:col>12</xdr:col>
                    <xdr:colOff>83820</xdr:colOff>
                    <xdr:row>66</xdr:row>
                    <xdr:rowOff>274320</xdr:rowOff>
                  </to>
                </anchor>
              </controlPr>
            </control>
          </mc:Choice>
        </mc:AlternateContent>
        <mc:AlternateContent xmlns:mc="http://schemas.openxmlformats.org/markup-compatibility/2006">
          <mc:Choice Requires="x14">
            <control shapeId="10467" r:id="rId71" name="Option Button 227">
              <controlPr defaultSize="0" autoFill="0" autoLine="0" autoPict="0">
                <anchor moveWithCells="1">
                  <from>
                    <xdr:col>14</xdr:col>
                    <xdr:colOff>22860</xdr:colOff>
                    <xdr:row>66</xdr:row>
                    <xdr:rowOff>45720</xdr:rowOff>
                  </from>
                  <to>
                    <xdr:col>16</xdr:col>
                    <xdr:colOff>152400</xdr:colOff>
                    <xdr:row>66</xdr:row>
                    <xdr:rowOff>274320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BO775"/>
  <sheetViews>
    <sheetView showGridLines="0" showRowColHeaders="0" view="pageBreakPreview" zoomScaleNormal="100" zoomScaleSheetLayoutView="100" workbookViewId="0">
      <selection activeCell="O2" sqref="O2"/>
    </sheetView>
  </sheetViews>
  <sheetFormatPr defaultColWidth="2.44140625" defaultRowHeight="15" customHeight="1"/>
  <cols>
    <col min="1" max="36" width="2.44140625" style="118" customWidth="1"/>
    <col min="37" max="37" width="2.44140625" style="264" customWidth="1"/>
    <col min="38" max="39" width="3.33203125" style="264" customWidth="1"/>
    <col min="40" max="40" width="2.44140625" style="263" customWidth="1"/>
    <col min="41" max="45" width="2.44140625" style="264" customWidth="1"/>
    <col min="46" max="47" width="2.44140625" style="264"/>
    <col min="48" max="49" width="2.44140625" style="386"/>
    <col min="50" max="52" width="2.44140625" style="264"/>
    <col min="53" max="53" width="2.44140625" style="263"/>
    <col min="54" max="54" width="3.21875" style="263" bestFit="1" customWidth="1"/>
    <col min="55" max="55" width="3.6640625" style="264" customWidth="1"/>
    <col min="56" max="59" width="2.44140625" style="264"/>
    <col min="60" max="60" width="3.21875" style="264" bestFit="1" customWidth="1"/>
    <col min="61" max="65" width="2.44140625" style="264"/>
    <col min="66" max="16384" width="2.44140625" style="118"/>
  </cols>
  <sheetData>
    <row r="1" spans="1:36" ht="15" customHeight="1">
      <c r="A1" s="43" t="s">
        <v>502</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6" ht="15" customHeight="1">
      <c r="A2" s="43"/>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1715" t="s">
        <v>463</v>
      </c>
      <c r="AH2" s="1715"/>
      <c r="AI2" s="1715"/>
      <c r="AJ2" s="1715"/>
    </row>
    <row r="3" spans="1:36" ht="15" customHeight="1">
      <c r="A3" s="43"/>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row>
    <row r="4" spans="1:36" ht="15" customHeight="1">
      <c r="A4" s="1735" t="s">
        <v>18</v>
      </c>
      <c r="B4" s="1736"/>
      <c r="C4" s="1736"/>
      <c r="D4" s="1736"/>
      <c r="E4" s="1737"/>
      <c r="F4" s="1738"/>
      <c r="G4" s="1739"/>
      <c r="H4" s="1739"/>
      <c r="I4" s="1739"/>
      <c r="J4" s="1739"/>
      <c r="K4" s="1739"/>
      <c r="L4" s="1739"/>
      <c r="M4" s="1739"/>
      <c r="N4" s="1739"/>
      <c r="O4" s="1739"/>
      <c r="P4" s="1739"/>
      <c r="Q4" s="1740"/>
      <c r="R4" s="134"/>
      <c r="S4" s="134"/>
      <c r="T4" s="134"/>
      <c r="U4" s="134"/>
      <c r="V4" s="134"/>
      <c r="W4" s="134"/>
      <c r="X4" s="134"/>
      <c r="Y4" s="61"/>
      <c r="Z4" s="134"/>
      <c r="AA4" s="999" t="s">
        <v>291</v>
      </c>
      <c r="AB4" s="1000"/>
      <c r="AC4" s="1000"/>
      <c r="AD4" s="1001"/>
      <c r="AE4" s="996" t="s">
        <v>114</v>
      </c>
      <c r="AF4" s="997"/>
      <c r="AG4" s="997"/>
      <c r="AH4" s="997"/>
      <c r="AI4" s="997"/>
      <c r="AJ4" s="998"/>
    </row>
    <row r="5" spans="1:36" ht="15" customHeight="1" thickBot="1">
      <c r="A5" s="134"/>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15" customHeight="1">
      <c r="A6" s="1036" t="s">
        <v>296</v>
      </c>
      <c r="B6" s="1037"/>
      <c r="C6" s="1040" t="s">
        <v>96</v>
      </c>
      <c r="D6" s="1040"/>
      <c r="E6" s="1040"/>
      <c r="F6" s="1040"/>
      <c r="G6" s="1040"/>
      <c r="H6" s="1040"/>
      <c r="I6" s="1446" t="s">
        <v>1418</v>
      </c>
      <c r="J6" s="1447"/>
      <c r="K6" s="1447"/>
      <c r="L6" s="1447"/>
      <c r="M6" s="1447"/>
      <c r="N6" s="1447"/>
      <c r="O6" s="1447"/>
      <c r="P6" s="1447"/>
      <c r="Q6" s="1447"/>
      <c r="R6" s="1447"/>
      <c r="S6" s="1447"/>
      <c r="T6" s="1447"/>
      <c r="U6" s="1447"/>
      <c r="V6" s="1447"/>
      <c r="W6" s="1447"/>
      <c r="X6" s="1447"/>
      <c r="Y6" s="1447"/>
      <c r="Z6" s="1447"/>
      <c r="AA6" s="1447"/>
      <c r="AB6" s="1447"/>
      <c r="AC6" s="1447"/>
      <c r="AD6" s="1447"/>
      <c r="AE6" s="1447"/>
      <c r="AF6" s="1447"/>
      <c r="AG6" s="1447"/>
      <c r="AH6" s="1447"/>
      <c r="AI6" s="1447"/>
      <c r="AJ6" s="1448"/>
    </row>
    <row r="7" spans="1:36" ht="15" customHeight="1">
      <c r="A7" s="1038"/>
      <c r="B7" s="1039"/>
      <c r="C7" s="1041" t="s">
        <v>184</v>
      </c>
      <c r="D7" s="1041"/>
      <c r="E7" s="1041"/>
      <c r="F7" s="1041"/>
      <c r="G7" s="1041"/>
      <c r="H7" s="1041"/>
      <c r="I7" s="1439" t="s">
        <v>1416</v>
      </c>
      <c r="J7" s="1440"/>
      <c r="K7" s="1440"/>
      <c r="L7" s="1440"/>
      <c r="M7" s="1440"/>
      <c r="N7" s="1440"/>
      <c r="O7" s="1440"/>
      <c r="P7" s="1440"/>
      <c r="Q7" s="1440"/>
      <c r="R7" s="1440"/>
      <c r="S7" s="1440"/>
      <c r="T7" s="1440"/>
      <c r="U7" s="1440"/>
      <c r="V7" s="1440"/>
      <c r="W7" s="1440"/>
      <c r="X7" s="1440"/>
      <c r="Y7" s="1440"/>
      <c r="Z7" s="1440"/>
      <c r="AA7" s="1440"/>
      <c r="AB7" s="1440"/>
      <c r="AC7" s="1440"/>
      <c r="AD7" s="1440"/>
      <c r="AE7" s="1440"/>
      <c r="AF7" s="1440"/>
      <c r="AG7" s="1440"/>
      <c r="AH7" s="1440"/>
      <c r="AI7" s="1440"/>
      <c r="AJ7" s="1441"/>
    </row>
    <row r="8" spans="1:36" ht="15" customHeight="1">
      <c r="A8" s="1038"/>
      <c r="B8" s="1039"/>
      <c r="C8" s="1003" t="s">
        <v>185</v>
      </c>
      <c r="D8" s="1003"/>
      <c r="E8" s="1003"/>
      <c r="F8" s="1003"/>
      <c r="G8" s="1003"/>
      <c r="H8" s="1003"/>
      <c r="I8" s="1051" t="s">
        <v>77</v>
      </c>
      <c r="J8" s="1052"/>
      <c r="K8" s="1444" t="s">
        <v>693</v>
      </c>
      <c r="L8" s="1444"/>
      <c r="M8" s="1444"/>
      <c r="N8" s="1444"/>
      <c r="O8" s="1444"/>
      <c r="P8" s="1445"/>
      <c r="Q8" s="926" t="s">
        <v>275</v>
      </c>
      <c r="R8" s="927"/>
      <c r="S8" s="927"/>
      <c r="T8" s="927"/>
      <c r="U8" s="927"/>
      <c r="V8" s="927"/>
      <c r="W8" s="927"/>
      <c r="X8" s="927"/>
      <c r="Y8" s="927"/>
      <c r="Z8" s="927"/>
      <c r="AA8" s="927"/>
      <c r="AB8" s="927"/>
      <c r="AC8" s="927"/>
      <c r="AD8" s="927"/>
      <c r="AE8" s="927"/>
      <c r="AF8" s="927"/>
      <c r="AG8" s="927"/>
      <c r="AH8" s="927"/>
      <c r="AI8" s="927"/>
      <c r="AJ8" s="928"/>
    </row>
    <row r="9" spans="1:36" ht="15" customHeight="1">
      <c r="A9" s="1038"/>
      <c r="B9" s="1039"/>
      <c r="C9" s="1003"/>
      <c r="D9" s="1003"/>
      <c r="E9" s="1003"/>
      <c r="F9" s="1003"/>
      <c r="G9" s="1003"/>
      <c r="H9" s="1003"/>
      <c r="I9" s="1442" t="s">
        <v>694</v>
      </c>
      <c r="J9" s="1442"/>
      <c r="K9" s="1442"/>
      <c r="L9" s="1442"/>
      <c r="M9" s="1442"/>
      <c r="N9" s="1442"/>
      <c r="O9" s="1442"/>
      <c r="P9" s="1442"/>
      <c r="Q9" s="1442"/>
      <c r="R9" s="1442"/>
      <c r="S9" s="1442"/>
      <c r="T9" s="1442"/>
      <c r="U9" s="1442"/>
      <c r="V9" s="1442"/>
      <c r="W9" s="1442"/>
      <c r="X9" s="1442"/>
      <c r="Y9" s="1442"/>
      <c r="Z9" s="1442"/>
      <c r="AA9" s="1442"/>
      <c r="AB9" s="1442"/>
      <c r="AC9" s="1442"/>
      <c r="AD9" s="1442"/>
      <c r="AE9" s="1442"/>
      <c r="AF9" s="1442"/>
      <c r="AG9" s="1442"/>
      <c r="AH9" s="1442"/>
      <c r="AI9" s="1442"/>
      <c r="AJ9" s="1443"/>
    </row>
    <row r="10" spans="1:36" ht="15" customHeight="1">
      <c r="A10" s="1038"/>
      <c r="B10" s="1039"/>
      <c r="C10" s="1003"/>
      <c r="D10" s="1003"/>
      <c r="E10" s="1003"/>
      <c r="F10" s="1003"/>
      <c r="G10" s="1003"/>
      <c r="H10" s="1003"/>
      <c r="I10" s="1449" t="s">
        <v>114</v>
      </c>
      <c r="J10" s="1449"/>
      <c r="K10" s="1449"/>
      <c r="L10" s="1449"/>
      <c r="M10" s="1449"/>
      <c r="N10" s="1449"/>
      <c r="O10" s="1449"/>
      <c r="P10" s="1449"/>
      <c r="Q10" s="1449"/>
      <c r="R10" s="1449"/>
      <c r="S10" s="1449"/>
      <c r="T10" s="1449"/>
      <c r="U10" s="1449"/>
      <c r="V10" s="1449"/>
      <c r="W10" s="1449"/>
      <c r="X10" s="1449"/>
      <c r="Y10" s="1449"/>
      <c r="Z10" s="1449"/>
      <c r="AA10" s="1449"/>
      <c r="AB10" s="1449"/>
      <c r="AC10" s="1449"/>
      <c r="AD10" s="1449"/>
      <c r="AE10" s="1449"/>
      <c r="AF10" s="1449"/>
      <c r="AG10" s="1449"/>
      <c r="AH10" s="1449"/>
      <c r="AI10" s="1449"/>
      <c r="AJ10" s="1450"/>
    </row>
    <row r="11" spans="1:36" ht="15" customHeight="1">
      <c r="A11" s="1038"/>
      <c r="B11" s="1039"/>
      <c r="C11" s="1003" t="s">
        <v>186</v>
      </c>
      <c r="D11" s="1003"/>
      <c r="E11" s="1003"/>
      <c r="F11" s="1003"/>
      <c r="G11" s="1003"/>
      <c r="H11" s="1003"/>
      <c r="I11" s="1003" t="s">
        <v>187</v>
      </c>
      <c r="J11" s="1003"/>
      <c r="K11" s="1003"/>
      <c r="L11" s="1003"/>
      <c r="M11" s="1011" t="s">
        <v>695</v>
      </c>
      <c r="N11" s="1011"/>
      <c r="O11" s="1011"/>
      <c r="P11" s="1011"/>
      <c r="Q11" s="1011"/>
      <c r="R11" s="1011"/>
      <c r="S11" s="1011"/>
      <c r="T11" s="1011"/>
      <c r="U11" s="1011"/>
      <c r="V11" s="1011"/>
      <c r="W11" s="1003" t="s">
        <v>188</v>
      </c>
      <c r="X11" s="1003"/>
      <c r="Y11" s="1003"/>
      <c r="Z11" s="1003"/>
      <c r="AA11" s="1011" t="s">
        <v>695</v>
      </c>
      <c r="AB11" s="1011"/>
      <c r="AC11" s="1011"/>
      <c r="AD11" s="1011"/>
      <c r="AE11" s="1011"/>
      <c r="AF11" s="1011"/>
      <c r="AG11" s="1011"/>
      <c r="AH11" s="1011"/>
      <c r="AI11" s="1011"/>
      <c r="AJ11" s="1245"/>
    </row>
    <row r="12" spans="1:36" ht="15" customHeight="1">
      <c r="A12" s="1055" t="s">
        <v>189</v>
      </c>
      <c r="B12" s="1025"/>
      <c r="C12" s="1025"/>
      <c r="D12" s="1025"/>
      <c r="E12" s="1025"/>
      <c r="F12" s="1025"/>
      <c r="G12" s="1025"/>
      <c r="H12" s="1025"/>
      <c r="I12" s="1025"/>
      <c r="J12" s="1025"/>
      <c r="K12" s="1025"/>
      <c r="L12" s="1025"/>
      <c r="M12" s="1025"/>
      <c r="N12" s="1025"/>
      <c r="O12" s="1025"/>
      <c r="P12" s="1025"/>
      <c r="Q12" s="1025"/>
      <c r="R12" s="1025"/>
      <c r="S12" s="1025"/>
      <c r="T12" s="1025"/>
      <c r="U12" s="1025"/>
      <c r="V12" s="1025"/>
      <c r="W12" s="1033" t="s">
        <v>1423</v>
      </c>
      <c r="X12" s="1034"/>
      <c r="Y12" s="1034"/>
      <c r="Z12" s="1034"/>
      <c r="AA12" s="1034"/>
      <c r="AB12" s="1034"/>
      <c r="AC12" s="1034"/>
      <c r="AD12" s="1034"/>
      <c r="AE12" s="1034"/>
      <c r="AF12" s="1034"/>
      <c r="AG12" s="1034"/>
      <c r="AH12" s="1034"/>
      <c r="AI12" s="1034"/>
      <c r="AJ12" s="1035"/>
    </row>
    <row r="13" spans="1:36" ht="15" customHeight="1">
      <c r="A13" s="1088" t="s">
        <v>190</v>
      </c>
      <c r="B13" s="1089"/>
      <c r="C13" s="1075" t="s">
        <v>231</v>
      </c>
      <c r="D13" s="1075"/>
      <c r="E13" s="1075"/>
      <c r="F13" s="1075"/>
      <c r="G13" s="1075"/>
      <c r="H13" s="1075"/>
      <c r="I13" s="1076" t="s">
        <v>697</v>
      </c>
      <c r="J13" s="1077"/>
      <c r="K13" s="1077"/>
      <c r="L13" s="1077"/>
      <c r="M13" s="1077"/>
      <c r="N13" s="1077"/>
      <c r="O13" s="1077"/>
      <c r="P13" s="1077"/>
      <c r="Q13" s="1077"/>
      <c r="R13" s="1077"/>
      <c r="S13" s="1077"/>
      <c r="T13" s="1077"/>
      <c r="U13" s="1077"/>
      <c r="V13" s="1077"/>
      <c r="W13" s="1077"/>
      <c r="X13" s="1077"/>
      <c r="Y13" s="1077"/>
      <c r="Z13" s="1077"/>
      <c r="AA13" s="1077"/>
      <c r="AB13" s="1077"/>
      <c r="AC13" s="1077"/>
      <c r="AD13" s="1077"/>
      <c r="AE13" s="1077"/>
      <c r="AF13" s="1077"/>
      <c r="AG13" s="1077"/>
      <c r="AH13" s="1077"/>
      <c r="AI13" s="1077"/>
      <c r="AJ13" s="1078"/>
    </row>
    <row r="14" spans="1:36" ht="15" customHeight="1">
      <c r="A14" s="1090"/>
      <c r="B14" s="1091"/>
      <c r="C14" s="1041" t="s">
        <v>329</v>
      </c>
      <c r="D14" s="1041"/>
      <c r="E14" s="1041"/>
      <c r="F14" s="1041"/>
      <c r="G14" s="1041"/>
      <c r="H14" s="1041"/>
      <c r="I14" s="1046" t="s">
        <v>675</v>
      </c>
      <c r="J14" s="1047"/>
      <c r="K14" s="1047"/>
      <c r="L14" s="1047"/>
      <c r="M14" s="1047"/>
      <c r="N14" s="1047"/>
      <c r="O14" s="1047"/>
      <c r="P14" s="1047"/>
      <c r="Q14" s="1047"/>
      <c r="R14" s="1047"/>
      <c r="S14" s="1047"/>
      <c r="T14" s="1047"/>
      <c r="U14" s="1047"/>
      <c r="V14" s="1047"/>
      <c r="W14" s="1047"/>
      <c r="X14" s="1047"/>
      <c r="Y14" s="1047"/>
      <c r="Z14" s="1047"/>
      <c r="AA14" s="1047"/>
      <c r="AB14" s="1047"/>
      <c r="AC14" s="1047"/>
      <c r="AD14" s="1047"/>
      <c r="AE14" s="1047"/>
      <c r="AF14" s="1047"/>
      <c r="AG14" s="1047"/>
      <c r="AH14" s="1047"/>
      <c r="AI14" s="1047"/>
      <c r="AJ14" s="1048"/>
    </row>
    <row r="15" spans="1:36" ht="15" customHeight="1">
      <c r="A15" s="1090"/>
      <c r="B15" s="1091"/>
      <c r="C15" s="1003" t="s">
        <v>332</v>
      </c>
      <c r="D15" s="1003"/>
      <c r="E15" s="1003"/>
      <c r="F15" s="1003"/>
      <c r="G15" s="1003"/>
      <c r="H15" s="1003"/>
      <c r="I15" s="1051" t="s">
        <v>77</v>
      </c>
      <c r="J15" s="1052"/>
      <c r="K15" s="1056" t="s">
        <v>698</v>
      </c>
      <c r="L15" s="1056"/>
      <c r="M15" s="1056"/>
      <c r="N15" s="1056"/>
      <c r="O15" s="1056"/>
      <c r="P15" s="1057"/>
      <c r="Q15" s="926" t="s">
        <v>275</v>
      </c>
      <c r="R15" s="927"/>
      <c r="S15" s="927"/>
      <c r="T15" s="927"/>
      <c r="U15" s="927"/>
      <c r="V15" s="927"/>
      <c r="W15" s="927"/>
      <c r="X15" s="927"/>
      <c r="Y15" s="927"/>
      <c r="Z15" s="927"/>
      <c r="AA15" s="927"/>
      <c r="AB15" s="927"/>
      <c r="AC15" s="927"/>
      <c r="AD15" s="927"/>
      <c r="AE15" s="927"/>
      <c r="AF15" s="927"/>
      <c r="AG15" s="927"/>
      <c r="AH15" s="927"/>
      <c r="AI15" s="927"/>
      <c r="AJ15" s="928"/>
    </row>
    <row r="16" spans="1:36" ht="15" customHeight="1">
      <c r="A16" s="1090"/>
      <c r="B16" s="1091"/>
      <c r="C16" s="1003"/>
      <c r="D16" s="1003"/>
      <c r="E16" s="1003"/>
      <c r="F16" s="1003"/>
      <c r="G16" s="1003"/>
      <c r="H16" s="1003"/>
      <c r="I16" s="1058" t="s">
        <v>699</v>
      </c>
      <c r="J16" s="1059"/>
      <c r="K16" s="1059"/>
      <c r="L16" s="1059"/>
      <c r="M16" s="1059"/>
      <c r="N16" s="1059"/>
      <c r="O16" s="1059"/>
      <c r="P16" s="1059"/>
      <c r="Q16" s="1059"/>
      <c r="R16" s="1059"/>
      <c r="S16" s="1059"/>
      <c r="T16" s="1059"/>
      <c r="U16" s="1059"/>
      <c r="V16" s="1059"/>
      <c r="W16" s="1059"/>
      <c r="X16" s="1059"/>
      <c r="Y16" s="1059"/>
      <c r="Z16" s="1059"/>
      <c r="AA16" s="1059"/>
      <c r="AB16" s="1059"/>
      <c r="AC16" s="1059"/>
      <c r="AD16" s="1059"/>
      <c r="AE16" s="1059"/>
      <c r="AF16" s="1059"/>
      <c r="AG16" s="1059"/>
      <c r="AH16" s="1059"/>
      <c r="AI16" s="1059"/>
      <c r="AJ16" s="1060"/>
    </row>
    <row r="17" spans="1:36" ht="15" customHeight="1">
      <c r="A17" s="1090"/>
      <c r="B17" s="1091"/>
      <c r="C17" s="1003"/>
      <c r="D17" s="1003"/>
      <c r="E17" s="1003"/>
      <c r="F17" s="1003"/>
      <c r="G17" s="1003"/>
      <c r="H17" s="1003"/>
      <c r="I17" s="1061" t="s">
        <v>114</v>
      </c>
      <c r="J17" s="1061"/>
      <c r="K17" s="1061"/>
      <c r="L17" s="1061"/>
      <c r="M17" s="1061"/>
      <c r="N17" s="1061"/>
      <c r="O17" s="1061"/>
      <c r="P17" s="1061"/>
      <c r="Q17" s="1061"/>
      <c r="R17" s="1061"/>
      <c r="S17" s="1061"/>
      <c r="T17" s="1061"/>
      <c r="U17" s="1061"/>
      <c r="V17" s="1061"/>
      <c r="W17" s="1061"/>
      <c r="X17" s="1061"/>
      <c r="Y17" s="1061"/>
      <c r="Z17" s="1061"/>
      <c r="AA17" s="1061"/>
      <c r="AB17" s="1061"/>
      <c r="AC17" s="1061"/>
      <c r="AD17" s="1061"/>
      <c r="AE17" s="1061"/>
      <c r="AF17" s="1061"/>
      <c r="AG17" s="1061"/>
      <c r="AH17" s="1061"/>
      <c r="AI17" s="1061"/>
      <c r="AJ17" s="1062"/>
    </row>
    <row r="18" spans="1:36" ht="15" customHeight="1">
      <c r="A18" s="1090"/>
      <c r="B18" s="1091"/>
      <c r="C18" s="1063" t="s">
        <v>297</v>
      </c>
      <c r="D18" s="1064"/>
      <c r="E18" s="1064"/>
      <c r="F18" s="1064"/>
      <c r="G18" s="1064"/>
      <c r="H18" s="1064"/>
      <c r="I18" s="1064"/>
      <c r="J18" s="1064"/>
      <c r="K18" s="1064"/>
      <c r="L18" s="1064"/>
      <c r="M18" s="1064"/>
      <c r="N18" s="1065"/>
      <c r="O18" s="1003" t="s">
        <v>127</v>
      </c>
      <c r="P18" s="1003"/>
      <c r="Q18" s="1003"/>
      <c r="R18" s="1003"/>
      <c r="S18" s="1003"/>
      <c r="T18" s="1003"/>
      <c r="U18" s="1003"/>
      <c r="V18" s="1003"/>
      <c r="W18" s="1033"/>
      <c r="X18" s="1034"/>
      <c r="Y18" s="1034"/>
      <c r="Z18" s="1034"/>
      <c r="AA18" s="1034"/>
      <c r="AB18" s="1034"/>
      <c r="AC18" s="1034"/>
      <c r="AD18" s="1034"/>
      <c r="AE18" s="1034"/>
      <c r="AF18" s="1034"/>
      <c r="AG18" s="1034"/>
      <c r="AH18" s="1034"/>
      <c r="AI18" s="1034"/>
      <c r="AJ18" s="1035"/>
    </row>
    <row r="19" spans="1:36" ht="15" customHeight="1">
      <c r="A19" s="1090"/>
      <c r="B19" s="1091"/>
      <c r="C19" s="1066"/>
      <c r="D19" s="1067"/>
      <c r="E19" s="1067"/>
      <c r="F19" s="1067"/>
      <c r="G19" s="1067"/>
      <c r="H19" s="1067"/>
      <c r="I19" s="1067"/>
      <c r="J19" s="1067"/>
      <c r="K19" s="1067"/>
      <c r="L19" s="1067"/>
      <c r="M19" s="1067"/>
      <c r="N19" s="1068"/>
      <c r="O19" s="1099" t="s">
        <v>276</v>
      </c>
      <c r="P19" s="1100"/>
      <c r="Q19" s="1100"/>
      <c r="R19" s="1100"/>
      <c r="S19" s="1100"/>
      <c r="T19" s="1100"/>
      <c r="U19" s="1100"/>
      <c r="V19" s="1101"/>
      <c r="W19" s="1079"/>
      <c r="X19" s="1080"/>
      <c r="Y19" s="1080"/>
      <c r="Z19" s="1080"/>
      <c r="AA19" s="1080"/>
      <c r="AB19" s="1080"/>
      <c r="AC19" s="1080"/>
      <c r="AD19" s="1080"/>
      <c r="AE19" s="1080"/>
      <c r="AF19" s="1080"/>
      <c r="AG19" s="1080"/>
      <c r="AH19" s="1080"/>
      <c r="AI19" s="1080"/>
      <c r="AJ19" s="1081"/>
    </row>
    <row r="20" spans="1:36" ht="15" customHeight="1">
      <c r="A20" s="1092"/>
      <c r="B20" s="1093"/>
      <c r="C20" s="1069"/>
      <c r="D20" s="1070"/>
      <c r="E20" s="1070"/>
      <c r="F20" s="1070"/>
      <c r="G20" s="1070"/>
      <c r="H20" s="1070"/>
      <c r="I20" s="1070"/>
      <c r="J20" s="1070"/>
      <c r="K20" s="1070"/>
      <c r="L20" s="1070"/>
      <c r="M20" s="1070"/>
      <c r="N20" s="1071"/>
      <c r="O20" s="1072" t="s">
        <v>277</v>
      </c>
      <c r="P20" s="1073"/>
      <c r="Q20" s="1073"/>
      <c r="R20" s="1073"/>
      <c r="S20" s="1073"/>
      <c r="T20" s="1073"/>
      <c r="U20" s="1073"/>
      <c r="V20" s="1074"/>
      <c r="W20" s="1046"/>
      <c r="X20" s="1047"/>
      <c r="Y20" s="1047"/>
      <c r="Z20" s="1047"/>
      <c r="AA20" s="1047"/>
      <c r="AB20" s="1047"/>
      <c r="AC20" s="1047"/>
      <c r="AD20" s="1047"/>
      <c r="AE20" s="1047"/>
      <c r="AF20" s="1047"/>
      <c r="AG20" s="1047"/>
      <c r="AH20" s="1047"/>
      <c r="AI20" s="1047"/>
      <c r="AJ20" s="1048"/>
    </row>
    <row r="21" spans="1:36" ht="17.25" customHeight="1">
      <c r="A21" s="1698" t="s">
        <v>312</v>
      </c>
      <c r="B21" s="1699"/>
      <c r="C21" s="1699"/>
      <c r="D21" s="1699"/>
      <c r="E21" s="1699"/>
      <c r="F21" s="1699"/>
      <c r="G21" s="1699"/>
      <c r="H21" s="1700"/>
      <c r="I21" s="1220">
        <v>14</v>
      </c>
      <c r="J21" s="1221"/>
      <c r="K21" s="1221"/>
      <c r="L21" s="1221"/>
      <c r="M21" s="1221"/>
      <c r="N21" s="1221"/>
      <c r="O21" s="1210" t="s">
        <v>324</v>
      </c>
      <c r="P21" s="1210"/>
      <c r="Q21" s="1210"/>
      <c r="R21" s="1210"/>
      <c r="S21" s="1210"/>
      <c r="T21" s="1210"/>
      <c r="U21" s="1210"/>
      <c r="V21" s="1210"/>
      <c r="W21" s="1210"/>
      <c r="X21" s="1210"/>
      <c r="Y21" s="1210"/>
      <c r="Z21" s="1210"/>
      <c r="AA21" s="1210"/>
      <c r="AB21" s="1210"/>
      <c r="AC21" s="1210"/>
      <c r="AD21" s="1210"/>
      <c r="AE21" s="1210"/>
      <c r="AF21" s="1210"/>
      <c r="AG21" s="1210"/>
      <c r="AH21" s="1210"/>
      <c r="AI21" s="1210"/>
      <c r="AJ21" s="1211"/>
    </row>
    <row r="22" spans="1:36" ht="13.5" customHeight="1">
      <c r="A22" s="1242" t="s">
        <v>311</v>
      </c>
      <c r="B22" s="1201"/>
      <c r="C22" s="1201"/>
      <c r="D22" s="1201"/>
      <c r="E22" s="1201"/>
      <c r="F22" s="1201"/>
      <c r="G22" s="1201"/>
      <c r="H22" s="1202"/>
      <c r="I22" s="1220">
        <v>14</v>
      </c>
      <c r="J22" s="1221"/>
      <c r="K22" s="1221"/>
      <c r="L22" s="1221"/>
      <c r="M22" s="1221"/>
      <c r="N22" s="1221"/>
      <c r="O22" s="1210" t="s">
        <v>165</v>
      </c>
      <c r="P22" s="1210"/>
      <c r="Q22" s="1210"/>
      <c r="R22" s="1210"/>
      <c r="S22" s="1210"/>
      <c r="T22" s="1210"/>
      <c r="U22" s="1210"/>
      <c r="V22" s="1210"/>
      <c r="W22" s="1210"/>
      <c r="X22" s="1210"/>
      <c r="Y22" s="1210"/>
      <c r="Z22" s="1210"/>
      <c r="AA22" s="1210"/>
      <c r="AB22" s="1210"/>
      <c r="AC22" s="1210"/>
      <c r="AD22" s="1210"/>
      <c r="AE22" s="1210"/>
      <c r="AF22" s="1210"/>
      <c r="AG22" s="1210"/>
      <c r="AH22" s="1210"/>
      <c r="AI22" s="1210"/>
      <c r="AJ22" s="1211"/>
    </row>
    <row r="23" spans="1:36" ht="15" customHeight="1">
      <c r="A23" s="1082" t="s">
        <v>265</v>
      </c>
      <c r="B23" s="1083"/>
      <c r="C23" s="1075" t="s">
        <v>231</v>
      </c>
      <c r="D23" s="1075"/>
      <c r="E23" s="1075"/>
      <c r="F23" s="1075"/>
      <c r="G23" s="1075"/>
      <c r="H23" s="1075"/>
      <c r="I23" s="1076" t="s">
        <v>700</v>
      </c>
      <c r="J23" s="1077"/>
      <c r="K23" s="1077"/>
      <c r="L23" s="1077"/>
      <c r="M23" s="1077"/>
      <c r="N23" s="1077"/>
      <c r="O23" s="1077"/>
      <c r="P23" s="1077"/>
      <c r="Q23" s="1077"/>
      <c r="R23" s="1077"/>
      <c r="S23" s="1077"/>
      <c r="T23" s="1077"/>
      <c r="U23" s="1077"/>
      <c r="V23" s="1077"/>
      <c r="W23" s="1077"/>
      <c r="X23" s="1077"/>
      <c r="Y23" s="1077"/>
      <c r="Z23" s="1077"/>
      <c r="AA23" s="1077"/>
      <c r="AB23" s="1077"/>
      <c r="AC23" s="1077"/>
      <c r="AD23" s="1077"/>
      <c r="AE23" s="1077"/>
      <c r="AF23" s="1077"/>
      <c r="AG23" s="1077"/>
      <c r="AH23" s="1077"/>
      <c r="AI23" s="1077"/>
      <c r="AJ23" s="1078"/>
    </row>
    <row r="24" spans="1:36" ht="15" customHeight="1">
      <c r="A24" s="1084"/>
      <c r="B24" s="1085"/>
      <c r="C24" s="1041" t="s">
        <v>329</v>
      </c>
      <c r="D24" s="1041"/>
      <c r="E24" s="1041"/>
      <c r="F24" s="1041"/>
      <c r="G24" s="1041"/>
      <c r="H24" s="1041"/>
      <c r="I24" s="1046" t="s">
        <v>688</v>
      </c>
      <c r="J24" s="1047"/>
      <c r="K24" s="1047"/>
      <c r="L24" s="1047"/>
      <c r="M24" s="1047"/>
      <c r="N24" s="1047"/>
      <c r="O24" s="1047"/>
      <c r="P24" s="1047"/>
      <c r="Q24" s="1047"/>
      <c r="R24" s="1047"/>
      <c r="S24" s="1047"/>
      <c r="T24" s="1047"/>
      <c r="U24" s="1047"/>
      <c r="V24" s="1047"/>
      <c r="W24" s="1047"/>
      <c r="X24" s="1047"/>
      <c r="Y24" s="1047"/>
      <c r="Z24" s="1047"/>
      <c r="AA24" s="1047"/>
      <c r="AB24" s="1047"/>
      <c r="AC24" s="1047"/>
      <c r="AD24" s="1047"/>
      <c r="AE24" s="1047"/>
      <c r="AF24" s="1047"/>
      <c r="AG24" s="1047"/>
      <c r="AH24" s="1047"/>
      <c r="AI24" s="1047"/>
      <c r="AJ24" s="1048"/>
    </row>
    <row r="25" spans="1:36" ht="15" customHeight="1">
      <c r="A25" s="1084"/>
      <c r="B25" s="1085"/>
      <c r="C25" s="1003" t="s">
        <v>332</v>
      </c>
      <c r="D25" s="1003"/>
      <c r="E25" s="1003"/>
      <c r="F25" s="1003"/>
      <c r="G25" s="1003"/>
      <c r="H25" s="1003"/>
      <c r="I25" s="1051" t="s">
        <v>77</v>
      </c>
      <c r="J25" s="1052"/>
      <c r="K25" s="1056" t="s">
        <v>774</v>
      </c>
      <c r="L25" s="1056"/>
      <c r="M25" s="1056"/>
      <c r="N25" s="1056"/>
      <c r="O25" s="1056"/>
      <c r="P25" s="1057"/>
      <c r="Q25" s="926" t="s">
        <v>275</v>
      </c>
      <c r="R25" s="927"/>
      <c r="S25" s="927"/>
      <c r="T25" s="927"/>
      <c r="U25" s="927"/>
      <c r="V25" s="927"/>
      <c r="W25" s="927"/>
      <c r="X25" s="927"/>
      <c r="Y25" s="927"/>
      <c r="Z25" s="927"/>
      <c r="AA25" s="927"/>
      <c r="AB25" s="927"/>
      <c r="AC25" s="927"/>
      <c r="AD25" s="927"/>
      <c r="AE25" s="927"/>
      <c r="AF25" s="927"/>
      <c r="AG25" s="927"/>
      <c r="AH25" s="927"/>
      <c r="AI25" s="927"/>
      <c r="AJ25" s="928"/>
    </row>
    <row r="26" spans="1:36" ht="15" customHeight="1">
      <c r="A26" s="1084"/>
      <c r="B26" s="1085"/>
      <c r="C26" s="1003"/>
      <c r="D26" s="1003"/>
      <c r="E26" s="1003"/>
      <c r="F26" s="1003"/>
      <c r="G26" s="1003"/>
      <c r="H26" s="1003"/>
      <c r="I26" s="1058" t="s">
        <v>1386</v>
      </c>
      <c r="J26" s="1059"/>
      <c r="K26" s="1059"/>
      <c r="L26" s="1059"/>
      <c r="M26" s="1059"/>
      <c r="N26" s="1059"/>
      <c r="O26" s="1059"/>
      <c r="P26" s="1059"/>
      <c r="Q26" s="1059"/>
      <c r="R26" s="1059"/>
      <c r="S26" s="1059"/>
      <c r="T26" s="1059"/>
      <c r="U26" s="1059"/>
      <c r="V26" s="1059"/>
      <c r="W26" s="1059"/>
      <c r="X26" s="1059"/>
      <c r="Y26" s="1059"/>
      <c r="Z26" s="1059"/>
      <c r="AA26" s="1059"/>
      <c r="AB26" s="1059"/>
      <c r="AC26" s="1059"/>
      <c r="AD26" s="1059"/>
      <c r="AE26" s="1059"/>
      <c r="AF26" s="1059"/>
      <c r="AG26" s="1059"/>
      <c r="AH26" s="1059"/>
      <c r="AI26" s="1059"/>
      <c r="AJ26" s="1060"/>
    </row>
    <row r="27" spans="1:36" ht="15" customHeight="1">
      <c r="A27" s="1086"/>
      <c r="B27" s="1087"/>
      <c r="C27" s="1003"/>
      <c r="D27" s="1003"/>
      <c r="E27" s="1003"/>
      <c r="F27" s="1003"/>
      <c r="G27" s="1003"/>
      <c r="H27" s="1003"/>
      <c r="I27" s="1061" t="s">
        <v>114</v>
      </c>
      <c r="J27" s="1061"/>
      <c r="K27" s="1061"/>
      <c r="L27" s="1061"/>
      <c r="M27" s="1061"/>
      <c r="N27" s="1061"/>
      <c r="O27" s="1061"/>
      <c r="P27" s="1061"/>
      <c r="Q27" s="1061"/>
      <c r="R27" s="1061"/>
      <c r="S27" s="1061"/>
      <c r="T27" s="1061"/>
      <c r="U27" s="1061"/>
      <c r="V27" s="1061"/>
      <c r="W27" s="1061"/>
      <c r="X27" s="1061"/>
      <c r="Y27" s="1061"/>
      <c r="Z27" s="1061"/>
      <c r="AA27" s="1061"/>
      <c r="AB27" s="1061"/>
      <c r="AC27" s="1061"/>
      <c r="AD27" s="1061"/>
      <c r="AE27" s="1061"/>
      <c r="AF27" s="1061"/>
      <c r="AG27" s="1061"/>
      <c r="AH27" s="1061"/>
      <c r="AI27" s="1061"/>
      <c r="AJ27" s="1062"/>
    </row>
    <row r="28" spans="1:36" ht="15" customHeight="1">
      <c r="A28" s="1038" t="s">
        <v>333</v>
      </c>
      <c r="B28" s="1039"/>
      <c r="C28" s="1104" t="s">
        <v>242</v>
      </c>
      <c r="D28" s="1105"/>
      <c r="E28" s="1105"/>
      <c r="F28" s="1105"/>
      <c r="G28" s="1105"/>
      <c r="H28" s="1106"/>
      <c r="I28" s="1025" t="s">
        <v>354</v>
      </c>
      <c r="J28" s="1025"/>
      <c r="K28" s="1025"/>
      <c r="L28" s="1025"/>
      <c r="M28" s="1025"/>
      <c r="N28" s="1025"/>
      <c r="O28" s="1025" t="s">
        <v>111</v>
      </c>
      <c r="P28" s="1025"/>
      <c r="Q28" s="1025"/>
      <c r="R28" s="1025"/>
      <c r="S28" s="1025"/>
      <c r="T28" s="1025"/>
      <c r="U28" s="1025" t="s">
        <v>267</v>
      </c>
      <c r="V28" s="1025"/>
      <c r="W28" s="1025"/>
      <c r="X28" s="1025"/>
      <c r="Y28" s="1025"/>
      <c r="Z28" s="1025"/>
      <c r="AA28" s="1720"/>
      <c r="AB28" s="1721"/>
      <c r="AC28" s="1721"/>
      <c r="AD28" s="1721"/>
      <c r="AE28" s="1721"/>
      <c r="AF28" s="1721"/>
      <c r="AG28" s="1721"/>
      <c r="AH28" s="1721"/>
      <c r="AI28" s="1721"/>
      <c r="AJ28" s="1722"/>
    </row>
    <row r="29" spans="1:36" ht="15" customHeight="1">
      <c r="A29" s="1038"/>
      <c r="B29" s="1039"/>
      <c r="C29" s="1107"/>
      <c r="D29" s="1108"/>
      <c r="E29" s="1108"/>
      <c r="F29" s="1108"/>
      <c r="G29" s="1108"/>
      <c r="H29" s="1109"/>
      <c r="I29" s="1025" t="s">
        <v>250</v>
      </c>
      <c r="J29" s="1025"/>
      <c r="K29" s="1025"/>
      <c r="L29" s="1025" t="s">
        <v>251</v>
      </c>
      <c r="M29" s="1025"/>
      <c r="N29" s="1025"/>
      <c r="O29" s="1025" t="s">
        <v>250</v>
      </c>
      <c r="P29" s="1025"/>
      <c r="Q29" s="1025"/>
      <c r="R29" s="1025" t="s">
        <v>251</v>
      </c>
      <c r="S29" s="1025"/>
      <c r="T29" s="1025"/>
      <c r="U29" s="1025" t="s">
        <v>250</v>
      </c>
      <c r="V29" s="1025"/>
      <c r="W29" s="1025"/>
      <c r="X29" s="1025" t="s">
        <v>251</v>
      </c>
      <c r="Y29" s="1025"/>
      <c r="Z29" s="1025"/>
      <c r="AA29" s="1723"/>
      <c r="AB29" s="1724"/>
      <c r="AC29" s="1724"/>
      <c r="AD29" s="1724"/>
      <c r="AE29" s="1724"/>
      <c r="AF29" s="1724"/>
      <c r="AG29" s="1724"/>
      <c r="AH29" s="1724"/>
      <c r="AI29" s="1724"/>
      <c r="AJ29" s="1725"/>
    </row>
    <row r="30" spans="1:36" ht="15" customHeight="1">
      <c r="A30" s="1038"/>
      <c r="B30" s="1039"/>
      <c r="C30" s="1025" t="s">
        <v>128</v>
      </c>
      <c r="D30" s="1025"/>
      <c r="E30" s="1025"/>
      <c r="F30" s="1025" t="s">
        <v>158</v>
      </c>
      <c r="G30" s="1025"/>
      <c r="H30" s="1025"/>
      <c r="I30" s="1199">
        <v>1</v>
      </c>
      <c r="J30" s="1199"/>
      <c r="K30" s="1199"/>
      <c r="L30" s="1199">
        <v>2</v>
      </c>
      <c r="M30" s="1199"/>
      <c r="N30" s="1199"/>
      <c r="O30" s="1199"/>
      <c r="P30" s="1199"/>
      <c r="Q30" s="1199"/>
      <c r="R30" s="1199">
        <v>2</v>
      </c>
      <c r="S30" s="1199"/>
      <c r="T30" s="1199"/>
      <c r="U30" s="1199">
        <v>1</v>
      </c>
      <c r="V30" s="1199"/>
      <c r="W30" s="1199"/>
      <c r="X30" s="1199"/>
      <c r="Y30" s="1199"/>
      <c r="Z30" s="1199"/>
      <c r="AA30" s="1723"/>
      <c r="AB30" s="1724"/>
      <c r="AC30" s="1724"/>
      <c r="AD30" s="1724"/>
      <c r="AE30" s="1724"/>
      <c r="AF30" s="1724"/>
      <c r="AG30" s="1724"/>
      <c r="AH30" s="1724"/>
      <c r="AI30" s="1724"/>
      <c r="AJ30" s="1725"/>
    </row>
    <row r="31" spans="1:36" ht="15" customHeight="1">
      <c r="A31" s="1038"/>
      <c r="B31" s="1039"/>
      <c r="C31" s="1025"/>
      <c r="D31" s="1025"/>
      <c r="E31" s="1025"/>
      <c r="F31" s="1025" t="s">
        <v>159</v>
      </c>
      <c r="G31" s="1025"/>
      <c r="H31" s="1025"/>
      <c r="I31" s="1199"/>
      <c r="J31" s="1199"/>
      <c r="K31" s="1199"/>
      <c r="L31" s="1199">
        <v>2</v>
      </c>
      <c r="M31" s="1199"/>
      <c r="N31" s="1199"/>
      <c r="O31" s="1199"/>
      <c r="P31" s="1199"/>
      <c r="Q31" s="1199"/>
      <c r="R31" s="1199">
        <v>4</v>
      </c>
      <c r="S31" s="1199"/>
      <c r="T31" s="1199"/>
      <c r="U31" s="1199"/>
      <c r="V31" s="1199"/>
      <c r="W31" s="1199"/>
      <c r="X31" s="1199"/>
      <c r="Y31" s="1199"/>
      <c r="Z31" s="1199"/>
      <c r="AA31" s="1723"/>
      <c r="AB31" s="1724"/>
      <c r="AC31" s="1724"/>
      <c r="AD31" s="1724"/>
      <c r="AE31" s="1724"/>
      <c r="AF31" s="1724"/>
      <c r="AG31" s="1724"/>
      <c r="AH31" s="1724"/>
      <c r="AI31" s="1724"/>
      <c r="AJ31" s="1725"/>
    </row>
    <row r="32" spans="1:36" ht="15" customHeight="1">
      <c r="A32" s="1038"/>
      <c r="B32" s="1039"/>
      <c r="C32" s="1025" t="s">
        <v>160</v>
      </c>
      <c r="D32" s="1025"/>
      <c r="E32" s="1025"/>
      <c r="F32" s="1025"/>
      <c r="G32" s="1025"/>
      <c r="H32" s="1025"/>
      <c r="I32" s="1199">
        <v>3</v>
      </c>
      <c r="J32" s="1199"/>
      <c r="K32" s="1199"/>
      <c r="L32" s="1199"/>
      <c r="M32" s="1199"/>
      <c r="N32" s="1199"/>
      <c r="O32" s="1199">
        <v>3.6</v>
      </c>
      <c r="P32" s="1199"/>
      <c r="Q32" s="1199"/>
      <c r="R32" s="1199"/>
      <c r="S32" s="1199"/>
      <c r="T32" s="1199"/>
      <c r="U32" s="1199">
        <v>1</v>
      </c>
      <c r="V32" s="1199"/>
      <c r="W32" s="1199"/>
      <c r="X32" s="1199"/>
      <c r="Y32" s="1199"/>
      <c r="Z32" s="1199"/>
      <c r="AA32" s="1723"/>
      <c r="AB32" s="1724"/>
      <c r="AC32" s="1724"/>
      <c r="AD32" s="1724"/>
      <c r="AE32" s="1724"/>
      <c r="AF32" s="1724"/>
      <c r="AG32" s="1724"/>
      <c r="AH32" s="1724"/>
      <c r="AI32" s="1724"/>
      <c r="AJ32" s="1725"/>
    </row>
    <row r="33" spans="1:36" ht="15" customHeight="1">
      <c r="A33" s="1038"/>
      <c r="B33" s="1039"/>
      <c r="C33" s="1103" t="s">
        <v>290</v>
      </c>
      <c r="D33" s="1103"/>
      <c r="E33" s="1103"/>
      <c r="F33" s="1103"/>
      <c r="G33" s="1103"/>
      <c r="H33" s="1103"/>
      <c r="I33" s="1203"/>
      <c r="J33" s="1203"/>
      <c r="K33" s="1203"/>
      <c r="L33" s="1203"/>
      <c r="M33" s="1203"/>
      <c r="N33" s="1203"/>
      <c r="O33" s="1203"/>
      <c r="P33" s="1203"/>
      <c r="Q33" s="1203"/>
      <c r="R33" s="1203"/>
      <c r="S33" s="1203"/>
      <c r="T33" s="1203"/>
      <c r="U33" s="1203"/>
      <c r="V33" s="1203"/>
      <c r="W33" s="1203"/>
      <c r="X33" s="1203"/>
      <c r="Y33" s="1203"/>
      <c r="Z33" s="1203"/>
      <c r="AA33" s="1726"/>
      <c r="AB33" s="1727"/>
      <c r="AC33" s="1727"/>
      <c r="AD33" s="1727"/>
      <c r="AE33" s="1727"/>
      <c r="AF33" s="1727"/>
      <c r="AG33" s="1727"/>
      <c r="AH33" s="1727"/>
      <c r="AI33" s="1727"/>
      <c r="AJ33" s="1728"/>
    </row>
    <row r="34" spans="1:36" ht="15" customHeight="1">
      <c r="A34" s="1752" t="s">
        <v>385</v>
      </c>
      <c r="B34" s="1524"/>
      <c r="C34" s="1524"/>
      <c r="D34" s="1524"/>
      <c r="E34" s="1524"/>
      <c r="F34" s="1524"/>
      <c r="G34" s="1524"/>
      <c r="H34" s="1525"/>
      <c r="I34" s="1703" t="s">
        <v>58</v>
      </c>
      <c r="J34" s="1704"/>
      <c r="K34" s="1704"/>
      <c r="L34" s="1704"/>
      <c r="M34" s="1704"/>
      <c r="N34" s="1705"/>
      <c r="O34" s="1026" t="s">
        <v>236</v>
      </c>
      <c r="P34" s="1049"/>
      <c r="Q34" s="1050"/>
      <c r="R34" s="1651"/>
      <c r="S34" s="1651"/>
      <c r="T34" s="1651"/>
      <c r="U34" s="1651"/>
      <c r="V34" s="1651"/>
      <c r="W34" s="1651"/>
      <c r="X34" s="1651"/>
      <c r="Y34" s="1651"/>
      <c r="Z34" s="1651"/>
      <c r="AA34" s="1651"/>
      <c r="AB34" s="1651"/>
      <c r="AC34" s="1651"/>
      <c r="AD34" s="1651"/>
      <c r="AE34" s="1651"/>
      <c r="AF34" s="1651"/>
      <c r="AG34" s="1651"/>
      <c r="AH34" s="1651"/>
      <c r="AI34" s="1651"/>
      <c r="AJ34" s="1652"/>
    </row>
    <row r="35" spans="1:36" ht="15" customHeight="1">
      <c r="A35" s="1776"/>
      <c r="B35" s="1777"/>
      <c r="C35" s="1777"/>
      <c r="D35" s="1777"/>
      <c r="E35" s="1777"/>
      <c r="F35" s="1777"/>
      <c r="G35" s="1777"/>
      <c r="H35" s="1778"/>
      <c r="I35" s="1743"/>
      <c r="J35" s="1744"/>
      <c r="K35" s="1744"/>
      <c r="L35" s="1744"/>
      <c r="M35" s="1744"/>
      <c r="N35" s="1745"/>
      <c r="O35" s="1026" t="s">
        <v>185</v>
      </c>
      <c r="P35" s="1049"/>
      <c r="Q35" s="1050"/>
      <c r="R35" s="1651"/>
      <c r="S35" s="1651"/>
      <c r="T35" s="1651"/>
      <c r="U35" s="1651"/>
      <c r="V35" s="1651"/>
      <c r="W35" s="1651"/>
      <c r="X35" s="1651"/>
      <c r="Y35" s="1651"/>
      <c r="Z35" s="1651"/>
      <c r="AA35" s="1651"/>
      <c r="AB35" s="1651"/>
      <c r="AC35" s="1651"/>
      <c r="AD35" s="1651"/>
      <c r="AE35" s="1651"/>
      <c r="AF35" s="1651"/>
      <c r="AG35" s="1651"/>
      <c r="AH35" s="1651"/>
      <c r="AI35" s="1651"/>
      <c r="AJ35" s="1652"/>
    </row>
    <row r="36" spans="1:36" ht="18" customHeight="1">
      <c r="A36" s="1775" t="s">
        <v>486</v>
      </c>
      <c r="B36" s="1003"/>
      <c r="C36" s="1003"/>
      <c r="D36" s="1003"/>
      <c r="E36" s="1003"/>
      <c r="F36" s="1003"/>
      <c r="G36" s="1003"/>
      <c r="H36" s="1003"/>
      <c r="I36" s="1025" t="s">
        <v>281</v>
      </c>
      <c r="J36" s="1025"/>
      <c r="K36" s="1025"/>
      <c r="L36" s="1025"/>
      <c r="M36" s="1025"/>
      <c r="N36" s="1025"/>
      <c r="O36" s="1025"/>
      <c r="P36" s="1025"/>
      <c r="Q36" s="1025"/>
      <c r="R36" s="1774">
        <v>2</v>
      </c>
      <c r="S36" s="1774"/>
      <c r="T36" s="1774"/>
      <c r="U36" s="1774"/>
      <c r="V36" s="1774"/>
      <c r="W36" s="1774"/>
      <c r="X36" s="1774"/>
      <c r="Y36" s="1774"/>
      <c r="Z36" s="1003" t="s">
        <v>282</v>
      </c>
      <c r="AA36" s="1003"/>
      <c r="AB36" s="1003"/>
      <c r="AC36" s="1003"/>
      <c r="AD36" s="1003"/>
      <c r="AE36" s="1003" t="s">
        <v>75</v>
      </c>
      <c r="AF36" s="1026"/>
      <c r="AG36" s="1714"/>
      <c r="AH36" s="1239"/>
      <c r="AI36" s="1050" t="s">
        <v>56</v>
      </c>
      <c r="AJ36" s="1168"/>
    </row>
    <row r="37" spans="1:36" ht="18" customHeight="1">
      <c r="A37" s="1775" t="s">
        <v>451</v>
      </c>
      <c r="B37" s="1003"/>
      <c r="C37" s="1003"/>
      <c r="D37" s="1003"/>
      <c r="E37" s="1003"/>
      <c r="F37" s="1003"/>
      <c r="G37" s="1003"/>
      <c r="H37" s="1003"/>
      <c r="I37" s="223">
        <v>3</v>
      </c>
      <c r="J37" s="235"/>
      <c r="K37" s="235"/>
      <c r="L37" s="235"/>
      <c r="M37" s="235"/>
      <c r="N37" s="235"/>
      <c r="O37" s="235"/>
      <c r="P37" s="235"/>
      <c r="Q37" s="235"/>
      <c r="R37" s="235"/>
      <c r="S37" s="235"/>
      <c r="T37" s="235"/>
      <c r="U37" s="235"/>
      <c r="V37" s="235"/>
      <c r="W37" s="235"/>
      <c r="X37" s="235"/>
      <c r="Y37" s="235"/>
      <c r="Z37" s="235"/>
      <c r="AA37" s="235"/>
      <c r="AB37" s="235"/>
      <c r="AC37" s="235"/>
      <c r="AD37" s="236"/>
      <c r="AE37" s="1771"/>
      <c r="AF37" s="1772"/>
      <c r="AG37" s="1772"/>
      <c r="AH37" s="1772"/>
      <c r="AI37" s="1772"/>
      <c r="AJ37" s="1773"/>
    </row>
    <row r="38" spans="1:36" ht="18" customHeight="1">
      <c r="A38" s="1752" t="s">
        <v>492</v>
      </c>
      <c r="B38" s="1749"/>
      <c r="C38" s="1749"/>
      <c r="D38" s="1749"/>
      <c r="E38" s="1749"/>
      <c r="F38" s="1749"/>
      <c r="G38" s="1749"/>
      <c r="H38" s="1750"/>
      <c r="I38" s="1703" t="s">
        <v>497</v>
      </c>
      <c r="J38" s="1704"/>
      <c r="K38" s="1704"/>
      <c r="L38" s="1704"/>
      <c r="M38" s="1704"/>
      <c r="N38" s="1705"/>
      <c r="O38" s="1026" t="s">
        <v>236</v>
      </c>
      <c r="P38" s="1049"/>
      <c r="Q38" s="1050"/>
      <c r="R38" s="1651"/>
      <c r="S38" s="1651"/>
      <c r="T38" s="1651"/>
      <c r="U38" s="1651"/>
      <c r="V38" s="1651"/>
      <c r="W38" s="1651"/>
      <c r="X38" s="1651"/>
      <c r="Y38" s="1651"/>
      <c r="Z38" s="1651"/>
      <c r="AA38" s="1651"/>
      <c r="AB38" s="1651"/>
      <c r="AC38" s="1651"/>
      <c r="AD38" s="1651"/>
      <c r="AE38" s="1651"/>
      <c r="AF38" s="1651"/>
      <c r="AG38" s="1651"/>
      <c r="AH38" s="1651"/>
      <c r="AI38" s="1651"/>
      <c r="AJ38" s="1652"/>
    </row>
    <row r="39" spans="1:36" ht="18" customHeight="1">
      <c r="A39" s="1753"/>
      <c r="B39" s="1754"/>
      <c r="C39" s="1754"/>
      <c r="D39" s="1754"/>
      <c r="E39" s="1754"/>
      <c r="F39" s="1754"/>
      <c r="G39" s="1754"/>
      <c r="H39" s="1755"/>
      <c r="I39" s="1743"/>
      <c r="J39" s="1744"/>
      <c r="K39" s="1744"/>
      <c r="L39" s="1744"/>
      <c r="M39" s="1744"/>
      <c r="N39" s="1745"/>
      <c r="O39" s="1012" t="s">
        <v>185</v>
      </c>
      <c r="P39" s="1013"/>
      <c r="Q39" s="1014"/>
      <c r="R39" s="1651"/>
      <c r="S39" s="1651"/>
      <c r="T39" s="1651"/>
      <c r="U39" s="1651"/>
      <c r="V39" s="1651"/>
      <c r="W39" s="1651"/>
      <c r="X39" s="1651"/>
      <c r="Y39" s="1651"/>
      <c r="Z39" s="1651"/>
      <c r="AA39" s="1651"/>
      <c r="AB39" s="1651"/>
      <c r="AC39" s="1651"/>
      <c r="AD39" s="1651"/>
      <c r="AE39" s="1651"/>
      <c r="AF39" s="1651"/>
      <c r="AG39" s="1651"/>
      <c r="AH39" s="1651"/>
      <c r="AI39" s="1651"/>
      <c r="AJ39" s="1652"/>
    </row>
    <row r="40" spans="1:36" ht="18" customHeight="1">
      <c r="A40" s="1753"/>
      <c r="B40" s="1754"/>
      <c r="C40" s="1754"/>
      <c r="D40" s="1754"/>
      <c r="E40" s="1754"/>
      <c r="F40" s="1754"/>
      <c r="G40" s="1754"/>
      <c r="H40" s="1755"/>
      <c r="I40" s="1703" t="s">
        <v>493</v>
      </c>
      <c r="J40" s="1704"/>
      <c r="K40" s="1704"/>
      <c r="L40" s="1704"/>
      <c r="M40" s="1704"/>
      <c r="N40" s="1705"/>
      <c r="O40" s="1026" t="s">
        <v>236</v>
      </c>
      <c r="P40" s="1049"/>
      <c r="Q40" s="1050"/>
      <c r="R40" s="1651"/>
      <c r="S40" s="1651"/>
      <c r="T40" s="1651"/>
      <c r="U40" s="1651"/>
      <c r="V40" s="1651"/>
      <c r="W40" s="1651"/>
      <c r="X40" s="1651"/>
      <c r="Y40" s="1651"/>
      <c r="Z40" s="1651"/>
      <c r="AA40" s="1651"/>
      <c r="AB40" s="1651"/>
      <c r="AC40" s="1651"/>
      <c r="AD40" s="1651"/>
      <c r="AE40" s="1651"/>
      <c r="AF40" s="1651"/>
      <c r="AG40" s="1651"/>
      <c r="AH40" s="1651"/>
      <c r="AI40" s="1651"/>
      <c r="AJ40" s="1652"/>
    </row>
    <row r="41" spans="1:36" ht="18" customHeight="1">
      <c r="A41" s="1756"/>
      <c r="B41" s="1019"/>
      <c r="C41" s="1019"/>
      <c r="D41" s="1019"/>
      <c r="E41" s="1019"/>
      <c r="F41" s="1019"/>
      <c r="G41" s="1019"/>
      <c r="H41" s="1020"/>
      <c r="I41" s="1743"/>
      <c r="J41" s="1744"/>
      <c r="K41" s="1744"/>
      <c r="L41" s="1744"/>
      <c r="M41" s="1744"/>
      <c r="N41" s="1745"/>
      <c r="O41" s="1012" t="s">
        <v>185</v>
      </c>
      <c r="P41" s="1013"/>
      <c r="Q41" s="1014"/>
      <c r="R41" s="1651"/>
      <c r="S41" s="1651"/>
      <c r="T41" s="1651"/>
      <c r="U41" s="1651"/>
      <c r="V41" s="1651"/>
      <c r="W41" s="1651"/>
      <c r="X41" s="1651"/>
      <c r="Y41" s="1651"/>
      <c r="Z41" s="1651"/>
      <c r="AA41" s="1651"/>
      <c r="AB41" s="1651"/>
      <c r="AC41" s="1651"/>
      <c r="AD41" s="1651"/>
      <c r="AE41" s="1651"/>
      <c r="AF41" s="1651"/>
      <c r="AG41" s="1651"/>
      <c r="AH41" s="1651"/>
      <c r="AI41" s="1651"/>
      <c r="AJ41" s="1652"/>
    </row>
    <row r="42" spans="1:36" ht="15" customHeight="1">
      <c r="A42" s="1658" t="s">
        <v>386</v>
      </c>
      <c r="B42" s="1013"/>
      <c r="C42" s="1013"/>
      <c r="D42" s="1013"/>
      <c r="E42" s="1013"/>
      <c r="F42" s="1013"/>
      <c r="G42" s="1013"/>
      <c r="H42" s="1013"/>
      <c r="I42" s="1703" t="s">
        <v>298</v>
      </c>
      <c r="J42" s="1704"/>
      <c r="K42" s="1704"/>
      <c r="L42" s="1704"/>
      <c r="M42" s="1704"/>
      <c r="N42" s="1705"/>
      <c r="O42" s="1026" t="s">
        <v>236</v>
      </c>
      <c r="P42" s="1049"/>
      <c r="Q42" s="1050"/>
      <c r="R42" s="1651" t="s">
        <v>1412</v>
      </c>
      <c r="S42" s="1651"/>
      <c r="T42" s="1651"/>
      <c r="U42" s="1651"/>
      <c r="V42" s="1651"/>
      <c r="W42" s="1651"/>
      <c r="X42" s="1651"/>
      <c r="Y42" s="1651"/>
      <c r="Z42" s="1651"/>
      <c r="AA42" s="1651"/>
      <c r="AB42" s="1651"/>
      <c r="AC42" s="1651"/>
      <c r="AD42" s="1651"/>
      <c r="AE42" s="1651"/>
      <c r="AF42" s="1651"/>
      <c r="AG42" s="1651"/>
      <c r="AH42" s="1651"/>
      <c r="AI42" s="1651"/>
      <c r="AJ42" s="1652"/>
    </row>
    <row r="43" spans="1:36" ht="15" customHeight="1">
      <c r="A43" s="1659"/>
      <c r="B43" s="1016"/>
      <c r="C43" s="1016"/>
      <c r="D43" s="1016"/>
      <c r="E43" s="1016"/>
      <c r="F43" s="1016"/>
      <c r="G43" s="1016"/>
      <c r="H43" s="1016"/>
      <c r="I43" s="1706"/>
      <c r="J43" s="1707"/>
      <c r="K43" s="1707"/>
      <c r="L43" s="1707"/>
      <c r="M43" s="1707"/>
      <c r="N43" s="1708"/>
      <c r="O43" s="1012" t="s">
        <v>185</v>
      </c>
      <c r="P43" s="1013"/>
      <c r="Q43" s="1014"/>
      <c r="R43" s="1651" t="s">
        <v>735</v>
      </c>
      <c r="S43" s="1651"/>
      <c r="T43" s="1651"/>
      <c r="U43" s="1651"/>
      <c r="V43" s="1651"/>
      <c r="W43" s="1651"/>
      <c r="X43" s="1651"/>
      <c r="Y43" s="1651"/>
      <c r="Z43" s="1651"/>
      <c r="AA43" s="1651"/>
      <c r="AB43" s="1651"/>
      <c r="AC43" s="1651"/>
      <c r="AD43" s="1651"/>
      <c r="AE43" s="1651"/>
      <c r="AF43" s="1651"/>
      <c r="AG43" s="1651"/>
      <c r="AH43" s="1651"/>
      <c r="AI43" s="1651"/>
      <c r="AJ43" s="1652"/>
    </row>
    <row r="44" spans="1:36" ht="15" customHeight="1">
      <c r="A44" s="1251"/>
      <c r="B44" s="1161"/>
      <c r="C44" s="1161"/>
      <c r="D44" s="1161"/>
      <c r="E44" s="1161"/>
      <c r="F44" s="1161"/>
      <c r="G44" s="1161"/>
      <c r="H44" s="1161"/>
      <c r="I44" s="1026" t="s">
        <v>299</v>
      </c>
      <c r="J44" s="1049"/>
      <c r="K44" s="1049"/>
      <c r="L44" s="1049"/>
      <c r="M44" s="1049"/>
      <c r="N44" s="1049"/>
      <c r="O44" s="1049"/>
      <c r="P44" s="1049"/>
      <c r="Q44" s="1050"/>
      <c r="R44" s="1660" t="s">
        <v>736</v>
      </c>
      <c r="S44" s="1651"/>
      <c r="T44" s="1651"/>
      <c r="U44" s="1651"/>
      <c r="V44" s="1651"/>
      <c r="W44" s="1651"/>
      <c r="X44" s="1651"/>
      <c r="Y44" s="1651"/>
      <c r="Z44" s="1651"/>
      <c r="AA44" s="1651"/>
      <c r="AB44" s="1651"/>
      <c r="AC44" s="1651"/>
      <c r="AD44" s="1651"/>
      <c r="AE44" s="1651"/>
      <c r="AF44" s="1651"/>
      <c r="AG44" s="1651"/>
      <c r="AH44" s="1651"/>
      <c r="AI44" s="1651"/>
      <c r="AJ44" s="1652"/>
    </row>
    <row r="45" spans="1:36" ht="18" customHeight="1">
      <c r="A45" s="1658" t="s">
        <v>59</v>
      </c>
      <c r="B45" s="1100"/>
      <c r="C45" s="1100"/>
      <c r="D45" s="1100"/>
      <c r="E45" s="1100"/>
      <c r="F45" s="1100"/>
      <c r="G45" s="1100"/>
      <c r="H45" s="1101"/>
      <c r="I45" s="1003" t="s">
        <v>393</v>
      </c>
      <c r="J45" s="1003"/>
      <c r="K45" s="1003"/>
      <c r="L45" s="1003"/>
      <c r="M45" s="1003"/>
      <c r="N45" s="1003"/>
      <c r="O45" s="1003"/>
      <c r="P45" s="1003"/>
      <c r="Q45" s="1003"/>
      <c r="R45" s="1163">
        <v>1</v>
      </c>
      <c r="S45" s="1163"/>
      <c r="T45" s="1163"/>
      <c r="U45" s="1163"/>
      <c r="V45" s="1163"/>
      <c r="W45" s="1163"/>
      <c r="X45" s="1163"/>
      <c r="Y45" s="1163"/>
      <c r="Z45" s="1163"/>
      <c r="AA45" s="1163"/>
      <c r="AB45" s="1163"/>
      <c r="AC45" s="1163"/>
      <c r="AD45" s="1163"/>
      <c r="AE45" s="1163"/>
      <c r="AF45" s="1163"/>
      <c r="AG45" s="1163"/>
      <c r="AH45" s="1163"/>
      <c r="AI45" s="1163"/>
      <c r="AJ45" s="1164"/>
    </row>
    <row r="46" spans="1:36" ht="15" customHeight="1">
      <c r="A46" s="1729"/>
      <c r="B46" s="1730"/>
      <c r="C46" s="1730"/>
      <c r="D46" s="1730"/>
      <c r="E46" s="1730"/>
      <c r="F46" s="1730"/>
      <c r="G46" s="1730"/>
      <c r="H46" s="1731"/>
      <c r="I46" s="1003" t="s">
        <v>61</v>
      </c>
      <c r="J46" s="1003"/>
      <c r="K46" s="1003"/>
      <c r="L46" s="1003"/>
      <c r="M46" s="1003"/>
      <c r="N46" s="1003"/>
      <c r="O46" s="1003"/>
      <c r="P46" s="1003"/>
      <c r="Q46" s="1003"/>
      <c r="R46" s="1025" t="s">
        <v>62</v>
      </c>
      <c r="S46" s="1025"/>
      <c r="T46" s="1025"/>
      <c r="U46" s="1025"/>
      <c r="V46" s="1025"/>
      <c r="W46" s="1134" t="s">
        <v>695</v>
      </c>
      <c r="X46" s="1134"/>
      <c r="Y46" s="1134"/>
      <c r="Z46" s="1134"/>
      <c r="AA46" s="1134"/>
      <c r="AB46" s="1134"/>
      <c r="AC46" s="1134"/>
      <c r="AD46" s="1134"/>
      <c r="AE46" s="1134"/>
      <c r="AF46" s="1134"/>
      <c r="AG46" s="1134"/>
      <c r="AH46" s="1134"/>
      <c r="AI46" s="1134"/>
      <c r="AJ46" s="1135"/>
    </row>
    <row r="47" spans="1:36" ht="15" customHeight="1">
      <c r="A47" s="1729"/>
      <c r="B47" s="1730"/>
      <c r="C47" s="1730"/>
      <c r="D47" s="1730"/>
      <c r="E47" s="1730"/>
      <c r="F47" s="1730"/>
      <c r="G47" s="1730"/>
      <c r="H47" s="1731"/>
      <c r="I47" s="1003"/>
      <c r="J47" s="1003"/>
      <c r="K47" s="1003"/>
      <c r="L47" s="1003"/>
      <c r="M47" s="1003"/>
      <c r="N47" s="1003"/>
      <c r="O47" s="1003"/>
      <c r="P47" s="1003"/>
      <c r="Q47" s="1003"/>
      <c r="R47" s="1025" t="s">
        <v>63</v>
      </c>
      <c r="S47" s="1025"/>
      <c r="T47" s="1025"/>
      <c r="U47" s="1025"/>
      <c r="V47" s="1025"/>
      <c r="W47" s="1134" t="s">
        <v>686</v>
      </c>
      <c r="X47" s="1134"/>
      <c r="Y47" s="1134"/>
      <c r="Z47" s="1134"/>
      <c r="AA47" s="1134"/>
      <c r="AB47" s="1134"/>
      <c r="AC47" s="1134"/>
      <c r="AD47" s="1134"/>
      <c r="AE47" s="1134"/>
      <c r="AF47" s="1134"/>
      <c r="AG47" s="1134"/>
      <c r="AH47" s="1134"/>
      <c r="AI47" s="1134"/>
      <c r="AJ47" s="1135"/>
    </row>
    <row r="48" spans="1:36" ht="15" customHeight="1">
      <c r="A48" s="1732"/>
      <c r="B48" s="1733"/>
      <c r="C48" s="1733"/>
      <c r="D48" s="1733"/>
      <c r="E48" s="1733"/>
      <c r="F48" s="1733"/>
      <c r="G48" s="1733"/>
      <c r="H48" s="1734"/>
      <c r="I48" s="1003" t="s">
        <v>238</v>
      </c>
      <c r="J48" s="1003"/>
      <c r="K48" s="1003"/>
      <c r="L48" s="1003"/>
      <c r="M48" s="1003"/>
      <c r="N48" s="1003"/>
      <c r="O48" s="1003"/>
      <c r="P48" s="1003"/>
      <c r="Q48" s="1003"/>
      <c r="R48" s="1033"/>
      <c r="S48" s="1034"/>
      <c r="T48" s="1034"/>
      <c r="U48" s="1034"/>
      <c r="V48" s="1034"/>
      <c r="W48" s="1034"/>
      <c r="X48" s="1034"/>
      <c r="Y48" s="1034"/>
      <c r="Z48" s="1034"/>
      <c r="AA48" s="1034"/>
      <c r="AB48" s="1034"/>
      <c r="AC48" s="1034"/>
      <c r="AD48" s="1034"/>
      <c r="AE48" s="1034"/>
      <c r="AF48" s="1034"/>
      <c r="AG48" s="1034"/>
      <c r="AH48" s="1034"/>
      <c r="AI48" s="1034"/>
      <c r="AJ48" s="1035"/>
    </row>
    <row r="49" spans="1:51" ht="15" customHeight="1">
      <c r="A49" s="1270" t="s">
        <v>368</v>
      </c>
      <c r="B49" s="1362"/>
      <c r="C49" s="1003" t="s">
        <v>236</v>
      </c>
      <c r="D49" s="1003"/>
      <c r="E49" s="1003"/>
      <c r="F49" s="1003"/>
      <c r="G49" s="1003"/>
      <c r="H49" s="1003"/>
      <c r="I49" s="1332" t="s">
        <v>711</v>
      </c>
      <c r="J49" s="1332"/>
      <c r="K49" s="1332"/>
      <c r="L49" s="1332"/>
      <c r="M49" s="1332"/>
      <c r="N49" s="1332"/>
      <c r="O49" s="1332"/>
      <c r="P49" s="1332"/>
      <c r="Q49" s="1332"/>
      <c r="R49" s="1002" t="s">
        <v>237</v>
      </c>
      <c r="S49" s="1003"/>
      <c r="T49" s="1003"/>
      <c r="U49" s="1003"/>
      <c r="V49" s="1310" t="s">
        <v>737</v>
      </c>
      <c r="W49" s="1310"/>
      <c r="X49" s="1310"/>
      <c r="Y49" s="1310"/>
      <c r="Z49" s="1310"/>
      <c r="AA49" s="1310"/>
      <c r="AB49" s="1310"/>
      <c r="AC49" s="1310"/>
      <c r="AD49" s="1310"/>
      <c r="AE49" s="1310"/>
      <c r="AF49" s="1310"/>
      <c r="AG49" s="1310"/>
      <c r="AH49" s="1310"/>
      <c r="AI49" s="1310"/>
      <c r="AJ49" s="1311"/>
    </row>
    <row r="50" spans="1:51" ht="15" customHeight="1">
      <c r="A50" s="1272"/>
      <c r="B50" s="1363"/>
      <c r="C50" s="1003"/>
      <c r="D50" s="1003"/>
      <c r="E50" s="1003"/>
      <c r="F50" s="1003"/>
      <c r="G50" s="1003"/>
      <c r="H50" s="1003"/>
      <c r="I50" s="1332"/>
      <c r="J50" s="1332"/>
      <c r="K50" s="1332"/>
      <c r="L50" s="1332"/>
      <c r="M50" s="1332"/>
      <c r="N50" s="1332"/>
      <c r="O50" s="1332"/>
      <c r="P50" s="1332"/>
      <c r="Q50" s="1332"/>
      <c r="R50" s="1003"/>
      <c r="S50" s="1003"/>
      <c r="T50" s="1003"/>
      <c r="U50" s="1003"/>
      <c r="V50" s="1295"/>
      <c r="W50" s="1295"/>
      <c r="X50" s="1295"/>
      <c r="Y50" s="1295"/>
      <c r="Z50" s="1295"/>
      <c r="AA50" s="1295"/>
      <c r="AB50" s="1295"/>
      <c r="AC50" s="1295"/>
      <c r="AD50" s="1295"/>
      <c r="AE50" s="1295"/>
      <c r="AF50" s="1295"/>
      <c r="AG50" s="1295"/>
      <c r="AH50" s="1295"/>
      <c r="AI50" s="1295"/>
      <c r="AJ50" s="1306"/>
    </row>
    <row r="51" spans="1:51" ht="15" customHeight="1">
      <c r="A51" s="1272"/>
      <c r="B51" s="1363"/>
      <c r="C51" s="1003" t="s">
        <v>236</v>
      </c>
      <c r="D51" s="1003"/>
      <c r="E51" s="1003"/>
      <c r="F51" s="1003"/>
      <c r="G51" s="1003"/>
      <c r="H51" s="1003"/>
      <c r="I51" s="1332" t="s">
        <v>713</v>
      </c>
      <c r="J51" s="1332"/>
      <c r="K51" s="1332"/>
      <c r="L51" s="1332"/>
      <c r="M51" s="1332"/>
      <c r="N51" s="1332"/>
      <c r="O51" s="1332"/>
      <c r="P51" s="1332"/>
      <c r="Q51" s="1332"/>
      <c r="R51" s="1002" t="s">
        <v>237</v>
      </c>
      <c r="S51" s="1003"/>
      <c r="T51" s="1003"/>
      <c r="U51" s="1003"/>
      <c r="V51" s="1310" t="s">
        <v>748</v>
      </c>
      <c r="W51" s="1310"/>
      <c r="X51" s="1310"/>
      <c r="Y51" s="1310"/>
      <c r="Z51" s="1310"/>
      <c r="AA51" s="1310"/>
      <c r="AB51" s="1310"/>
      <c r="AC51" s="1310"/>
      <c r="AD51" s="1310"/>
      <c r="AE51" s="1310"/>
      <c r="AF51" s="1310"/>
      <c r="AG51" s="1310"/>
      <c r="AH51" s="1310"/>
      <c r="AI51" s="1310"/>
      <c r="AJ51" s="1311"/>
      <c r="AY51" s="294"/>
    </row>
    <row r="52" spans="1:51" ht="15" customHeight="1">
      <c r="A52" s="1272"/>
      <c r="B52" s="1363"/>
      <c r="C52" s="1003"/>
      <c r="D52" s="1003"/>
      <c r="E52" s="1003"/>
      <c r="F52" s="1003"/>
      <c r="G52" s="1003"/>
      <c r="H52" s="1003"/>
      <c r="I52" s="1332"/>
      <c r="J52" s="1332"/>
      <c r="K52" s="1332"/>
      <c r="L52" s="1332"/>
      <c r="M52" s="1332"/>
      <c r="N52" s="1332"/>
      <c r="O52" s="1332"/>
      <c r="P52" s="1332"/>
      <c r="Q52" s="1332"/>
      <c r="R52" s="1003"/>
      <c r="S52" s="1003"/>
      <c r="T52" s="1003"/>
      <c r="U52" s="1003"/>
      <c r="V52" s="1295"/>
      <c r="W52" s="1295"/>
      <c r="X52" s="1295"/>
      <c r="Y52" s="1295"/>
      <c r="Z52" s="1295"/>
      <c r="AA52" s="1295"/>
      <c r="AB52" s="1295"/>
      <c r="AC52" s="1295"/>
      <c r="AD52" s="1295"/>
      <c r="AE52" s="1295"/>
      <c r="AF52" s="1295"/>
      <c r="AG52" s="1295"/>
      <c r="AH52" s="1295"/>
      <c r="AI52" s="1295"/>
      <c r="AJ52" s="1306"/>
    </row>
    <row r="53" spans="1:51" ht="15" customHeight="1">
      <c r="A53" s="1272"/>
      <c r="B53" s="1363"/>
      <c r="C53" s="1003" t="s">
        <v>236</v>
      </c>
      <c r="D53" s="1003"/>
      <c r="E53" s="1003"/>
      <c r="F53" s="1003"/>
      <c r="G53" s="1003"/>
      <c r="H53" s="1003"/>
      <c r="I53" s="1332"/>
      <c r="J53" s="1332"/>
      <c r="K53" s="1332"/>
      <c r="L53" s="1332"/>
      <c r="M53" s="1332"/>
      <c r="N53" s="1332"/>
      <c r="O53" s="1332"/>
      <c r="P53" s="1332"/>
      <c r="Q53" s="1332"/>
      <c r="R53" s="1002" t="s">
        <v>237</v>
      </c>
      <c r="S53" s="1003"/>
      <c r="T53" s="1003"/>
      <c r="U53" s="1003"/>
      <c r="V53" s="1400"/>
      <c r="W53" s="1400"/>
      <c r="X53" s="1400"/>
      <c r="Y53" s="1400"/>
      <c r="Z53" s="1400"/>
      <c r="AA53" s="1400"/>
      <c r="AB53" s="1400"/>
      <c r="AC53" s="1400"/>
      <c r="AD53" s="1400"/>
      <c r="AE53" s="1400"/>
      <c r="AF53" s="1400"/>
      <c r="AG53" s="1400"/>
      <c r="AH53" s="1400"/>
      <c r="AI53" s="1400"/>
      <c r="AJ53" s="1401"/>
    </row>
    <row r="54" spans="1:51" ht="15" customHeight="1">
      <c r="A54" s="1272"/>
      <c r="B54" s="1363"/>
      <c r="C54" s="1003"/>
      <c r="D54" s="1003"/>
      <c r="E54" s="1003"/>
      <c r="F54" s="1003"/>
      <c r="G54" s="1003"/>
      <c r="H54" s="1003"/>
      <c r="I54" s="1808"/>
      <c r="J54" s="1808"/>
      <c r="K54" s="1808"/>
      <c r="L54" s="1808"/>
      <c r="M54" s="1808"/>
      <c r="N54" s="1808"/>
      <c r="O54" s="1808"/>
      <c r="P54" s="1808"/>
      <c r="Q54" s="1808"/>
      <c r="R54" s="1075"/>
      <c r="S54" s="1075"/>
      <c r="T54" s="1075"/>
      <c r="U54" s="1075"/>
      <c r="V54" s="1518"/>
      <c r="W54" s="1518"/>
      <c r="X54" s="1518"/>
      <c r="Y54" s="1518"/>
      <c r="Z54" s="1518"/>
      <c r="AA54" s="1518"/>
      <c r="AB54" s="1518"/>
      <c r="AC54" s="1518"/>
      <c r="AD54" s="1518"/>
      <c r="AE54" s="1518"/>
      <c r="AF54" s="1518"/>
      <c r="AG54" s="1518"/>
      <c r="AH54" s="1518"/>
      <c r="AI54" s="1518"/>
      <c r="AJ54" s="1580"/>
    </row>
    <row r="55" spans="1:51" ht="15" customHeight="1">
      <c r="A55" s="1274"/>
      <c r="B55" s="1364"/>
      <c r="C55" s="865" t="s">
        <v>104</v>
      </c>
      <c r="D55" s="865"/>
      <c r="E55" s="865"/>
      <c r="F55" s="865"/>
      <c r="G55" s="865"/>
      <c r="H55" s="865"/>
      <c r="I55" s="1003" t="s">
        <v>236</v>
      </c>
      <c r="J55" s="1003"/>
      <c r="K55" s="1003"/>
      <c r="L55" s="1660" t="s">
        <v>1413</v>
      </c>
      <c r="M55" s="1651"/>
      <c r="N55" s="1651"/>
      <c r="O55" s="1651"/>
      <c r="P55" s="1651"/>
      <c r="Q55" s="1651"/>
      <c r="R55" s="1651"/>
      <c r="S55" s="1651"/>
      <c r="T55" s="1651"/>
      <c r="U55" s="1651"/>
      <c r="V55" s="1651"/>
      <c r="W55" s="1651"/>
      <c r="X55" s="1651"/>
      <c r="Y55" s="1651"/>
      <c r="Z55" s="1651"/>
      <c r="AA55" s="1651"/>
      <c r="AB55" s="1651"/>
      <c r="AC55" s="1651"/>
      <c r="AD55" s="1651"/>
      <c r="AE55" s="1651"/>
      <c r="AF55" s="1651"/>
      <c r="AG55" s="1651"/>
      <c r="AH55" s="1651"/>
      <c r="AI55" s="1651"/>
      <c r="AJ55" s="1652"/>
    </row>
    <row r="56" spans="1:51" ht="28.5" customHeight="1">
      <c r="A56" s="1698" t="s">
        <v>669</v>
      </c>
      <c r="B56" s="1049"/>
      <c r="C56" s="1049"/>
      <c r="D56" s="1049"/>
      <c r="E56" s="1049"/>
      <c r="F56" s="1049"/>
      <c r="G56" s="1049"/>
      <c r="H56" s="1050"/>
      <c r="I56" s="841" t="s">
        <v>55</v>
      </c>
      <c r="J56" s="841"/>
      <c r="K56" s="841"/>
      <c r="L56" s="841"/>
      <c r="M56" s="841"/>
      <c r="N56" s="841"/>
      <c r="O56" s="841"/>
      <c r="P56" s="841"/>
      <c r="Q56" s="841"/>
      <c r="R56" s="841"/>
      <c r="S56" s="841"/>
      <c r="T56" s="841"/>
      <c r="U56" s="841"/>
      <c r="V56" s="841"/>
      <c r="W56" s="841"/>
      <c r="X56" s="841"/>
      <c r="Y56" s="841"/>
      <c r="Z56" s="1239"/>
      <c r="AA56" s="1240"/>
      <c r="AB56" s="1714"/>
      <c r="AC56" s="200" t="s">
        <v>68</v>
      </c>
      <c r="AD56" s="978">
        <v>2</v>
      </c>
      <c r="AE56" s="978"/>
      <c r="AF56" s="978"/>
      <c r="AG56" s="978"/>
      <c r="AH56" s="978"/>
      <c r="AI56" s="978"/>
      <c r="AJ56" s="1712"/>
    </row>
    <row r="57" spans="1:51" ht="15" customHeight="1">
      <c r="A57" s="1658" t="s">
        <v>496</v>
      </c>
      <c r="B57" s="1749"/>
      <c r="C57" s="1749"/>
      <c r="D57" s="1749"/>
      <c r="E57" s="1749"/>
      <c r="F57" s="1749"/>
      <c r="G57" s="1749"/>
      <c r="H57" s="1750"/>
      <c r="I57" s="1709">
        <v>2</v>
      </c>
      <c r="J57" s="1710"/>
      <c r="K57" s="1710"/>
      <c r="L57" s="1710"/>
      <c r="M57" s="1710"/>
      <c r="N57" s="1710"/>
      <c r="O57" s="1710"/>
      <c r="P57" s="1710"/>
      <c r="Q57" s="1711"/>
      <c r="R57" s="197"/>
      <c r="S57" s="198"/>
      <c r="T57" s="198"/>
      <c r="U57" s="198"/>
      <c r="V57" s="198"/>
      <c r="W57" s="198"/>
      <c r="X57" s="198"/>
      <c r="Y57" s="198"/>
      <c r="Z57" s="241"/>
      <c r="AA57" s="241"/>
      <c r="AB57" s="241"/>
      <c r="AC57" s="242"/>
      <c r="AD57" s="243"/>
      <c r="AE57" s="243"/>
      <c r="AF57" s="243"/>
      <c r="AG57" s="244"/>
      <c r="AH57" s="244"/>
      <c r="AI57" s="243"/>
      <c r="AJ57" s="303"/>
    </row>
    <row r="58" spans="1:51" ht="18" customHeight="1">
      <c r="A58" s="985" t="s">
        <v>19</v>
      </c>
      <c r="B58" s="986"/>
      <c r="C58" s="903" t="s">
        <v>94</v>
      </c>
      <c r="D58" s="1186"/>
      <c r="E58" s="1186"/>
      <c r="F58" s="1186"/>
      <c r="G58" s="1186"/>
      <c r="H58" s="904"/>
      <c r="I58" s="1709">
        <v>2</v>
      </c>
      <c r="J58" s="1710"/>
      <c r="K58" s="1710"/>
      <c r="L58" s="1710"/>
      <c r="M58" s="1710"/>
      <c r="N58" s="1710"/>
      <c r="O58" s="1710"/>
      <c r="P58" s="1710"/>
      <c r="Q58" s="1711"/>
      <c r="R58" s="903" t="s">
        <v>117</v>
      </c>
      <c r="S58" s="1186"/>
      <c r="T58" s="1186"/>
      <c r="U58" s="1186"/>
      <c r="V58" s="1186"/>
      <c r="W58" s="1186"/>
      <c r="X58" s="1186"/>
      <c r="Y58" s="1186"/>
      <c r="Z58" s="304">
        <v>0</v>
      </c>
      <c r="AA58" s="305" t="e">
        <f>IF(ISNA(VLOOKUP(Z58, 出力変換_人員配置区分_共同生活援助,4,FALSE)),0, VLOOKUP(Z58, 出力変換_人員配置区分_共同生活援助,4,FALSE)) &amp; ""</f>
        <v>#REF!</v>
      </c>
      <c r="AB58" s="306" t="s">
        <v>660</v>
      </c>
      <c r="AC58" s="305" t="e">
        <f>IF(ISNA(VLOOKUP(AB58, 取込変換_人員配置区分_共同生活援助,2,FALSE)),1, VLOOKUP(AB58, 取込変換_人員配置区分_共同生活援助,2,FALSE)) &amp; ""</f>
        <v>#REF!</v>
      </c>
      <c r="AD58" s="307"/>
      <c r="AE58" s="307"/>
      <c r="AF58" s="307"/>
      <c r="AG58" s="307"/>
      <c r="AH58" s="307"/>
      <c r="AI58" s="307"/>
      <c r="AJ58" s="307"/>
    </row>
    <row r="59" spans="1:51" ht="18" hidden="1" customHeight="1">
      <c r="A59" s="987"/>
      <c r="B59" s="988"/>
      <c r="C59" s="1119" t="s">
        <v>118</v>
      </c>
      <c r="D59" s="1120"/>
      <c r="E59" s="1120"/>
      <c r="F59" s="1120"/>
      <c r="G59" s="1120"/>
      <c r="H59" s="1121"/>
      <c r="I59" s="1760">
        <v>2</v>
      </c>
      <c r="J59" s="1761"/>
      <c r="K59" s="1761"/>
      <c r="L59" s="1761"/>
      <c r="M59" s="1761"/>
      <c r="N59" s="1761"/>
      <c r="O59" s="1761"/>
      <c r="P59" s="1761"/>
      <c r="Q59" s="1762"/>
      <c r="R59" s="1618" t="s">
        <v>588</v>
      </c>
      <c r="S59" s="1197"/>
      <c r="T59" s="1197"/>
      <c r="U59" s="1197"/>
      <c r="V59" s="1197"/>
      <c r="W59" s="1197"/>
      <c r="X59" s="1197"/>
      <c r="Y59" s="1198"/>
      <c r="Z59" s="1825" t="s">
        <v>114</v>
      </c>
      <c r="AA59" s="1826"/>
      <c r="AB59" s="1826"/>
      <c r="AC59" s="1826"/>
      <c r="AD59" s="1826"/>
      <c r="AE59" s="1826"/>
      <c r="AF59" s="1826"/>
      <c r="AG59" s="1826"/>
      <c r="AH59" s="1826"/>
      <c r="AI59" s="1656" t="s">
        <v>394</v>
      </c>
      <c r="AJ59" s="1657"/>
    </row>
    <row r="60" spans="1:51" ht="21.75" customHeight="1">
      <c r="A60" s="987"/>
      <c r="B60" s="988"/>
      <c r="C60" s="1119" t="s">
        <v>305</v>
      </c>
      <c r="D60" s="1120"/>
      <c r="E60" s="1120"/>
      <c r="F60" s="1120"/>
      <c r="G60" s="1120"/>
      <c r="H60" s="1121"/>
      <c r="I60" s="1741"/>
      <c r="J60" s="1742"/>
      <c r="K60" s="1742"/>
      <c r="L60" s="1742"/>
      <c r="M60" s="1742"/>
      <c r="N60" s="1742"/>
      <c r="O60" s="1742"/>
      <c r="P60" s="1742"/>
      <c r="Q60" s="240" t="s">
        <v>335</v>
      </c>
      <c r="R60" s="1119" t="s">
        <v>419</v>
      </c>
      <c r="S60" s="1120"/>
      <c r="T60" s="1120"/>
      <c r="U60" s="1120"/>
      <c r="V60" s="1120"/>
      <c r="W60" s="1120"/>
      <c r="X60" s="1120"/>
      <c r="Y60" s="1121"/>
      <c r="Z60" s="1763">
        <v>2</v>
      </c>
      <c r="AA60" s="1764"/>
      <c r="AB60" s="1764"/>
      <c r="AC60" s="1764"/>
      <c r="AD60" s="1764"/>
      <c r="AE60" s="1764"/>
      <c r="AF60" s="1764"/>
      <c r="AG60" s="1764"/>
      <c r="AH60" s="1764"/>
      <c r="AI60" s="1764"/>
      <c r="AJ60" s="1765"/>
      <c r="AM60" s="264">
        <v>4</v>
      </c>
    </row>
    <row r="61" spans="1:51" ht="18" customHeight="1">
      <c r="A61" s="987"/>
      <c r="B61" s="988"/>
      <c r="C61" s="1119" t="s">
        <v>480</v>
      </c>
      <c r="D61" s="1120"/>
      <c r="E61" s="1120"/>
      <c r="F61" s="1120"/>
      <c r="G61" s="1120"/>
      <c r="H61" s="1121"/>
      <c r="I61" s="1413">
        <v>1</v>
      </c>
      <c r="J61" s="1414"/>
      <c r="K61" s="1414"/>
      <c r="L61" s="1414"/>
      <c r="M61" s="1414"/>
      <c r="N61" s="1414"/>
      <c r="O61" s="1414"/>
      <c r="P61" s="1414"/>
      <c r="Q61" s="1415"/>
      <c r="R61" s="1119" t="s">
        <v>72</v>
      </c>
      <c r="S61" s="1120"/>
      <c r="T61" s="1120"/>
      <c r="U61" s="1120"/>
      <c r="V61" s="1120"/>
      <c r="W61" s="1120"/>
      <c r="X61" s="1120"/>
      <c r="Y61" s="1121"/>
      <c r="Z61" s="1675" t="s">
        <v>664</v>
      </c>
      <c r="AA61" s="1676"/>
      <c r="AB61" s="1676"/>
      <c r="AC61" s="1676"/>
      <c r="AD61" s="1676"/>
      <c r="AE61" s="1676"/>
      <c r="AF61" s="1676"/>
      <c r="AG61" s="1676"/>
      <c r="AH61" s="1676"/>
      <c r="AI61" s="1676"/>
      <c r="AJ61" s="1677"/>
      <c r="AK61" s="1824"/>
      <c r="AL61" s="1824"/>
      <c r="AM61" s="1824"/>
      <c r="AN61" s="1824"/>
      <c r="AO61" s="1824"/>
      <c r="AP61" s="1824"/>
      <c r="AQ61" s="1824"/>
      <c r="AR61" s="1824"/>
      <c r="AS61" s="1824"/>
      <c r="AT61" s="1824"/>
      <c r="AU61" s="1824"/>
    </row>
    <row r="62" spans="1:51" ht="21" customHeight="1">
      <c r="A62" s="987"/>
      <c r="B62" s="988"/>
      <c r="C62" s="1618" t="s">
        <v>513</v>
      </c>
      <c r="D62" s="1769"/>
      <c r="E62" s="1769"/>
      <c r="F62" s="1769"/>
      <c r="G62" s="1769"/>
      <c r="H62" s="1770"/>
      <c r="I62" s="1757">
        <v>2</v>
      </c>
      <c r="J62" s="1758"/>
      <c r="K62" s="1758"/>
      <c r="L62" s="1758"/>
      <c r="M62" s="1758"/>
      <c r="N62" s="1758"/>
      <c r="O62" s="1758"/>
      <c r="P62" s="1758"/>
      <c r="Q62" s="1759"/>
      <c r="R62" s="1119" t="s">
        <v>514</v>
      </c>
      <c r="S62" s="1120"/>
      <c r="T62" s="1120"/>
      <c r="U62" s="1120"/>
      <c r="V62" s="1120"/>
      <c r="W62" s="1120"/>
      <c r="X62" s="1120"/>
      <c r="Y62" s="1121"/>
      <c r="Z62" s="1675" t="s">
        <v>664</v>
      </c>
      <c r="AA62" s="1676"/>
      <c r="AB62" s="1676"/>
      <c r="AC62" s="1676"/>
      <c r="AD62" s="1676"/>
      <c r="AE62" s="1676"/>
      <c r="AF62" s="1676"/>
      <c r="AG62" s="1676"/>
      <c r="AH62" s="1676"/>
      <c r="AI62" s="1676"/>
      <c r="AJ62" s="1677"/>
      <c r="AK62" s="430"/>
      <c r="AL62" s="430"/>
      <c r="AM62" s="430"/>
      <c r="AN62" s="430"/>
      <c r="AO62" s="430"/>
      <c r="AP62" s="430"/>
      <c r="AQ62" s="430"/>
      <c r="AR62" s="430"/>
      <c r="AS62" s="430"/>
      <c r="AT62" s="430"/>
      <c r="AU62" s="430"/>
    </row>
    <row r="63" spans="1:51" ht="21" customHeight="1">
      <c r="A63" s="987"/>
      <c r="B63" s="988"/>
      <c r="C63" s="1119" t="s">
        <v>407</v>
      </c>
      <c r="D63" s="1120"/>
      <c r="E63" s="1120"/>
      <c r="F63" s="1120"/>
      <c r="G63" s="1120"/>
      <c r="H63" s="1121"/>
      <c r="I63" s="1757">
        <v>2</v>
      </c>
      <c r="J63" s="1758"/>
      <c r="K63" s="1758"/>
      <c r="L63" s="1758"/>
      <c r="M63" s="1758"/>
      <c r="N63" s="1758"/>
      <c r="O63" s="1758"/>
      <c r="P63" s="1758"/>
      <c r="Q63" s="1759"/>
      <c r="R63" s="1618" t="s">
        <v>563</v>
      </c>
      <c r="S63" s="1197"/>
      <c r="T63" s="1197"/>
      <c r="U63" s="1197"/>
      <c r="V63" s="1197"/>
      <c r="W63" s="1197"/>
      <c r="X63" s="1197"/>
      <c r="Y63" s="1198"/>
      <c r="Z63" s="254">
        <v>0</v>
      </c>
      <c r="AA63" s="255"/>
      <c r="AB63" s="255"/>
      <c r="AC63" s="255"/>
      <c r="AD63" s="245"/>
      <c r="AE63" s="245"/>
      <c r="AF63" s="245"/>
      <c r="AG63" s="245"/>
      <c r="AH63" s="245"/>
      <c r="AI63" s="245"/>
      <c r="AJ63" s="245"/>
    </row>
    <row r="64" spans="1:51" ht="21" customHeight="1">
      <c r="A64" s="987"/>
      <c r="B64" s="988"/>
      <c r="C64" s="1119" t="s">
        <v>650</v>
      </c>
      <c r="D64" s="1120"/>
      <c r="E64" s="1120"/>
      <c r="F64" s="1120"/>
      <c r="G64" s="1120"/>
      <c r="H64" s="1121"/>
      <c r="I64" s="1691">
        <v>2</v>
      </c>
      <c r="J64" s="1691"/>
      <c r="K64" s="1691"/>
      <c r="L64" s="1691"/>
      <c r="M64" s="1691"/>
      <c r="N64" s="1691"/>
      <c r="O64" s="1691"/>
      <c r="P64" s="1691"/>
      <c r="Q64" s="1691"/>
      <c r="R64" s="1119" t="s">
        <v>656</v>
      </c>
      <c r="S64" s="1120"/>
      <c r="T64" s="1120"/>
      <c r="U64" s="1120"/>
      <c r="V64" s="1120"/>
      <c r="W64" s="1120"/>
      <c r="X64" s="1120"/>
      <c r="Y64" s="1121"/>
      <c r="Z64" s="1692">
        <v>0</v>
      </c>
      <c r="AA64" s="1693"/>
      <c r="AB64" s="1693"/>
      <c r="AC64" s="1693"/>
      <c r="AD64" s="1693"/>
      <c r="AE64" s="1693"/>
      <c r="AF64" s="1693"/>
      <c r="AG64" s="1693"/>
      <c r="AH64" s="1693"/>
      <c r="AI64" s="1693"/>
      <c r="AJ64" s="1694"/>
    </row>
    <row r="65" spans="1:67" ht="18.75" customHeight="1">
      <c r="A65" s="987"/>
      <c r="B65" s="988"/>
      <c r="C65" s="1103" t="s">
        <v>417</v>
      </c>
      <c r="D65" s="1103"/>
      <c r="E65" s="1103"/>
      <c r="F65" s="1103"/>
      <c r="G65" s="1103"/>
      <c r="H65" s="1103"/>
      <c r="I65" s="1696">
        <v>2</v>
      </c>
      <c r="J65" s="1696"/>
      <c r="K65" s="1696"/>
      <c r="L65" s="1696"/>
      <c r="M65" s="1696"/>
      <c r="N65" s="1696"/>
      <c r="O65" s="1696"/>
      <c r="P65" s="1696"/>
      <c r="Q65" s="1696"/>
      <c r="R65" s="1103" t="s">
        <v>494</v>
      </c>
      <c r="S65" s="1103"/>
      <c r="T65" s="1103"/>
      <c r="U65" s="1103"/>
      <c r="V65" s="1103"/>
      <c r="W65" s="1103"/>
      <c r="X65" s="1103"/>
      <c r="Y65" s="1103"/>
      <c r="Z65" s="1806" t="s">
        <v>664</v>
      </c>
      <c r="AA65" s="1806"/>
      <c r="AB65" s="1806"/>
      <c r="AC65" s="1806"/>
      <c r="AD65" s="1806"/>
      <c r="AE65" s="1806"/>
      <c r="AF65" s="1806"/>
      <c r="AG65" s="1806"/>
      <c r="AH65" s="1806"/>
      <c r="AI65" s="1806"/>
      <c r="AJ65" s="1807"/>
    </row>
    <row r="66" spans="1:67" ht="18.75" customHeight="1">
      <c r="A66" s="987"/>
      <c r="B66" s="988"/>
      <c r="C66" s="1103" t="s">
        <v>584</v>
      </c>
      <c r="D66" s="1103"/>
      <c r="E66" s="1103"/>
      <c r="F66" s="1103"/>
      <c r="G66" s="1103"/>
      <c r="H66" s="1103"/>
      <c r="I66" s="1697">
        <v>2</v>
      </c>
      <c r="J66" s="1697"/>
      <c r="K66" s="1697"/>
      <c r="L66" s="1697"/>
      <c r="M66" s="1697"/>
      <c r="N66" s="1697"/>
      <c r="O66" s="1697"/>
      <c r="P66" s="1697"/>
      <c r="Q66" s="1697"/>
      <c r="R66" s="1103" t="s">
        <v>585</v>
      </c>
      <c r="S66" s="1103"/>
      <c r="T66" s="1103"/>
      <c r="U66" s="1103"/>
      <c r="V66" s="1103"/>
      <c r="W66" s="1103"/>
      <c r="X66" s="1103"/>
      <c r="Y66" s="1103"/>
      <c r="Z66" s="1679"/>
      <c r="AA66" s="1680"/>
      <c r="AB66" s="1680"/>
      <c r="AC66" s="1680"/>
      <c r="AD66" s="1680"/>
      <c r="AE66" s="1680"/>
      <c r="AF66" s="1680"/>
      <c r="AG66" s="1680"/>
      <c r="AH66" s="1680"/>
      <c r="AI66" s="1680"/>
      <c r="AJ66" s="1681"/>
      <c r="AL66" s="264">
        <v>2</v>
      </c>
      <c r="AN66" s="264">
        <v>2</v>
      </c>
    </row>
    <row r="67" spans="1:67" ht="21" customHeight="1">
      <c r="A67" s="987"/>
      <c r="B67" s="988"/>
      <c r="C67" s="1688" t="s">
        <v>582</v>
      </c>
      <c r="D67" s="1689"/>
      <c r="E67" s="1689"/>
      <c r="F67" s="1689"/>
      <c r="G67" s="1689"/>
      <c r="H67" s="1689"/>
      <c r="I67" s="1697">
        <v>2</v>
      </c>
      <c r="J67" s="1697"/>
      <c r="K67" s="1697"/>
      <c r="L67" s="1697"/>
      <c r="M67" s="1697"/>
      <c r="N67" s="1697"/>
      <c r="O67" s="1697"/>
      <c r="P67" s="1697"/>
      <c r="Q67" s="1697"/>
      <c r="R67" s="1688" t="s">
        <v>586</v>
      </c>
      <c r="S67" s="1689"/>
      <c r="T67" s="1689"/>
      <c r="U67" s="1689"/>
      <c r="V67" s="1689"/>
      <c r="W67" s="1689"/>
      <c r="X67" s="1689"/>
      <c r="Y67" s="1689"/>
      <c r="Z67" s="1682"/>
      <c r="AA67" s="1683"/>
      <c r="AB67" s="1683"/>
      <c r="AC67" s="1683"/>
      <c r="AD67" s="1683"/>
      <c r="AE67" s="1683"/>
      <c r="AF67" s="1683"/>
      <c r="AG67" s="1683"/>
      <c r="AH67" s="1683"/>
      <c r="AI67" s="1683"/>
      <c r="AJ67" s="1684"/>
      <c r="AL67" s="264">
        <v>2</v>
      </c>
    </row>
    <row r="68" spans="1:67" ht="21" customHeight="1" thickBot="1">
      <c r="A68" s="989"/>
      <c r="B68" s="990"/>
      <c r="C68" s="1690" t="s">
        <v>570</v>
      </c>
      <c r="D68" s="1690"/>
      <c r="E68" s="1690"/>
      <c r="F68" s="1690"/>
      <c r="G68" s="1690"/>
      <c r="H68" s="1690"/>
      <c r="I68" s="1695">
        <v>2</v>
      </c>
      <c r="J68" s="1695"/>
      <c r="K68" s="1695"/>
      <c r="L68" s="1695"/>
      <c r="M68" s="1695"/>
      <c r="N68" s="1695"/>
      <c r="O68" s="1695"/>
      <c r="P68" s="1695"/>
      <c r="Q68" s="1695"/>
      <c r="R68" s="1831" t="s">
        <v>587</v>
      </c>
      <c r="S68" s="1832"/>
      <c r="T68" s="1832"/>
      <c r="U68" s="1832"/>
      <c r="V68" s="1832"/>
      <c r="W68" s="1832"/>
      <c r="X68" s="1832"/>
      <c r="Y68" s="1832"/>
      <c r="Z68" s="1685"/>
      <c r="AA68" s="1686"/>
      <c r="AB68" s="1686"/>
      <c r="AC68" s="1686"/>
      <c r="AD68" s="1686"/>
      <c r="AE68" s="1686"/>
      <c r="AF68" s="1686"/>
      <c r="AG68" s="1686"/>
      <c r="AH68" s="1686"/>
      <c r="AI68" s="1686"/>
      <c r="AJ68" s="1687"/>
      <c r="AL68" s="264">
        <v>2</v>
      </c>
    </row>
    <row r="69" spans="1:67" ht="18" hidden="1" customHeight="1">
      <c r="A69" s="227"/>
      <c r="B69" s="228"/>
      <c r="C69" s="229"/>
      <c r="D69" s="229"/>
      <c r="E69" s="229"/>
      <c r="F69" s="229"/>
      <c r="G69" s="229"/>
      <c r="H69" s="229"/>
      <c r="I69" s="59"/>
      <c r="J69" s="59"/>
      <c r="K69" s="59"/>
      <c r="L69" s="59"/>
      <c r="M69" s="59"/>
      <c r="N69" s="59"/>
      <c r="O69" s="59"/>
      <c r="P69" s="59"/>
      <c r="Q69" s="59"/>
      <c r="R69" s="229"/>
      <c r="S69" s="229"/>
      <c r="T69" s="229"/>
      <c r="U69" s="229"/>
      <c r="V69" s="229"/>
      <c r="W69" s="229"/>
      <c r="X69" s="229"/>
      <c r="Y69" s="229"/>
      <c r="Z69" s="124"/>
      <c r="AA69" s="124"/>
      <c r="AB69" s="124"/>
      <c r="AC69" s="124"/>
      <c r="AD69" s="124"/>
      <c r="AE69" s="124"/>
      <c r="AF69" s="124"/>
      <c r="AG69" s="124"/>
      <c r="AH69" s="124"/>
      <c r="AI69" s="124"/>
      <c r="AJ69" s="124"/>
    </row>
    <row r="70" spans="1:67" ht="18" hidden="1" customHeight="1">
      <c r="A70" s="227"/>
      <c r="B70" s="228"/>
      <c r="C70" s="229"/>
      <c r="D70" s="229"/>
      <c r="E70" s="229"/>
      <c r="F70" s="229"/>
      <c r="G70" s="229"/>
      <c r="H70" s="229"/>
      <c r="I70" s="59"/>
      <c r="J70" s="59"/>
      <c r="K70" s="59"/>
      <c r="L70" s="59"/>
      <c r="M70" s="59"/>
      <c r="N70" s="59"/>
      <c r="O70" s="59"/>
      <c r="P70" s="59"/>
      <c r="Q70" s="59"/>
      <c r="R70" s="229"/>
      <c r="S70" s="229"/>
      <c r="T70" s="229"/>
      <c r="U70" s="229"/>
      <c r="V70" s="229"/>
      <c r="W70" s="229"/>
      <c r="X70" s="229"/>
      <c r="Y70" s="229"/>
      <c r="Z70" s="124"/>
      <c r="AA70" s="124"/>
      <c r="AB70" s="124"/>
      <c r="AC70" s="124"/>
      <c r="AD70" s="124"/>
      <c r="AE70" s="124"/>
      <c r="AF70" s="124"/>
      <c r="AG70" s="124"/>
      <c r="AH70" s="124"/>
      <c r="AI70" s="124"/>
      <c r="AJ70" s="124"/>
    </row>
    <row r="71" spans="1:67" ht="18" hidden="1" customHeight="1">
      <c r="A71" s="227"/>
      <c r="B71" s="228"/>
      <c r="C71" s="229"/>
      <c r="D71" s="229"/>
      <c r="E71" s="229"/>
      <c r="F71" s="229"/>
      <c r="G71" s="229"/>
      <c r="H71" s="229"/>
      <c r="I71" s="59"/>
      <c r="J71" s="59"/>
      <c r="K71" s="59"/>
      <c r="L71" s="59"/>
      <c r="M71" s="59"/>
      <c r="N71" s="59"/>
      <c r="O71" s="59"/>
      <c r="P71" s="59"/>
      <c r="Q71" s="59"/>
      <c r="R71" s="229"/>
      <c r="S71" s="229"/>
      <c r="T71" s="229"/>
      <c r="U71" s="229"/>
      <c r="V71" s="229"/>
      <c r="W71" s="229"/>
      <c r="X71" s="229"/>
      <c r="Y71" s="229"/>
      <c r="Z71" s="124"/>
      <c r="AA71" s="124"/>
      <c r="AB71" s="124"/>
      <c r="AC71" s="124"/>
      <c r="AD71" s="124"/>
      <c r="AE71" s="124"/>
      <c r="AF71" s="124"/>
      <c r="AG71" s="124"/>
      <c r="AH71" s="124"/>
      <c r="AI71" s="124"/>
      <c r="AJ71" s="124"/>
    </row>
    <row r="72" spans="1:67" ht="18" hidden="1" customHeight="1" thickBot="1">
      <c r="A72" s="230"/>
      <c r="B72" s="231"/>
      <c r="C72" s="232"/>
      <c r="D72" s="232"/>
      <c r="E72" s="232"/>
      <c r="F72" s="232"/>
      <c r="G72" s="232"/>
      <c r="H72" s="232"/>
      <c r="I72" s="225"/>
      <c r="J72" s="225"/>
      <c r="K72" s="225"/>
      <c r="L72" s="225"/>
      <c r="M72" s="225"/>
      <c r="N72" s="225"/>
      <c r="O72" s="225"/>
      <c r="P72" s="225"/>
      <c r="Q72" s="225"/>
      <c r="R72" s="232"/>
      <c r="S72" s="232"/>
      <c r="T72" s="232"/>
      <c r="U72" s="232"/>
      <c r="V72" s="232"/>
      <c r="W72" s="232"/>
      <c r="X72" s="232"/>
      <c r="Y72" s="232"/>
      <c r="Z72" s="226"/>
      <c r="AA72" s="226" t="s">
        <v>114</v>
      </c>
      <c r="AB72" s="226"/>
      <c r="AC72" s="226"/>
      <c r="AD72" s="226"/>
      <c r="AE72" s="226"/>
      <c r="AF72" s="226"/>
      <c r="AG72" s="226"/>
      <c r="AH72" s="226"/>
      <c r="AI72" s="226"/>
      <c r="AJ72" s="226"/>
    </row>
    <row r="73" spans="1:67" s="140" customFormat="1" ht="15" customHeight="1">
      <c r="A73" s="1713" t="s">
        <v>173</v>
      </c>
      <c r="B73" s="1713"/>
      <c r="C73" s="1713"/>
      <c r="D73" s="1713"/>
      <c r="E73" s="1713"/>
      <c r="F73" s="1713"/>
      <c r="G73" s="1713"/>
      <c r="H73" s="1713"/>
      <c r="I73" s="1713"/>
      <c r="J73" s="1713"/>
      <c r="K73" s="1713"/>
      <c r="L73" s="1713"/>
      <c r="M73" s="1713"/>
      <c r="N73" s="1713"/>
      <c r="O73" s="1713"/>
      <c r="P73" s="1713"/>
      <c r="Q73" s="1713"/>
      <c r="R73" s="1713"/>
      <c r="S73" s="1713"/>
      <c r="T73" s="1713"/>
      <c r="U73" s="1713"/>
      <c r="V73" s="1713"/>
      <c r="W73" s="1713"/>
      <c r="X73" s="1713"/>
      <c r="Y73" s="1713"/>
      <c r="Z73" s="1713"/>
      <c r="AA73" s="1713"/>
      <c r="AB73" s="1713"/>
      <c r="AC73" s="1713"/>
      <c r="AD73" s="1713"/>
      <c r="AE73" s="1713"/>
      <c r="AF73" s="1713"/>
      <c r="AG73" s="1713"/>
      <c r="AH73" s="1713"/>
      <c r="AI73" s="1713"/>
      <c r="AJ73" s="1713"/>
      <c r="AK73" s="270"/>
      <c r="AL73" s="270"/>
      <c r="AM73" s="270"/>
      <c r="AN73" s="269"/>
      <c r="AO73" s="270"/>
      <c r="AP73" s="264"/>
      <c r="AQ73" s="264"/>
      <c r="AR73" s="264"/>
      <c r="AS73" s="264"/>
      <c r="AT73" s="264"/>
      <c r="AU73" s="264"/>
      <c r="AV73" s="386"/>
      <c r="AW73" s="386"/>
      <c r="AX73" s="264"/>
      <c r="AY73" s="264"/>
      <c r="AZ73" s="264"/>
      <c r="BA73" s="263"/>
      <c r="BB73" s="263"/>
      <c r="BC73" s="264"/>
      <c r="BD73" s="264"/>
      <c r="BE73" s="264"/>
      <c r="BF73" s="264"/>
      <c r="BG73" s="264"/>
      <c r="BH73" s="264"/>
      <c r="BI73" s="264"/>
      <c r="BJ73" s="264"/>
      <c r="BK73" s="264"/>
      <c r="BL73" s="264"/>
      <c r="BM73" s="264"/>
      <c r="BN73" s="118"/>
      <c r="BO73" s="118"/>
    </row>
    <row r="74" spans="1:67" s="21" customFormat="1" ht="14.25" customHeight="1">
      <c r="A74" s="46" t="s">
        <v>1403</v>
      </c>
      <c r="B74" s="49"/>
      <c r="C74" s="49"/>
      <c r="D74" s="49"/>
      <c r="E74" s="49"/>
      <c r="F74" s="49"/>
      <c r="G74" s="49"/>
      <c r="H74" s="49"/>
      <c r="I74" s="49"/>
      <c r="J74" s="49"/>
      <c r="K74" s="49"/>
      <c r="L74" s="49"/>
      <c r="M74" s="49"/>
      <c r="N74" s="49"/>
      <c r="O74" s="49"/>
      <c r="P74" s="49"/>
      <c r="Q74" s="49"/>
      <c r="R74" s="49"/>
      <c r="S74" s="49"/>
      <c r="T74" s="49"/>
      <c r="U74" s="49"/>
      <c r="V74" s="49"/>
      <c r="W74" s="75"/>
      <c r="X74" s="49"/>
      <c r="Y74" s="49"/>
      <c r="Z74" s="49"/>
      <c r="AA74" s="49"/>
      <c r="AB74" s="49"/>
      <c r="AC74" s="49"/>
      <c r="AD74" s="49"/>
      <c r="AE74" s="49"/>
      <c r="AF74" s="49"/>
      <c r="AG74" s="49"/>
      <c r="AH74" s="49"/>
      <c r="AI74" s="49"/>
      <c r="AJ74" s="49"/>
      <c r="AK74" s="292"/>
      <c r="AL74" s="293"/>
      <c r="AM74" s="293"/>
      <c r="AN74" s="293"/>
      <c r="AO74" s="293"/>
      <c r="AP74" s="293"/>
      <c r="AQ74" s="293"/>
      <c r="AR74" s="293"/>
      <c r="AS74" s="292"/>
      <c r="AT74" s="292"/>
      <c r="AU74" s="292"/>
      <c r="AV74" s="281"/>
      <c r="AW74" s="281"/>
      <c r="AX74" s="292"/>
      <c r="AY74" s="292"/>
      <c r="AZ74" s="292"/>
      <c r="BA74" s="263"/>
      <c r="BB74" s="263"/>
      <c r="BC74" s="264"/>
      <c r="BD74" s="264"/>
      <c r="BE74" s="264"/>
      <c r="BF74" s="264"/>
      <c r="BG74" s="264"/>
      <c r="BH74" s="264"/>
      <c r="BI74" s="264"/>
      <c r="BJ74" s="264"/>
      <c r="BK74" s="264"/>
      <c r="BL74" s="264"/>
      <c r="BM74" s="264"/>
      <c r="BN74" s="118"/>
      <c r="BO74" s="118"/>
    </row>
    <row r="75" spans="1:67" s="140" customFormat="1" ht="15" customHeight="1">
      <c r="A75" s="62" t="s">
        <v>464</v>
      </c>
      <c r="B75" s="144"/>
      <c r="C75" s="144"/>
      <c r="D75" s="144"/>
      <c r="E75" s="144"/>
      <c r="F75" s="144"/>
      <c r="G75" s="144"/>
      <c r="H75" s="144"/>
      <c r="I75" s="144"/>
      <c r="J75" s="144"/>
      <c r="K75" s="144"/>
      <c r="L75" s="144"/>
      <c r="M75" s="144"/>
      <c r="N75" s="144"/>
      <c r="O75" s="144"/>
      <c r="P75" s="144"/>
      <c r="Q75" s="144"/>
      <c r="R75" s="144"/>
      <c r="S75" s="144"/>
      <c r="T75" s="144"/>
      <c r="U75" s="144"/>
      <c r="V75" s="144"/>
      <c r="W75" s="144"/>
      <c r="X75" s="144"/>
      <c r="Y75" s="144"/>
      <c r="Z75" s="144"/>
      <c r="AA75" s="144"/>
      <c r="AB75" s="144"/>
      <c r="AC75" s="144"/>
      <c r="AD75" s="144"/>
      <c r="AE75" s="144"/>
      <c r="AF75" s="144"/>
      <c r="AG75" s="1715" t="s">
        <v>465</v>
      </c>
      <c r="AH75" s="1715"/>
      <c r="AI75" s="1715"/>
      <c r="AJ75" s="1715"/>
      <c r="AK75" s="270"/>
      <c r="AL75" s="270"/>
      <c r="AM75" s="270"/>
      <c r="AN75" s="269"/>
      <c r="AO75" s="270"/>
      <c r="AP75" s="270"/>
      <c r="AQ75" s="270"/>
      <c r="AR75" s="270"/>
      <c r="AS75" s="270"/>
      <c r="AT75" s="270"/>
      <c r="AU75" s="270"/>
      <c r="AV75" s="387"/>
      <c r="AW75" s="387"/>
      <c r="AX75" s="270"/>
      <c r="AY75" s="270"/>
      <c r="AZ75" s="270"/>
      <c r="BA75" s="263"/>
      <c r="BB75" s="263"/>
      <c r="BC75" s="264"/>
      <c r="BD75" s="264"/>
      <c r="BE75" s="264"/>
      <c r="BF75" s="264"/>
      <c r="BG75" s="264"/>
      <c r="BH75" s="264"/>
      <c r="BI75" s="264"/>
      <c r="BJ75" s="264"/>
      <c r="BK75" s="264"/>
      <c r="BL75" s="264"/>
      <c r="BM75" s="264"/>
      <c r="BN75" s="118"/>
      <c r="BO75" s="118"/>
    </row>
    <row r="76" spans="1:67" s="140" customFormat="1" ht="15" customHeight="1">
      <c r="A76" s="144"/>
      <c r="B76" s="144"/>
      <c r="C76" s="144"/>
      <c r="D76" s="144"/>
      <c r="E76" s="144"/>
      <c r="F76" s="144"/>
      <c r="G76" s="144"/>
      <c r="H76" s="144"/>
      <c r="I76" s="144"/>
      <c r="J76" s="144"/>
      <c r="K76" s="144"/>
      <c r="L76" s="144"/>
      <c r="M76" s="144"/>
      <c r="N76" s="144"/>
      <c r="O76" s="144"/>
      <c r="P76" s="144"/>
      <c r="Q76" s="144"/>
      <c r="R76" s="144"/>
      <c r="S76" s="144"/>
      <c r="T76" s="144"/>
      <c r="U76" s="144"/>
      <c r="V76" s="144"/>
      <c r="W76" s="144"/>
      <c r="X76" s="144"/>
      <c r="Y76" s="144"/>
      <c r="Z76" s="144"/>
      <c r="AA76" s="144"/>
      <c r="AB76" s="144"/>
      <c r="AC76" s="144"/>
      <c r="AD76" s="144"/>
      <c r="AE76" s="144"/>
      <c r="AF76" s="144"/>
      <c r="AG76" s="144"/>
      <c r="AH76" s="144"/>
      <c r="AI76" s="144"/>
      <c r="AJ76" s="144"/>
      <c r="AK76" s="270"/>
      <c r="AL76" s="270"/>
      <c r="AM76" s="270"/>
      <c r="AN76" s="269"/>
      <c r="AO76" s="270"/>
      <c r="AP76" s="264"/>
      <c r="AQ76" s="264"/>
      <c r="AR76" s="264"/>
      <c r="AS76" s="264"/>
      <c r="AT76" s="264"/>
      <c r="AU76" s="264"/>
      <c r="AV76" s="386"/>
      <c r="AW76" s="386"/>
      <c r="AX76" s="264"/>
      <c r="AY76" s="264"/>
      <c r="AZ76" s="264"/>
      <c r="BA76" s="263"/>
      <c r="BB76" s="263"/>
      <c r="BC76" s="264"/>
      <c r="BD76" s="264"/>
      <c r="BE76" s="264"/>
      <c r="BF76" s="264"/>
      <c r="BG76" s="264"/>
      <c r="BH76" s="264"/>
      <c r="BI76" s="264"/>
      <c r="BJ76" s="264"/>
      <c r="BK76" s="264"/>
      <c r="BL76" s="264"/>
      <c r="BM76" s="264"/>
      <c r="BN76" s="118"/>
      <c r="BO76" s="118"/>
    </row>
    <row r="77" spans="1:67" s="140" customFormat="1" ht="15" customHeight="1" thickBot="1">
      <c r="A77" s="145"/>
      <c r="B77" s="145"/>
      <c r="C77" s="145"/>
      <c r="D77" s="145"/>
      <c r="E77" s="145"/>
      <c r="F77" s="145"/>
      <c r="G77" s="145"/>
      <c r="H77" s="145"/>
      <c r="I77" s="145"/>
      <c r="J77" s="145"/>
      <c r="K77" s="145"/>
      <c r="L77" s="145"/>
      <c r="M77" s="145"/>
      <c r="N77" s="145"/>
      <c r="O77" s="145"/>
      <c r="P77" s="145"/>
      <c r="Q77" s="145"/>
      <c r="R77" s="145"/>
      <c r="S77" s="145"/>
      <c r="T77" s="145"/>
      <c r="U77" s="145"/>
      <c r="V77" s="145"/>
      <c r="W77" s="145"/>
      <c r="X77" s="145"/>
      <c r="Y77" s="1702"/>
      <c r="Z77" s="1702"/>
      <c r="AA77" s="1702"/>
      <c r="AB77" s="1751" t="s">
        <v>105</v>
      </c>
      <c r="AC77" s="1751"/>
      <c r="AD77" s="1751"/>
      <c r="AE77" s="1719"/>
      <c r="AF77" s="1719"/>
      <c r="AG77" s="1719"/>
      <c r="AH77" s="1716" t="s">
        <v>286</v>
      </c>
      <c r="AI77" s="1717"/>
      <c r="AJ77" s="1718"/>
      <c r="AK77" s="270"/>
      <c r="AL77" s="270"/>
      <c r="AM77" s="270"/>
      <c r="AN77" s="269"/>
      <c r="AO77" s="270"/>
      <c r="AP77" s="270"/>
      <c r="AQ77" s="270"/>
      <c r="AR77" s="270"/>
      <c r="AS77" s="270"/>
      <c r="AT77" s="270"/>
      <c r="AU77" s="270"/>
      <c r="AV77" s="387"/>
      <c r="AW77" s="387"/>
      <c r="AX77" s="270"/>
      <c r="AY77" s="270"/>
      <c r="AZ77" s="270"/>
      <c r="BA77" s="263"/>
      <c r="BB77" s="263"/>
      <c r="BC77" s="264"/>
      <c r="BD77" s="264"/>
      <c r="BE77" s="264"/>
      <c r="BF77" s="264"/>
      <c r="BG77" s="264"/>
      <c r="BH77" s="264"/>
      <c r="BI77" s="264"/>
      <c r="BJ77" s="264"/>
      <c r="BK77" s="264"/>
      <c r="BL77" s="264"/>
      <c r="BM77" s="264"/>
      <c r="BN77" s="118"/>
      <c r="BO77" s="118"/>
    </row>
    <row r="78" spans="1:67" ht="15" customHeight="1">
      <c r="A78" s="1812" t="s">
        <v>48</v>
      </c>
      <c r="B78" s="1813"/>
      <c r="C78" s="1040" t="s">
        <v>247</v>
      </c>
      <c r="D78" s="1040"/>
      <c r="E78" s="1040"/>
      <c r="F78" s="1040"/>
      <c r="G78" s="1040"/>
      <c r="H78" s="1040"/>
      <c r="I78" s="1766" t="s">
        <v>1419</v>
      </c>
      <c r="J78" s="1767"/>
      <c r="K78" s="1767"/>
      <c r="L78" s="1767"/>
      <c r="M78" s="1767"/>
      <c r="N78" s="1767"/>
      <c r="O78" s="1767"/>
      <c r="P78" s="1767"/>
      <c r="Q78" s="1767"/>
      <c r="R78" s="1767"/>
      <c r="S78" s="1767"/>
      <c r="T78" s="1767"/>
      <c r="U78" s="1767"/>
      <c r="V78" s="1767"/>
      <c r="W78" s="1767"/>
      <c r="X78" s="1767"/>
      <c r="Y78" s="1767"/>
      <c r="Z78" s="1767"/>
      <c r="AA78" s="1767"/>
      <c r="AB78" s="1767"/>
      <c r="AC78" s="1767"/>
      <c r="AD78" s="1768"/>
      <c r="AE78" s="1678" t="s">
        <v>294</v>
      </c>
      <c r="AF78" s="1678"/>
      <c r="AG78" s="1678"/>
      <c r="AH78" s="1678"/>
      <c r="AI78" s="1819"/>
      <c r="AJ78" s="1820"/>
    </row>
    <row r="79" spans="1:67" ht="15" customHeight="1">
      <c r="A79" s="1814"/>
      <c r="B79" s="1815"/>
      <c r="C79" s="1041" t="s">
        <v>184</v>
      </c>
      <c r="D79" s="1041"/>
      <c r="E79" s="1041"/>
      <c r="F79" s="1041"/>
      <c r="G79" s="1041"/>
      <c r="H79" s="1041"/>
      <c r="I79" s="1809" t="s">
        <v>1417</v>
      </c>
      <c r="J79" s="1810"/>
      <c r="K79" s="1810"/>
      <c r="L79" s="1810"/>
      <c r="M79" s="1810"/>
      <c r="N79" s="1810"/>
      <c r="O79" s="1810"/>
      <c r="P79" s="1810"/>
      <c r="Q79" s="1810"/>
      <c r="R79" s="1810"/>
      <c r="S79" s="1810"/>
      <c r="T79" s="1810"/>
      <c r="U79" s="1810"/>
      <c r="V79" s="1810"/>
      <c r="W79" s="1810"/>
      <c r="X79" s="1810"/>
      <c r="Y79" s="1810"/>
      <c r="Z79" s="1810"/>
      <c r="AA79" s="1810"/>
      <c r="AB79" s="1810"/>
      <c r="AC79" s="1810"/>
      <c r="AD79" s="1810"/>
      <c r="AE79" s="1810"/>
      <c r="AF79" s="1810"/>
      <c r="AG79" s="1810"/>
      <c r="AH79" s="1810"/>
      <c r="AI79" s="1810"/>
      <c r="AJ79" s="1811"/>
    </row>
    <row r="80" spans="1:67" ht="15" customHeight="1">
      <c r="A80" s="1814"/>
      <c r="B80" s="1815"/>
      <c r="C80" s="1003" t="s">
        <v>185</v>
      </c>
      <c r="D80" s="1003"/>
      <c r="E80" s="1003"/>
      <c r="F80" s="1003"/>
      <c r="G80" s="1003"/>
      <c r="H80" s="1003"/>
      <c r="I80" s="1051" t="s">
        <v>143</v>
      </c>
      <c r="J80" s="1052"/>
      <c r="K80" s="1056" t="s">
        <v>739</v>
      </c>
      <c r="L80" s="1056"/>
      <c r="M80" s="1056"/>
      <c r="N80" s="1056"/>
      <c r="O80" s="1056"/>
      <c r="P80" s="1057"/>
      <c r="Q80" s="926" t="s">
        <v>275</v>
      </c>
      <c r="R80" s="927"/>
      <c r="S80" s="927"/>
      <c r="T80" s="927"/>
      <c r="U80" s="927"/>
      <c r="V80" s="927"/>
      <c r="W80" s="927"/>
      <c r="X80" s="927"/>
      <c r="Y80" s="927"/>
      <c r="Z80" s="927"/>
      <c r="AA80" s="927"/>
      <c r="AB80" s="927"/>
      <c r="AC80" s="927"/>
      <c r="AD80" s="927"/>
      <c r="AE80" s="927"/>
      <c r="AF80" s="927"/>
      <c r="AG80" s="927"/>
      <c r="AH80" s="927"/>
      <c r="AI80" s="927"/>
      <c r="AJ80" s="928"/>
    </row>
    <row r="81" spans="1:43" ht="15" customHeight="1">
      <c r="A81" s="1814"/>
      <c r="B81" s="1815"/>
      <c r="C81" s="1003"/>
      <c r="D81" s="1003"/>
      <c r="E81" s="1003"/>
      <c r="F81" s="1003"/>
      <c r="G81" s="1003"/>
      <c r="H81" s="1003"/>
      <c r="I81" s="1442" t="s">
        <v>1414</v>
      </c>
      <c r="J81" s="1442"/>
      <c r="K81" s="1442"/>
      <c r="L81" s="1442"/>
      <c r="M81" s="1442"/>
      <c r="N81" s="1442"/>
      <c r="O81" s="1442"/>
      <c r="P81" s="1442"/>
      <c r="Q81" s="1442"/>
      <c r="R81" s="1442"/>
      <c r="S81" s="1442"/>
      <c r="T81" s="1442"/>
      <c r="U81" s="1442"/>
      <c r="V81" s="1442"/>
      <c r="W81" s="1442"/>
      <c r="X81" s="1442"/>
      <c r="Y81" s="1442"/>
      <c r="Z81" s="1442"/>
      <c r="AA81" s="1442"/>
      <c r="AB81" s="1442"/>
      <c r="AC81" s="1442"/>
      <c r="AD81" s="1442"/>
      <c r="AE81" s="1442"/>
      <c r="AF81" s="1442"/>
      <c r="AG81" s="1442"/>
      <c r="AH81" s="1442"/>
      <c r="AI81" s="1442"/>
      <c r="AJ81" s="1443"/>
    </row>
    <row r="82" spans="1:43" ht="15" customHeight="1">
      <c r="A82" s="1814"/>
      <c r="B82" s="1815"/>
      <c r="C82" s="1003"/>
      <c r="D82" s="1003"/>
      <c r="E82" s="1003"/>
      <c r="F82" s="1003"/>
      <c r="G82" s="1003"/>
      <c r="H82" s="1003"/>
      <c r="I82" s="1061" t="s">
        <v>114</v>
      </c>
      <c r="J82" s="1061"/>
      <c r="K82" s="1061"/>
      <c r="L82" s="1061"/>
      <c r="M82" s="1061"/>
      <c r="N82" s="1061"/>
      <c r="O82" s="1061"/>
      <c r="P82" s="1061"/>
      <c r="Q82" s="1061"/>
      <c r="R82" s="1061"/>
      <c r="S82" s="1061"/>
      <c r="T82" s="1061"/>
      <c r="U82" s="1061"/>
      <c r="V82" s="1061"/>
      <c r="W82" s="1061"/>
      <c r="X82" s="1061"/>
      <c r="Y82" s="1061"/>
      <c r="Z82" s="1061"/>
      <c r="AA82" s="1061"/>
      <c r="AB82" s="1061"/>
      <c r="AC82" s="1061"/>
      <c r="AD82" s="1061"/>
      <c r="AE82" s="1061"/>
      <c r="AF82" s="1061"/>
      <c r="AG82" s="1061"/>
      <c r="AH82" s="1061"/>
      <c r="AI82" s="1061"/>
      <c r="AJ82" s="1062"/>
    </row>
    <row r="83" spans="1:43" ht="15" customHeight="1">
      <c r="A83" s="1814"/>
      <c r="B83" s="1815"/>
      <c r="C83" s="1026" t="s">
        <v>495</v>
      </c>
      <c r="D83" s="1049"/>
      <c r="E83" s="1049"/>
      <c r="F83" s="1049"/>
      <c r="G83" s="1049"/>
      <c r="H83" s="1050"/>
      <c r="I83" s="1746">
        <v>2</v>
      </c>
      <c r="J83" s="1747"/>
      <c r="K83" s="1747"/>
      <c r="L83" s="1747"/>
      <c r="M83" s="1747"/>
      <c r="N83" s="1747"/>
      <c r="O83" s="1747"/>
      <c r="P83" s="1747"/>
      <c r="Q83" s="1747"/>
      <c r="R83" s="1747"/>
      <c r="S83" s="1747"/>
      <c r="T83" s="1747"/>
      <c r="U83" s="1747"/>
      <c r="V83" s="1747"/>
      <c r="W83" s="1747"/>
      <c r="X83" s="1747"/>
      <c r="Y83" s="1747"/>
      <c r="Z83" s="1747"/>
      <c r="AA83" s="1747"/>
      <c r="AB83" s="1747"/>
      <c r="AC83" s="1747"/>
      <c r="AD83" s="1747"/>
      <c r="AE83" s="1747"/>
      <c r="AF83" s="1747"/>
      <c r="AG83" s="1747"/>
      <c r="AH83" s="1747"/>
      <c r="AI83" s="1747"/>
      <c r="AJ83" s="1748"/>
    </row>
    <row r="84" spans="1:43" ht="15" customHeight="1">
      <c r="A84" s="1814"/>
      <c r="B84" s="1815"/>
      <c r="C84" s="1003" t="s">
        <v>186</v>
      </c>
      <c r="D84" s="1003"/>
      <c r="E84" s="1003"/>
      <c r="F84" s="1003"/>
      <c r="G84" s="1003"/>
      <c r="H84" s="1003"/>
      <c r="I84" s="1003" t="s">
        <v>187</v>
      </c>
      <c r="J84" s="1003"/>
      <c r="K84" s="1003"/>
      <c r="L84" s="1003"/>
      <c r="M84" s="1011" t="s">
        <v>741</v>
      </c>
      <c r="N84" s="1011"/>
      <c r="O84" s="1011"/>
      <c r="P84" s="1011"/>
      <c r="Q84" s="1011"/>
      <c r="R84" s="1011"/>
      <c r="S84" s="1011"/>
      <c r="T84" s="1011"/>
      <c r="U84" s="1011"/>
      <c r="V84" s="1011"/>
      <c r="W84" s="1003" t="s">
        <v>188</v>
      </c>
      <c r="X84" s="1003"/>
      <c r="Y84" s="1003"/>
      <c r="Z84" s="1003"/>
      <c r="AA84" s="1011" t="s">
        <v>740</v>
      </c>
      <c r="AB84" s="1011"/>
      <c r="AC84" s="1011"/>
      <c r="AD84" s="1011"/>
      <c r="AE84" s="1011"/>
      <c r="AF84" s="1011"/>
      <c r="AG84" s="1011"/>
      <c r="AH84" s="1011"/>
      <c r="AI84" s="1011"/>
      <c r="AJ84" s="1011"/>
    </row>
    <row r="85" spans="1:43" ht="15" customHeight="1">
      <c r="A85" s="1814"/>
      <c r="B85" s="1815"/>
      <c r="C85" s="1672" t="s">
        <v>174</v>
      </c>
      <c r="D85" s="1673"/>
      <c r="E85" s="1673"/>
      <c r="F85" s="1673"/>
      <c r="G85" s="1673"/>
      <c r="H85" s="1674"/>
      <c r="I85" s="1660" t="s">
        <v>1421</v>
      </c>
      <c r="J85" s="1651"/>
      <c r="K85" s="1651"/>
      <c r="L85" s="1651"/>
      <c r="M85" s="1651"/>
      <c r="N85" s="1651"/>
      <c r="O85" s="1651"/>
      <c r="P85" s="1651"/>
      <c r="Q85" s="1651"/>
      <c r="R85" s="1651"/>
      <c r="S85" s="1651"/>
      <c r="T85" s="1651"/>
      <c r="U85" s="1651"/>
      <c r="V85" s="1651"/>
      <c r="W85" s="1651"/>
      <c r="X85" s="1651"/>
      <c r="Y85" s="1651"/>
      <c r="Z85" s="1651"/>
      <c r="AA85" s="1651"/>
      <c r="AB85" s="1651"/>
      <c r="AC85" s="1651"/>
      <c r="AD85" s="1651"/>
      <c r="AE85" s="1651"/>
      <c r="AF85" s="1651"/>
      <c r="AG85" s="1651"/>
      <c r="AH85" s="1651"/>
      <c r="AI85" s="1651"/>
      <c r="AJ85" s="1652"/>
    </row>
    <row r="86" spans="1:43" ht="18" customHeight="1">
      <c r="A86" s="1814"/>
      <c r="B86" s="1815"/>
      <c r="C86" s="1672" t="s">
        <v>175</v>
      </c>
      <c r="D86" s="1673"/>
      <c r="E86" s="1673"/>
      <c r="F86" s="1673"/>
      <c r="G86" s="1673"/>
      <c r="H86" s="1674"/>
      <c r="I86" s="1350">
        <v>3</v>
      </c>
      <c r="J86" s="1351"/>
      <c r="K86" s="1351"/>
      <c r="L86" s="1351"/>
      <c r="M86" s="1351"/>
      <c r="N86" s="1351"/>
      <c r="O86" s="1351"/>
      <c r="P86" s="1351"/>
      <c r="Q86" s="1351"/>
      <c r="R86" s="1351"/>
      <c r="S86" s="1351"/>
      <c r="T86" s="1351"/>
      <c r="U86" s="1351"/>
      <c r="V86" s="1351"/>
      <c r="W86" s="1351"/>
      <c r="X86" s="1351"/>
      <c r="Y86" s="1351"/>
      <c r="Z86" s="1667" t="s">
        <v>177</v>
      </c>
      <c r="AA86" s="1667"/>
      <c r="AB86" s="1667"/>
      <c r="AC86" s="1667"/>
      <c r="AD86" s="1667"/>
      <c r="AE86" s="1660"/>
      <c r="AF86" s="1651"/>
      <c r="AG86" s="1651"/>
      <c r="AH86" s="1651"/>
      <c r="AI86" s="1651"/>
      <c r="AJ86" s="1652"/>
    </row>
    <row r="87" spans="1:43" ht="15" customHeight="1">
      <c r="A87" s="1814"/>
      <c r="B87" s="1815"/>
      <c r="C87" s="1672" t="s">
        <v>176</v>
      </c>
      <c r="D87" s="1673"/>
      <c r="E87" s="1673"/>
      <c r="F87" s="1673"/>
      <c r="G87" s="1673"/>
      <c r="H87" s="1674"/>
      <c r="I87" s="1660" t="s">
        <v>1415</v>
      </c>
      <c r="J87" s="1651"/>
      <c r="K87" s="1651"/>
      <c r="L87" s="1651"/>
      <c r="M87" s="1651"/>
      <c r="N87" s="1651"/>
      <c r="O87" s="1651"/>
      <c r="P87" s="1651"/>
      <c r="Q87" s="1651"/>
      <c r="R87" s="1651"/>
      <c r="S87" s="1651"/>
      <c r="T87" s="1651"/>
      <c r="U87" s="1651"/>
      <c r="V87" s="1651"/>
      <c r="W87" s="1651"/>
      <c r="X87" s="1651"/>
      <c r="Y87" s="1651"/>
      <c r="Z87" s="1651"/>
      <c r="AA87" s="1651"/>
      <c r="AB87" s="1651"/>
      <c r="AC87" s="1651"/>
      <c r="AD87" s="1651"/>
      <c r="AE87" s="1651"/>
      <c r="AF87" s="1651"/>
      <c r="AG87" s="1651"/>
      <c r="AH87" s="1651"/>
      <c r="AI87" s="1651"/>
      <c r="AJ87" s="1652"/>
    </row>
    <row r="88" spans="1:43" ht="15" customHeight="1">
      <c r="A88" s="1814"/>
      <c r="B88" s="1815"/>
      <c r="C88" s="1790" t="s">
        <v>381</v>
      </c>
      <c r="D88" s="1673"/>
      <c r="E88" s="1673"/>
      <c r="F88" s="1673"/>
      <c r="G88" s="1673"/>
      <c r="H88" s="1674"/>
      <c r="I88" s="1026" t="s">
        <v>284</v>
      </c>
      <c r="J88" s="1050"/>
      <c r="K88" s="1665">
        <v>0</v>
      </c>
      <c r="L88" s="1665"/>
      <c r="M88" s="1665"/>
      <c r="N88" s="1665"/>
      <c r="O88" s="1665"/>
      <c r="P88" s="1153" t="s">
        <v>64</v>
      </c>
      <c r="Q88" s="1664"/>
      <c r="R88" s="1026" t="s">
        <v>179</v>
      </c>
      <c r="S88" s="1050"/>
      <c r="T88" s="1665">
        <v>0</v>
      </c>
      <c r="U88" s="1665"/>
      <c r="V88" s="1665"/>
      <c r="W88" s="1665"/>
      <c r="X88" s="1665"/>
      <c r="Y88" s="1153" t="s">
        <v>64</v>
      </c>
      <c r="Z88" s="1153"/>
      <c r="AA88" s="1794" t="s">
        <v>178</v>
      </c>
      <c r="AB88" s="1795"/>
      <c r="AC88" s="1796"/>
      <c r="AD88" s="1665">
        <v>150000</v>
      </c>
      <c r="AE88" s="1665"/>
      <c r="AF88" s="1665"/>
      <c r="AG88" s="1665"/>
      <c r="AH88" s="1665"/>
      <c r="AI88" s="1153" t="s">
        <v>64</v>
      </c>
      <c r="AJ88" s="1154"/>
      <c r="AQ88" s="268"/>
    </row>
    <row r="89" spans="1:43" ht="27" customHeight="1">
      <c r="A89" s="1814"/>
      <c r="B89" s="1815"/>
      <c r="C89" s="1791"/>
      <c r="D89" s="1792"/>
      <c r="E89" s="1792"/>
      <c r="F89" s="1792"/>
      <c r="G89" s="1792"/>
      <c r="H89" s="1793"/>
      <c r="I89" s="1026" t="s">
        <v>283</v>
      </c>
      <c r="J89" s="1049"/>
      <c r="K89" s="1049"/>
      <c r="L89" s="1050"/>
      <c r="M89" s="1665">
        <v>10</v>
      </c>
      <c r="N89" s="1665"/>
      <c r="O89" s="1665"/>
      <c r="P89" s="1153" t="s">
        <v>180</v>
      </c>
      <c r="Q89" s="1664"/>
      <c r="R89" s="1026" t="s">
        <v>181</v>
      </c>
      <c r="S89" s="1049"/>
      <c r="T89" s="1049"/>
      <c r="U89" s="1049"/>
      <c r="V89" s="1049"/>
      <c r="W89" s="1049"/>
      <c r="X89" s="1050"/>
      <c r="Y89" s="1033"/>
      <c r="Z89" s="1034"/>
      <c r="AA89" s="1034"/>
      <c r="AB89" s="1034"/>
      <c r="AC89" s="1034"/>
      <c r="AD89" s="1034"/>
      <c r="AE89" s="1034"/>
      <c r="AF89" s="1034"/>
      <c r="AG89" s="1034"/>
      <c r="AH89" s="1034"/>
      <c r="AI89" s="1034"/>
      <c r="AJ89" s="1035"/>
    </row>
    <row r="90" spans="1:43" ht="15" customHeight="1">
      <c r="A90" s="1814"/>
      <c r="B90" s="1815"/>
      <c r="C90" s="1666" t="s">
        <v>382</v>
      </c>
      <c r="D90" s="1667"/>
      <c r="E90" s="1667"/>
      <c r="F90" s="1667"/>
      <c r="G90" s="1667"/>
      <c r="H90" s="1668"/>
      <c r="I90" s="1169">
        <v>6</v>
      </c>
      <c r="J90" s="1170"/>
      <c r="K90" s="1170"/>
      <c r="L90" s="1170"/>
      <c r="M90" s="1170"/>
      <c r="N90" s="1170"/>
      <c r="O90" s="1170"/>
      <c r="P90" s="1153" t="s">
        <v>68</v>
      </c>
      <c r="Q90" s="1664"/>
      <c r="R90" s="1779"/>
      <c r="S90" s="1780"/>
      <c r="T90" s="1780"/>
      <c r="U90" s="1780"/>
      <c r="V90" s="1780"/>
      <c r="W90" s="1780"/>
      <c r="X90" s="1780"/>
      <c r="Y90" s="1780"/>
      <c r="Z90" s="1780"/>
      <c r="AA90" s="1780"/>
      <c r="AB90" s="1780"/>
      <c r="AC90" s="1780"/>
      <c r="AD90" s="1780"/>
      <c r="AE90" s="1780"/>
      <c r="AF90" s="1780"/>
      <c r="AG90" s="1780"/>
      <c r="AH90" s="1780"/>
      <c r="AI90" s="1780"/>
      <c r="AJ90" s="1781"/>
    </row>
    <row r="91" spans="1:43" ht="15" customHeight="1">
      <c r="A91" s="1814"/>
      <c r="B91" s="1815"/>
      <c r="C91" s="1666" t="s">
        <v>65</v>
      </c>
      <c r="D91" s="1667"/>
      <c r="E91" s="1667"/>
      <c r="F91" s="1667"/>
      <c r="G91" s="1667"/>
      <c r="H91" s="1668"/>
      <c r="I91" s="1169">
        <v>6</v>
      </c>
      <c r="J91" s="1170"/>
      <c r="K91" s="1170"/>
      <c r="L91" s="1170"/>
      <c r="M91" s="1170"/>
      <c r="N91" s="1170"/>
      <c r="O91" s="1170"/>
      <c r="P91" s="1153" t="s">
        <v>383</v>
      </c>
      <c r="Q91" s="1664"/>
      <c r="R91" s="1026" t="s">
        <v>384</v>
      </c>
      <c r="S91" s="1049"/>
      <c r="T91" s="1049"/>
      <c r="U91" s="1049"/>
      <c r="V91" s="1049"/>
      <c r="W91" s="1050"/>
      <c r="X91" s="1169">
        <v>6</v>
      </c>
      <c r="Y91" s="1170"/>
      <c r="Z91" s="1170"/>
      <c r="AA91" s="1170"/>
      <c r="AB91" s="1170"/>
      <c r="AC91" s="1170"/>
      <c r="AD91" s="1170"/>
      <c r="AE91" s="1153" t="s">
        <v>383</v>
      </c>
      <c r="AF91" s="1153"/>
      <c r="AG91" s="1153"/>
      <c r="AH91" s="1153"/>
      <c r="AI91" s="1153"/>
      <c r="AJ91" s="1154"/>
    </row>
    <row r="92" spans="1:43" ht="15" customHeight="1">
      <c r="A92" s="1701">
        <v>1</v>
      </c>
      <c r="B92" s="1644"/>
      <c r="C92" s="1666" t="s">
        <v>285</v>
      </c>
      <c r="D92" s="1667"/>
      <c r="E92" s="1667"/>
      <c r="F92" s="1667"/>
      <c r="G92" s="1667"/>
      <c r="H92" s="1667"/>
      <c r="I92" s="1667"/>
      <c r="J92" s="1667"/>
      <c r="K92" s="1667"/>
      <c r="L92" s="1667"/>
      <c r="M92" s="1667"/>
      <c r="N92" s="1667"/>
      <c r="O92" s="1667"/>
      <c r="P92" s="1667"/>
      <c r="Q92" s="1668"/>
      <c r="R92" s="1170">
        <v>9.9</v>
      </c>
      <c r="S92" s="1170"/>
      <c r="T92" s="1170"/>
      <c r="U92" s="1170"/>
      <c r="V92" s="1170"/>
      <c r="W92" s="1170"/>
      <c r="X92" s="1170"/>
      <c r="Y92" s="1170"/>
      <c r="Z92" s="1170"/>
      <c r="AA92" s="1170"/>
      <c r="AB92" s="1170"/>
      <c r="AC92" s="1170"/>
      <c r="AD92" s="1170"/>
      <c r="AE92" s="1153" t="s">
        <v>395</v>
      </c>
      <c r="AF92" s="1153"/>
      <c r="AG92" s="1153"/>
      <c r="AH92" s="1153"/>
      <c r="AI92" s="1153"/>
      <c r="AJ92" s="1154"/>
    </row>
    <row r="93" spans="1:43" ht="18" customHeight="1">
      <c r="A93" s="160"/>
      <c r="B93" s="161"/>
      <c r="C93" s="1666" t="s">
        <v>334</v>
      </c>
      <c r="D93" s="1667"/>
      <c r="E93" s="1667"/>
      <c r="F93" s="1667"/>
      <c r="G93" s="1667"/>
      <c r="H93" s="1668"/>
      <c r="I93" s="1030"/>
      <c r="J93" s="1031"/>
      <c r="K93" s="1031"/>
      <c r="L93" s="1031"/>
      <c r="M93" s="1031"/>
      <c r="N93" s="1031"/>
      <c r="O93" s="1031"/>
      <c r="P93" s="1031"/>
      <c r="Q93" s="1031"/>
      <c r="R93" s="1031"/>
      <c r="S93" s="1031"/>
      <c r="T93" s="1031"/>
      <c r="U93" s="1031"/>
      <c r="V93" s="1031"/>
      <c r="W93" s="1031"/>
      <c r="X93" s="1031"/>
      <c r="Y93" s="1031"/>
      <c r="Z93" s="1031"/>
      <c r="AA93" s="1031"/>
      <c r="AB93" s="1031"/>
      <c r="AC93" s="1031"/>
      <c r="AD93" s="1031"/>
      <c r="AE93" s="1031"/>
      <c r="AF93" s="1031"/>
      <c r="AG93" s="1031"/>
      <c r="AH93" s="1031"/>
      <c r="AI93" s="1031"/>
      <c r="AJ93" s="1032"/>
      <c r="AL93" s="263" t="b">
        <v>1</v>
      </c>
      <c r="AM93" s="263" t="b">
        <v>1</v>
      </c>
      <c r="AN93" s="263" t="b">
        <v>1</v>
      </c>
    </row>
    <row r="94" spans="1:43" ht="15" customHeight="1">
      <c r="A94" s="160"/>
      <c r="B94" s="161"/>
      <c r="C94" s="1672" t="s">
        <v>263</v>
      </c>
      <c r="D94" s="1673"/>
      <c r="E94" s="1673"/>
      <c r="F94" s="1673"/>
      <c r="G94" s="1673"/>
      <c r="H94" s="1674"/>
      <c r="I94" s="1181" t="s">
        <v>690</v>
      </c>
      <c r="J94" s="1181"/>
      <c r="K94" s="1181"/>
      <c r="L94" s="1181"/>
      <c r="M94" s="1181"/>
      <c r="N94" s="1181"/>
      <c r="O94" s="1181"/>
      <c r="P94" s="1181"/>
      <c r="Q94" s="1181"/>
      <c r="R94" s="1181"/>
      <c r="S94" s="1181"/>
      <c r="T94" s="1181"/>
      <c r="U94" s="1181"/>
      <c r="V94" s="1181"/>
      <c r="W94" s="1181"/>
      <c r="X94" s="1181"/>
      <c r="Y94" s="1181"/>
      <c r="Z94" s="1181"/>
      <c r="AA94" s="1181"/>
      <c r="AB94" s="1181"/>
      <c r="AC94" s="1181"/>
      <c r="AD94" s="1181"/>
      <c r="AE94" s="1181"/>
      <c r="AF94" s="1181"/>
      <c r="AG94" s="1181"/>
      <c r="AH94" s="1181"/>
      <c r="AI94" s="1181"/>
      <c r="AJ94" s="1182"/>
    </row>
    <row r="95" spans="1:43" ht="15" customHeight="1">
      <c r="A95" s="160"/>
      <c r="B95" s="161"/>
      <c r="C95" s="1666" t="s">
        <v>156</v>
      </c>
      <c r="D95" s="1667"/>
      <c r="E95" s="1667"/>
      <c r="F95" s="1667"/>
      <c r="G95" s="1667"/>
      <c r="H95" s="1668"/>
      <c r="I95" s="1181" t="s">
        <v>690</v>
      </c>
      <c r="J95" s="1181"/>
      <c r="K95" s="1181"/>
      <c r="L95" s="1181"/>
      <c r="M95" s="1181"/>
      <c r="N95" s="1181"/>
      <c r="O95" s="1181"/>
      <c r="P95" s="1181"/>
      <c r="Q95" s="1181"/>
      <c r="R95" s="1181"/>
      <c r="S95" s="1181"/>
      <c r="T95" s="1181"/>
      <c r="U95" s="1181"/>
      <c r="V95" s="1181"/>
      <c r="W95" s="1181"/>
      <c r="X95" s="1181"/>
      <c r="Y95" s="1181"/>
      <c r="Z95" s="1181"/>
      <c r="AA95" s="1181"/>
      <c r="AB95" s="1181"/>
      <c r="AC95" s="1181"/>
      <c r="AD95" s="1181"/>
      <c r="AE95" s="1181"/>
      <c r="AF95" s="1181"/>
      <c r="AG95" s="1181"/>
      <c r="AH95" s="1181"/>
      <c r="AI95" s="1181"/>
      <c r="AJ95" s="1182"/>
    </row>
    <row r="96" spans="1:43" ht="22.5" hidden="1" customHeight="1">
      <c r="A96" s="160"/>
      <c r="B96" s="161"/>
      <c r="C96" s="1800" t="s">
        <v>19</v>
      </c>
      <c r="D96" s="1661" t="s">
        <v>396</v>
      </c>
      <c r="E96" s="1662"/>
      <c r="F96" s="1662"/>
      <c r="G96" s="1662"/>
      <c r="H96" s="1663"/>
      <c r="I96" s="246"/>
      <c r="J96" s="247"/>
      <c r="K96" s="247"/>
      <c r="L96" s="247"/>
      <c r="M96" s="247"/>
      <c r="N96" s="248"/>
      <c r="O96" s="248"/>
      <c r="P96" s="249"/>
      <c r="Q96" s="256"/>
      <c r="R96" s="257"/>
      <c r="S96" s="257"/>
      <c r="T96" s="259">
        <v>3</v>
      </c>
      <c r="U96" s="258"/>
      <c r="V96" s="1648"/>
      <c r="W96" s="1649"/>
      <c r="X96" s="1649"/>
      <c r="Y96" s="1649"/>
      <c r="Z96" s="1649"/>
      <c r="AA96" s="1650"/>
      <c r="AB96" s="1021"/>
      <c r="AC96" s="1669"/>
      <c r="AD96" s="1669"/>
      <c r="AE96" s="1669"/>
      <c r="AF96" s="1669"/>
      <c r="AG96" s="1669"/>
      <c r="AH96" s="1669"/>
      <c r="AI96" s="1669"/>
      <c r="AJ96" s="1670"/>
      <c r="AM96" s="264">
        <v>0</v>
      </c>
      <c r="AO96" s="264">
        <v>2</v>
      </c>
      <c r="AP96" s="264">
        <v>2</v>
      </c>
    </row>
    <row r="97" spans="1:39" ht="23.1" customHeight="1">
      <c r="A97" s="160"/>
      <c r="B97" s="161"/>
      <c r="C97" s="1801"/>
      <c r="D97" s="1787" t="s">
        <v>498</v>
      </c>
      <c r="E97" s="1788"/>
      <c r="F97" s="1788"/>
      <c r="G97" s="1788"/>
      <c r="H97" s="1789"/>
      <c r="I97" s="128">
        <v>0</v>
      </c>
      <c r="J97" s="152" t="e">
        <f>IF(ISNA(VLOOKUP(I97, 出力変換_夜間支援等体制加算,4,FALSE)),0, VLOOKUP(I97, 出力変換_夜間支援等体制加算,4,FALSE)) &amp; ""</f>
        <v>#REF!</v>
      </c>
      <c r="K97" s="153" t="s">
        <v>57</v>
      </c>
      <c r="L97" s="152" t="e">
        <f>IF(ISNA(VLOOKUP(K97, 取込変換_夜間支援等体制加算,2,FALSE)),1, VLOOKUP(K97, 取込変換_夜間支援等体制加算,2,FALSE)) &amp; ""</f>
        <v>#REF!</v>
      </c>
      <c r="M97" s="128"/>
      <c r="N97" s="128"/>
      <c r="O97" s="128"/>
      <c r="P97" s="128"/>
      <c r="Q97" s="1828" t="s">
        <v>583</v>
      </c>
      <c r="R97" s="1829"/>
      <c r="S97" s="1829"/>
      <c r="T97" s="1829"/>
      <c r="U97" s="1830"/>
      <c r="V97" s="1595"/>
      <c r="W97" s="1596"/>
      <c r="X97" s="1596"/>
      <c r="Y97" s="1596"/>
      <c r="Z97" s="1596"/>
      <c r="AA97" s="1671"/>
      <c r="AB97" s="1021"/>
      <c r="AC97" s="1669"/>
      <c r="AD97" s="1669"/>
      <c r="AE97" s="1669"/>
      <c r="AF97" s="1669"/>
      <c r="AG97" s="1669"/>
      <c r="AH97" s="1669"/>
      <c r="AI97" s="1669"/>
      <c r="AJ97" s="1670"/>
      <c r="AL97" s="264">
        <v>2</v>
      </c>
      <c r="AM97" s="264">
        <v>0</v>
      </c>
    </row>
    <row r="98" spans="1:39" ht="23.1" customHeight="1">
      <c r="A98" s="160"/>
      <c r="B98" s="161"/>
      <c r="C98" s="1801"/>
      <c r="D98" s="1653" t="s">
        <v>500</v>
      </c>
      <c r="E98" s="1654"/>
      <c r="F98" s="1654"/>
      <c r="G98" s="1654"/>
      <c r="H98" s="1655"/>
      <c r="I98" s="114">
        <v>0</v>
      </c>
      <c r="J98" s="143" t="e">
        <f>IF(ISNA(VLOOKUP(I98, 出力変換_夜間支援体制加算の人数_付７,4,FALSE)),0, VLOOKUP(I98, 出力変換_夜間支援体制加算の人数_付７,4,FALSE)) &amp; ""</f>
        <v>#REF!</v>
      </c>
      <c r="K98" s="111" t="s">
        <v>649</v>
      </c>
      <c r="L98" s="146" t="e">
        <f>IF(ISNA(VLOOKUP(K98, 取込変換_夜間支援体制加算の人数_付７,2,FALSE)),1, VLOOKUP(K98, 取込変換_夜間支援体制加算の人数_付７,2,FALSE)) &amp; ""</f>
        <v>#REF!</v>
      </c>
      <c r="M98" s="147"/>
      <c r="N98" s="117"/>
      <c r="P98" s="239" t="s">
        <v>68</v>
      </c>
      <c r="Q98" s="1784"/>
      <c r="R98" s="1785"/>
      <c r="S98" s="1785"/>
      <c r="T98" s="1785"/>
      <c r="U98" s="1786"/>
      <c r="V98" s="1648"/>
      <c r="W98" s="1649"/>
      <c r="X98" s="1649"/>
      <c r="Y98" s="1649"/>
      <c r="Z98" s="1649"/>
      <c r="AA98" s="1650"/>
      <c r="AB98" s="1021"/>
      <c r="AC98" s="1669"/>
      <c r="AD98" s="1669"/>
      <c r="AE98" s="1669"/>
      <c r="AF98" s="1669"/>
      <c r="AG98" s="1669"/>
      <c r="AH98" s="1669"/>
      <c r="AI98" s="1669"/>
      <c r="AJ98" s="1670"/>
      <c r="AM98" s="264">
        <v>0</v>
      </c>
    </row>
    <row r="99" spans="1:39" ht="18" customHeight="1" thickBot="1">
      <c r="A99" s="162"/>
      <c r="B99" s="163"/>
      <c r="C99" s="1802"/>
      <c r="D99" s="1645" t="s">
        <v>418</v>
      </c>
      <c r="E99" s="1646"/>
      <c r="F99" s="1646"/>
      <c r="G99" s="1646"/>
      <c r="H99" s="1647"/>
      <c r="I99" s="69">
        <v>1</v>
      </c>
      <c r="J99" s="70"/>
      <c r="K99" s="70"/>
      <c r="L99" s="70"/>
      <c r="M99" s="70"/>
      <c r="N99" s="149"/>
      <c r="O99" s="149"/>
      <c r="P99" s="149"/>
      <c r="Q99" s="149"/>
      <c r="R99" s="149"/>
      <c r="S99" s="149"/>
      <c r="T99" s="156"/>
      <c r="U99" s="156"/>
      <c r="V99" s="156"/>
      <c r="W99" s="156"/>
      <c r="X99" s="156"/>
      <c r="Y99" s="156"/>
      <c r="Z99" s="156"/>
      <c r="AA99" s="156"/>
      <c r="AB99" s="156"/>
      <c r="AC99" s="156"/>
      <c r="AD99" s="156"/>
      <c r="AE99" s="156"/>
      <c r="AF99" s="156"/>
      <c r="AG99" s="156"/>
      <c r="AH99" s="156"/>
      <c r="AI99" s="156"/>
      <c r="AJ99" s="156"/>
    </row>
    <row r="100" spans="1:39" ht="18" hidden="1" customHeight="1">
      <c r="A100" s="191" t="s">
        <v>475</v>
      </c>
      <c r="B100" s="192"/>
      <c r="C100" s="193"/>
      <c r="D100" s="194"/>
      <c r="E100" s="76"/>
      <c r="F100" s="76"/>
      <c r="G100" s="76"/>
      <c r="H100" s="186"/>
      <c r="I100" s="52"/>
      <c r="J100" s="65"/>
      <c r="K100" s="65"/>
      <c r="L100" s="65"/>
      <c r="M100" s="65"/>
      <c r="N100" s="189"/>
      <c r="O100" s="189"/>
      <c r="P100" s="189"/>
      <c r="Q100" s="189"/>
      <c r="R100" s="189"/>
      <c r="S100" s="189"/>
      <c r="T100" s="190"/>
      <c r="U100" s="190"/>
      <c r="V100" s="190"/>
      <c r="W100" s="190"/>
      <c r="X100" s="190"/>
      <c r="Y100" s="190"/>
      <c r="Z100" s="190"/>
      <c r="AA100" s="190"/>
      <c r="AB100" s="190"/>
      <c r="AC100" s="190"/>
      <c r="AD100" s="190"/>
      <c r="AE100" s="190"/>
      <c r="AF100" s="190"/>
      <c r="AG100" s="190"/>
      <c r="AH100" s="190"/>
      <c r="AI100" s="190"/>
      <c r="AJ100" s="190"/>
    </row>
    <row r="101" spans="1:39" ht="18" hidden="1" customHeight="1">
      <c r="A101" s="191" t="s">
        <v>475</v>
      </c>
      <c r="B101" s="192"/>
      <c r="C101" s="193"/>
      <c r="D101" s="194"/>
      <c r="E101" s="76"/>
      <c r="F101" s="76"/>
      <c r="G101" s="76"/>
      <c r="H101" s="186"/>
      <c r="I101" s="52"/>
      <c r="J101" s="65"/>
      <c r="K101" s="65"/>
      <c r="L101" s="65"/>
      <c r="M101" s="65"/>
      <c r="N101" s="189"/>
      <c r="O101" s="189"/>
      <c r="P101" s="189"/>
      <c r="Q101" s="189"/>
      <c r="R101" s="189"/>
      <c r="S101" s="189"/>
      <c r="T101" s="190"/>
      <c r="U101" s="190"/>
      <c r="V101" s="190"/>
      <c r="W101" s="190"/>
      <c r="X101" s="190"/>
      <c r="Y101" s="190"/>
      <c r="Z101" s="190"/>
      <c r="AA101" s="190"/>
      <c r="AB101" s="190"/>
      <c r="AC101" s="190"/>
      <c r="AD101" s="190"/>
      <c r="AE101" s="190"/>
      <c r="AF101" s="190"/>
      <c r="AG101" s="190"/>
      <c r="AH101" s="190"/>
      <c r="AI101" s="190"/>
      <c r="AJ101" s="190"/>
    </row>
    <row r="102" spans="1:39" ht="18" hidden="1" customHeight="1">
      <c r="A102" s="191" t="s">
        <v>475</v>
      </c>
      <c r="B102" s="192"/>
      <c r="C102" s="193"/>
      <c r="D102" s="194"/>
      <c r="E102" s="76"/>
      <c r="F102" s="76"/>
      <c r="G102" s="76"/>
      <c r="H102" s="186"/>
      <c r="I102" s="52"/>
      <c r="J102" s="65"/>
      <c r="K102" s="65"/>
      <c r="L102" s="65"/>
      <c r="M102" s="65"/>
      <c r="N102" s="189"/>
      <c r="O102" s="189"/>
      <c r="P102" s="189"/>
      <c r="Q102" s="189"/>
      <c r="R102" s="189"/>
      <c r="S102" s="189"/>
      <c r="T102" s="190"/>
      <c r="U102" s="190"/>
      <c r="V102" s="190"/>
      <c r="W102" s="190"/>
      <c r="X102" s="190"/>
      <c r="Y102" s="190"/>
      <c r="Z102" s="190"/>
      <c r="AA102" s="190"/>
      <c r="AB102" s="190"/>
      <c r="AC102" s="190"/>
      <c r="AD102" s="190"/>
      <c r="AE102" s="190"/>
      <c r="AF102" s="190"/>
      <c r="AG102" s="190"/>
      <c r="AH102" s="190"/>
      <c r="AI102" s="190"/>
      <c r="AJ102" s="190"/>
    </row>
    <row r="103" spans="1:39" ht="18" hidden="1" customHeight="1">
      <c r="A103" s="191" t="s">
        <v>475</v>
      </c>
      <c r="B103" s="192"/>
      <c r="C103" s="193"/>
      <c r="D103" s="194"/>
      <c r="E103" s="76"/>
      <c r="F103" s="76"/>
      <c r="G103" s="76"/>
      <c r="H103" s="186"/>
      <c r="I103" s="52"/>
      <c r="J103" s="65"/>
      <c r="K103" s="65"/>
      <c r="L103" s="65"/>
      <c r="M103" s="65"/>
      <c r="N103" s="189"/>
      <c r="O103" s="189"/>
      <c r="P103" s="189"/>
      <c r="Q103" s="189"/>
      <c r="R103" s="189"/>
      <c r="S103" s="189"/>
      <c r="T103" s="190"/>
      <c r="U103" s="190"/>
      <c r="V103" s="190"/>
      <c r="W103" s="190"/>
      <c r="X103" s="190"/>
      <c r="Y103" s="190"/>
      <c r="Z103" s="190"/>
      <c r="AA103" s="190"/>
      <c r="AB103" s="190"/>
      <c r="AC103" s="190"/>
      <c r="AD103" s="190"/>
      <c r="AE103" s="190"/>
      <c r="AF103" s="190"/>
      <c r="AG103" s="190"/>
      <c r="AH103" s="190"/>
      <c r="AI103" s="190"/>
      <c r="AJ103" s="190"/>
    </row>
    <row r="104" spans="1:39" ht="18" hidden="1" customHeight="1" thickBot="1">
      <c r="A104" s="191" t="s">
        <v>475</v>
      </c>
      <c r="B104" s="192"/>
      <c r="C104" s="193"/>
      <c r="D104" s="194"/>
      <c r="E104" s="76"/>
      <c r="F104" s="76"/>
      <c r="G104" s="76"/>
      <c r="H104" s="186"/>
      <c r="I104" s="52"/>
      <c r="J104" s="65"/>
      <c r="K104" s="65"/>
      <c r="L104" s="65"/>
      <c r="M104" s="65"/>
      <c r="N104" s="189"/>
      <c r="O104" s="189"/>
      <c r="P104" s="189"/>
      <c r="Q104" s="189"/>
      <c r="R104" s="189"/>
      <c r="S104" s="189"/>
      <c r="T104" s="190"/>
      <c r="U104" s="190"/>
      <c r="V104" s="190"/>
      <c r="W104" s="190"/>
      <c r="X104" s="190"/>
      <c r="Y104" s="190"/>
      <c r="Z104" s="190"/>
      <c r="AA104" s="190"/>
      <c r="AB104" s="190"/>
      <c r="AC104" s="190"/>
      <c r="AD104" s="190"/>
      <c r="AE104" s="190"/>
      <c r="AF104" s="190"/>
      <c r="AG104" s="190"/>
      <c r="AH104" s="190"/>
      <c r="AI104" s="190"/>
      <c r="AJ104" s="190"/>
    </row>
    <row r="105" spans="1:39" ht="15" customHeight="1">
      <c r="A105" s="1812" t="s">
        <v>48</v>
      </c>
      <c r="B105" s="1813"/>
      <c r="C105" s="1040" t="s">
        <v>142</v>
      </c>
      <c r="D105" s="1040"/>
      <c r="E105" s="1040"/>
      <c r="F105" s="1040"/>
      <c r="G105" s="1040"/>
      <c r="H105" s="1040"/>
      <c r="I105" s="1766" t="s">
        <v>742</v>
      </c>
      <c r="J105" s="1767"/>
      <c r="K105" s="1767"/>
      <c r="L105" s="1767"/>
      <c r="M105" s="1767"/>
      <c r="N105" s="1767"/>
      <c r="O105" s="1767"/>
      <c r="P105" s="1767"/>
      <c r="Q105" s="1767"/>
      <c r="R105" s="1767"/>
      <c r="S105" s="1767"/>
      <c r="T105" s="1767"/>
      <c r="U105" s="1767"/>
      <c r="V105" s="1767"/>
      <c r="W105" s="1767"/>
      <c r="X105" s="1767"/>
      <c r="Y105" s="1767"/>
      <c r="Z105" s="1767"/>
      <c r="AA105" s="1767"/>
      <c r="AB105" s="1767"/>
      <c r="AC105" s="1767"/>
      <c r="AD105" s="1768"/>
      <c r="AE105" s="1823" t="s">
        <v>294</v>
      </c>
      <c r="AF105" s="1823"/>
      <c r="AG105" s="1823"/>
      <c r="AH105" s="1823"/>
      <c r="AI105" s="1833"/>
      <c r="AJ105" s="1834"/>
    </row>
    <row r="106" spans="1:39" ht="15" customHeight="1">
      <c r="A106" s="1814"/>
      <c r="B106" s="1815"/>
      <c r="C106" s="1041" t="s">
        <v>184</v>
      </c>
      <c r="D106" s="1041"/>
      <c r="E106" s="1041"/>
      <c r="F106" s="1041"/>
      <c r="G106" s="1041"/>
      <c r="H106" s="1041"/>
      <c r="I106" s="1809" t="s">
        <v>1420</v>
      </c>
      <c r="J106" s="1810"/>
      <c r="K106" s="1810"/>
      <c r="L106" s="1810"/>
      <c r="M106" s="1810"/>
      <c r="N106" s="1810"/>
      <c r="O106" s="1810"/>
      <c r="P106" s="1810"/>
      <c r="Q106" s="1810"/>
      <c r="R106" s="1810"/>
      <c r="S106" s="1810"/>
      <c r="T106" s="1810"/>
      <c r="U106" s="1810"/>
      <c r="V106" s="1810"/>
      <c r="W106" s="1810"/>
      <c r="X106" s="1810"/>
      <c r="Y106" s="1810"/>
      <c r="Z106" s="1810"/>
      <c r="AA106" s="1810"/>
      <c r="AB106" s="1810"/>
      <c r="AC106" s="1810"/>
      <c r="AD106" s="1810"/>
      <c r="AE106" s="1810"/>
      <c r="AF106" s="1810"/>
      <c r="AG106" s="1810"/>
      <c r="AH106" s="1810"/>
      <c r="AI106" s="1810"/>
      <c r="AJ106" s="1811"/>
    </row>
    <row r="107" spans="1:39" ht="15" customHeight="1">
      <c r="A107" s="1814"/>
      <c r="B107" s="1815"/>
      <c r="C107" s="1003" t="s">
        <v>185</v>
      </c>
      <c r="D107" s="1003"/>
      <c r="E107" s="1003"/>
      <c r="F107" s="1003"/>
      <c r="G107" s="1003"/>
      <c r="H107" s="1003"/>
      <c r="I107" s="1051" t="s">
        <v>143</v>
      </c>
      <c r="J107" s="1052"/>
      <c r="K107" s="1056" t="s">
        <v>739</v>
      </c>
      <c r="L107" s="1056"/>
      <c r="M107" s="1056"/>
      <c r="N107" s="1056"/>
      <c r="O107" s="1056"/>
      <c r="P107" s="1057"/>
      <c r="Q107" s="926" t="s">
        <v>275</v>
      </c>
      <c r="R107" s="927"/>
      <c r="S107" s="927"/>
      <c r="T107" s="927"/>
      <c r="U107" s="927"/>
      <c r="V107" s="927"/>
      <c r="W107" s="927"/>
      <c r="X107" s="927"/>
      <c r="Y107" s="927"/>
      <c r="Z107" s="927"/>
      <c r="AA107" s="927"/>
      <c r="AB107" s="927"/>
      <c r="AC107" s="927"/>
      <c r="AD107" s="927"/>
      <c r="AE107" s="927"/>
      <c r="AF107" s="927"/>
      <c r="AG107" s="927"/>
      <c r="AH107" s="927"/>
      <c r="AI107" s="927"/>
      <c r="AJ107" s="928"/>
    </row>
    <row r="108" spans="1:39" ht="15" customHeight="1">
      <c r="A108" s="1814"/>
      <c r="B108" s="1815"/>
      <c r="C108" s="1003"/>
      <c r="D108" s="1003"/>
      <c r="E108" s="1003"/>
      <c r="F108" s="1003"/>
      <c r="G108" s="1003"/>
      <c r="H108" s="1003"/>
      <c r="I108" s="1821" t="s">
        <v>743</v>
      </c>
      <c r="J108" s="1821"/>
      <c r="K108" s="1821"/>
      <c r="L108" s="1821"/>
      <c r="M108" s="1821"/>
      <c r="N108" s="1821"/>
      <c r="O108" s="1821"/>
      <c r="P108" s="1821"/>
      <c r="Q108" s="1821"/>
      <c r="R108" s="1821"/>
      <c r="S108" s="1821"/>
      <c r="T108" s="1821"/>
      <c r="U108" s="1821"/>
      <c r="V108" s="1821"/>
      <c r="W108" s="1821"/>
      <c r="X108" s="1821"/>
      <c r="Y108" s="1821"/>
      <c r="Z108" s="1821"/>
      <c r="AA108" s="1821"/>
      <c r="AB108" s="1821"/>
      <c r="AC108" s="1821"/>
      <c r="AD108" s="1821"/>
      <c r="AE108" s="1821"/>
      <c r="AF108" s="1821"/>
      <c r="AG108" s="1821"/>
      <c r="AH108" s="1821"/>
      <c r="AI108" s="1821"/>
      <c r="AJ108" s="1822"/>
    </row>
    <row r="109" spans="1:39" ht="15" customHeight="1">
      <c r="A109" s="1814"/>
      <c r="B109" s="1815"/>
      <c r="C109" s="1003"/>
      <c r="D109" s="1003"/>
      <c r="E109" s="1003"/>
      <c r="F109" s="1003"/>
      <c r="G109" s="1003"/>
      <c r="H109" s="1003"/>
      <c r="I109" s="1061" t="s">
        <v>114</v>
      </c>
      <c r="J109" s="1061"/>
      <c r="K109" s="1061"/>
      <c r="L109" s="1061"/>
      <c r="M109" s="1061"/>
      <c r="N109" s="1061"/>
      <c r="O109" s="1061"/>
      <c r="P109" s="1061"/>
      <c r="Q109" s="1061"/>
      <c r="R109" s="1061"/>
      <c r="S109" s="1061"/>
      <c r="T109" s="1061"/>
      <c r="U109" s="1061"/>
      <c r="V109" s="1061"/>
      <c r="W109" s="1061"/>
      <c r="X109" s="1061"/>
      <c r="Y109" s="1061"/>
      <c r="Z109" s="1061"/>
      <c r="AA109" s="1061"/>
      <c r="AB109" s="1061"/>
      <c r="AC109" s="1061"/>
      <c r="AD109" s="1061"/>
      <c r="AE109" s="1061"/>
      <c r="AF109" s="1061"/>
      <c r="AG109" s="1061"/>
      <c r="AH109" s="1061"/>
      <c r="AI109" s="1061"/>
      <c r="AJ109" s="1062"/>
    </row>
    <row r="110" spans="1:39" ht="15" customHeight="1">
      <c r="A110" s="1814"/>
      <c r="B110" s="1815"/>
      <c r="C110" s="1003" t="s">
        <v>495</v>
      </c>
      <c r="D110" s="1003"/>
      <c r="E110" s="1003"/>
      <c r="F110" s="1003"/>
      <c r="G110" s="1003"/>
      <c r="H110" s="1003"/>
      <c r="I110" s="1816">
        <v>2</v>
      </c>
      <c r="J110" s="1817"/>
      <c r="K110" s="1817"/>
      <c r="L110" s="1817"/>
      <c r="M110" s="1817"/>
      <c r="N110" s="1817"/>
      <c r="O110" s="1817"/>
      <c r="P110" s="1817"/>
      <c r="Q110" s="1817"/>
      <c r="R110" s="1817"/>
      <c r="S110" s="1817"/>
      <c r="T110" s="1817"/>
      <c r="U110" s="1817"/>
      <c r="V110" s="1817"/>
      <c r="W110" s="1817"/>
      <c r="X110" s="1817"/>
      <c r="Y110" s="1817"/>
      <c r="Z110" s="1817"/>
      <c r="AA110" s="1817"/>
      <c r="AB110" s="1817"/>
      <c r="AC110" s="1817"/>
      <c r="AD110" s="1817"/>
      <c r="AE110" s="1817"/>
      <c r="AF110" s="1817"/>
      <c r="AG110" s="1817"/>
      <c r="AH110" s="1817"/>
      <c r="AI110" s="1817"/>
      <c r="AJ110" s="1818"/>
    </row>
    <row r="111" spans="1:39" ht="15" customHeight="1">
      <c r="A111" s="1814"/>
      <c r="B111" s="1815"/>
      <c r="C111" s="1003" t="s">
        <v>186</v>
      </c>
      <c r="D111" s="1003"/>
      <c r="E111" s="1003"/>
      <c r="F111" s="1003"/>
      <c r="G111" s="1003"/>
      <c r="H111" s="1003"/>
      <c r="I111" s="1003" t="s">
        <v>166</v>
      </c>
      <c r="J111" s="1003"/>
      <c r="K111" s="1003"/>
      <c r="L111" s="1003"/>
      <c r="M111" s="1011" t="s">
        <v>740</v>
      </c>
      <c r="N111" s="1011"/>
      <c r="O111" s="1011"/>
      <c r="P111" s="1011"/>
      <c r="Q111" s="1011"/>
      <c r="R111" s="1011"/>
      <c r="S111" s="1011"/>
      <c r="T111" s="1011"/>
      <c r="U111" s="1011"/>
      <c r="V111" s="1011"/>
      <c r="W111" s="1003" t="s">
        <v>188</v>
      </c>
      <c r="X111" s="1003"/>
      <c r="Y111" s="1003"/>
      <c r="Z111" s="1003"/>
      <c r="AA111" s="1045" t="s">
        <v>744</v>
      </c>
      <c r="AB111" s="1782"/>
      <c r="AC111" s="1782"/>
      <c r="AD111" s="1782"/>
      <c r="AE111" s="1782"/>
      <c r="AF111" s="1782"/>
      <c r="AG111" s="1782"/>
      <c r="AH111" s="1782"/>
      <c r="AI111" s="1782"/>
      <c r="AJ111" s="1783"/>
    </row>
    <row r="112" spans="1:39" ht="15" customHeight="1">
      <c r="A112" s="1814"/>
      <c r="B112" s="1815"/>
      <c r="C112" s="1672" t="s">
        <v>174</v>
      </c>
      <c r="D112" s="1673"/>
      <c r="E112" s="1673"/>
      <c r="F112" s="1673"/>
      <c r="G112" s="1673"/>
      <c r="H112" s="1674"/>
      <c r="I112" s="1660" t="s">
        <v>1422</v>
      </c>
      <c r="J112" s="1651"/>
      <c r="K112" s="1651"/>
      <c r="L112" s="1651"/>
      <c r="M112" s="1651"/>
      <c r="N112" s="1651"/>
      <c r="O112" s="1651"/>
      <c r="P112" s="1651"/>
      <c r="Q112" s="1651"/>
      <c r="R112" s="1651"/>
      <c r="S112" s="1651"/>
      <c r="T112" s="1651"/>
      <c r="U112" s="1651"/>
      <c r="V112" s="1651"/>
      <c r="W112" s="1651"/>
      <c r="X112" s="1651"/>
      <c r="Y112" s="1651"/>
      <c r="Z112" s="1651"/>
      <c r="AA112" s="1651"/>
      <c r="AB112" s="1651"/>
      <c r="AC112" s="1651"/>
      <c r="AD112" s="1651"/>
      <c r="AE112" s="1651"/>
      <c r="AF112" s="1651"/>
      <c r="AG112" s="1651"/>
      <c r="AH112" s="1651"/>
      <c r="AI112" s="1651"/>
      <c r="AJ112" s="1652"/>
    </row>
    <row r="113" spans="1:67" ht="18" customHeight="1">
      <c r="A113" s="1814"/>
      <c r="B113" s="1815"/>
      <c r="C113" s="1672" t="s">
        <v>175</v>
      </c>
      <c r="D113" s="1673"/>
      <c r="E113" s="1673"/>
      <c r="F113" s="1673"/>
      <c r="G113" s="1673"/>
      <c r="H113" s="1674"/>
      <c r="I113" s="1350">
        <v>2</v>
      </c>
      <c r="J113" s="1351"/>
      <c r="K113" s="1351"/>
      <c r="L113" s="1351"/>
      <c r="M113" s="1351"/>
      <c r="N113" s="1351"/>
      <c r="O113" s="1351"/>
      <c r="P113" s="1351"/>
      <c r="Q113" s="1351"/>
      <c r="R113" s="1351"/>
      <c r="S113" s="1351"/>
      <c r="T113" s="1351"/>
      <c r="U113" s="1351"/>
      <c r="V113" s="1351"/>
      <c r="W113" s="1351"/>
      <c r="X113" s="1351"/>
      <c r="Y113" s="1351"/>
      <c r="Z113" s="1667" t="s">
        <v>177</v>
      </c>
      <c r="AA113" s="1667"/>
      <c r="AB113" s="1667"/>
      <c r="AC113" s="1667"/>
      <c r="AD113" s="1667"/>
      <c r="AE113" s="1741"/>
      <c r="AF113" s="1742"/>
      <c r="AG113" s="1742"/>
      <c r="AH113" s="1742"/>
      <c r="AI113" s="1742"/>
      <c r="AJ113" s="1827"/>
    </row>
    <row r="114" spans="1:67" ht="15" customHeight="1">
      <c r="A114" s="1814"/>
      <c r="B114" s="1815"/>
      <c r="C114" s="1672" t="s">
        <v>176</v>
      </c>
      <c r="D114" s="1673"/>
      <c r="E114" s="1673"/>
      <c r="F114" s="1673"/>
      <c r="G114" s="1673"/>
      <c r="H114" s="1674"/>
      <c r="I114" s="1660" t="s">
        <v>1415</v>
      </c>
      <c r="J114" s="1651"/>
      <c r="K114" s="1651"/>
      <c r="L114" s="1651"/>
      <c r="M114" s="1651"/>
      <c r="N114" s="1651"/>
      <c r="O114" s="1651"/>
      <c r="P114" s="1651"/>
      <c r="Q114" s="1651"/>
      <c r="R114" s="1651"/>
      <c r="S114" s="1651"/>
      <c r="T114" s="1651"/>
      <c r="U114" s="1651"/>
      <c r="V114" s="1651"/>
      <c r="W114" s="1651"/>
      <c r="X114" s="1651"/>
      <c r="Y114" s="1651"/>
      <c r="Z114" s="1651"/>
      <c r="AA114" s="1651"/>
      <c r="AB114" s="1651"/>
      <c r="AC114" s="1651"/>
      <c r="AD114" s="1651"/>
      <c r="AE114" s="1651"/>
      <c r="AF114" s="1651"/>
      <c r="AG114" s="1651"/>
      <c r="AH114" s="1651"/>
      <c r="AI114" s="1651"/>
      <c r="AJ114" s="1652"/>
    </row>
    <row r="115" spans="1:67" ht="15" customHeight="1">
      <c r="A115" s="1814"/>
      <c r="B115" s="1815"/>
      <c r="C115" s="1790" t="s">
        <v>381</v>
      </c>
      <c r="D115" s="1673"/>
      <c r="E115" s="1673"/>
      <c r="F115" s="1673"/>
      <c r="G115" s="1673"/>
      <c r="H115" s="1674"/>
      <c r="I115" s="1026" t="s">
        <v>284</v>
      </c>
      <c r="J115" s="1050"/>
      <c r="K115" s="1665">
        <v>0</v>
      </c>
      <c r="L115" s="1665"/>
      <c r="M115" s="1665"/>
      <c r="N115" s="1665"/>
      <c r="O115" s="1665"/>
      <c r="P115" s="1153" t="s">
        <v>64</v>
      </c>
      <c r="Q115" s="1664"/>
      <c r="R115" s="1026" t="s">
        <v>179</v>
      </c>
      <c r="S115" s="1050"/>
      <c r="T115" s="1665">
        <v>0</v>
      </c>
      <c r="U115" s="1665"/>
      <c r="V115" s="1665"/>
      <c r="W115" s="1665"/>
      <c r="X115" s="1665"/>
      <c r="Y115" s="1153" t="s">
        <v>64</v>
      </c>
      <c r="Z115" s="1153"/>
      <c r="AA115" s="1794" t="s">
        <v>178</v>
      </c>
      <c r="AB115" s="1795"/>
      <c r="AC115" s="1796"/>
      <c r="AD115" s="1665">
        <v>140000</v>
      </c>
      <c r="AE115" s="1665"/>
      <c r="AF115" s="1665"/>
      <c r="AG115" s="1665"/>
      <c r="AH115" s="1665"/>
      <c r="AI115" s="1153" t="s">
        <v>64</v>
      </c>
      <c r="AJ115" s="1154"/>
    </row>
    <row r="116" spans="1:67" ht="27" customHeight="1">
      <c r="A116" s="1814"/>
      <c r="B116" s="1815"/>
      <c r="C116" s="1791"/>
      <c r="D116" s="1792"/>
      <c r="E116" s="1792"/>
      <c r="F116" s="1792"/>
      <c r="G116" s="1792"/>
      <c r="H116" s="1793"/>
      <c r="I116" s="1026" t="s">
        <v>283</v>
      </c>
      <c r="J116" s="1049"/>
      <c r="K116" s="1049"/>
      <c r="L116" s="1050"/>
      <c r="M116" s="1665">
        <v>20</v>
      </c>
      <c r="N116" s="1665"/>
      <c r="O116" s="1665"/>
      <c r="P116" s="1153" t="s">
        <v>180</v>
      </c>
      <c r="Q116" s="1664"/>
      <c r="R116" s="1026" t="s">
        <v>181</v>
      </c>
      <c r="S116" s="1049"/>
      <c r="T116" s="1049"/>
      <c r="U116" s="1049"/>
      <c r="V116" s="1049"/>
      <c r="W116" s="1049"/>
      <c r="X116" s="1050"/>
      <c r="Y116" s="1033"/>
      <c r="Z116" s="1034"/>
      <c r="AA116" s="1034"/>
      <c r="AB116" s="1034"/>
      <c r="AC116" s="1034"/>
      <c r="AD116" s="1034"/>
      <c r="AE116" s="1034"/>
      <c r="AF116" s="1034"/>
      <c r="AG116" s="1034"/>
      <c r="AH116" s="1034"/>
      <c r="AI116" s="1034"/>
      <c r="AJ116" s="1035"/>
    </row>
    <row r="117" spans="1:67" ht="15" customHeight="1">
      <c r="A117" s="1814"/>
      <c r="B117" s="1815"/>
      <c r="C117" s="1666" t="s">
        <v>382</v>
      </c>
      <c r="D117" s="1667"/>
      <c r="E117" s="1667"/>
      <c r="F117" s="1667"/>
      <c r="G117" s="1667"/>
      <c r="H117" s="1668"/>
      <c r="I117" s="1169">
        <v>6</v>
      </c>
      <c r="J117" s="1170"/>
      <c r="K117" s="1170"/>
      <c r="L117" s="1170"/>
      <c r="M117" s="1170"/>
      <c r="N117" s="1170"/>
      <c r="O117" s="1170"/>
      <c r="P117" s="1153" t="s">
        <v>68</v>
      </c>
      <c r="Q117" s="1664"/>
      <c r="R117" s="1779"/>
      <c r="S117" s="1780"/>
      <c r="T117" s="1780"/>
      <c r="U117" s="1780"/>
      <c r="V117" s="1780"/>
      <c r="W117" s="1780"/>
      <c r="X117" s="1780"/>
      <c r="Y117" s="1780"/>
      <c r="Z117" s="1780"/>
      <c r="AA117" s="1780"/>
      <c r="AB117" s="1780"/>
      <c r="AC117" s="1780"/>
      <c r="AD117" s="1780"/>
      <c r="AE117" s="1780"/>
      <c r="AF117" s="1780"/>
      <c r="AG117" s="1780"/>
      <c r="AH117" s="1780"/>
      <c r="AI117" s="1780"/>
      <c r="AJ117" s="1781"/>
    </row>
    <row r="118" spans="1:67" ht="15" customHeight="1">
      <c r="A118" s="1814"/>
      <c r="B118" s="1815"/>
      <c r="C118" s="1666" t="s">
        <v>65</v>
      </c>
      <c r="D118" s="1667"/>
      <c r="E118" s="1667"/>
      <c r="F118" s="1667"/>
      <c r="G118" s="1667"/>
      <c r="H118" s="1668"/>
      <c r="I118" s="1169">
        <v>6</v>
      </c>
      <c r="J118" s="1170"/>
      <c r="K118" s="1170"/>
      <c r="L118" s="1170"/>
      <c r="M118" s="1170"/>
      <c r="N118" s="1170"/>
      <c r="O118" s="1170"/>
      <c r="P118" s="1153" t="s">
        <v>383</v>
      </c>
      <c r="Q118" s="1664"/>
      <c r="R118" s="1026" t="s">
        <v>384</v>
      </c>
      <c r="S118" s="1049"/>
      <c r="T118" s="1049"/>
      <c r="U118" s="1049"/>
      <c r="V118" s="1049"/>
      <c r="W118" s="1050"/>
      <c r="X118" s="1169">
        <v>6</v>
      </c>
      <c r="Y118" s="1170"/>
      <c r="Z118" s="1170"/>
      <c r="AA118" s="1170"/>
      <c r="AB118" s="1170"/>
      <c r="AC118" s="1170"/>
      <c r="AD118" s="1170"/>
      <c r="AE118" s="1153" t="s">
        <v>383</v>
      </c>
      <c r="AF118" s="1153"/>
      <c r="AG118" s="1153"/>
      <c r="AH118" s="1153"/>
      <c r="AI118" s="1153"/>
      <c r="AJ118" s="1154"/>
    </row>
    <row r="119" spans="1:67" ht="15" customHeight="1">
      <c r="A119" s="1643" t="s">
        <v>397</v>
      </c>
      <c r="B119" s="1644"/>
      <c r="C119" s="1666" t="s">
        <v>285</v>
      </c>
      <c r="D119" s="1667"/>
      <c r="E119" s="1667"/>
      <c r="F119" s="1667"/>
      <c r="G119" s="1667"/>
      <c r="H119" s="1667"/>
      <c r="I119" s="1667"/>
      <c r="J119" s="1667"/>
      <c r="K119" s="1667"/>
      <c r="L119" s="1667"/>
      <c r="M119" s="1667"/>
      <c r="N119" s="1667"/>
      <c r="O119" s="1667"/>
      <c r="P119" s="1667"/>
      <c r="Q119" s="1668"/>
      <c r="R119" s="1170">
        <v>9.9</v>
      </c>
      <c r="S119" s="1170"/>
      <c r="T119" s="1170"/>
      <c r="U119" s="1170"/>
      <c r="V119" s="1170"/>
      <c r="W119" s="1170"/>
      <c r="X119" s="1170"/>
      <c r="Y119" s="1170"/>
      <c r="Z119" s="1170"/>
      <c r="AA119" s="1170"/>
      <c r="AB119" s="1170"/>
      <c r="AC119" s="1170"/>
      <c r="AD119" s="1170"/>
      <c r="AE119" s="1153" t="s">
        <v>395</v>
      </c>
      <c r="AF119" s="1153"/>
      <c r="AG119" s="1153"/>
      <c r="AH119" s="1153"/>
      <c r="AI119" s="1153"/>
      <c r="AJ119" s="1154"/>
    </row>
    <row r="120" spans="1:67" ht="18" customHeight="1">
      <c r="A120" s="160"/>
      <c r="B120" s="161"/>
      <c r="C120" s="1666" t="s">
        <v>334</v>
      </c>
      <c r="D120" s="1667"/>
      <c r="E120" s="1667"/>
      <c r="F120" s="1667"/>
      <c r="G120" s="1667"/>
      <c r="H120" s="1668"/>
      <c r="I120" s="1030"/>
      <c r="J120" s="1031"/>
      <c r="K120" s="1031"/>
      <c r="L120" s="1031"/>
      <c r="M120" s="1031"/>
      <c r="N120" s="1031"/>
      <c r="O120" s="1031"/>
      <c r="P120" s="1031"/>
      <c r="Q120" s="1031"/>
      <c r="R120" s="1031"/>
      <c r="S120" s="1031"/>
      <c r="T120" s="1031"/>
      <c r="U120" s="1031"/>
      <c r="V120" s="1031"/>
      <c r="W120" s="1031"/>
      <c r="X120" s="1031"/>
      <c r="Y120" s="1031"/>
      <c r="Z120" s="1031"/>
      <c r="AA120" s="1031"/>
      <c r="AB120" s="1031"/>
      <c r="AC120" s="1031"/>
      <c r="AD120" s="1031"/>
      <c r="AE120" s="1031"/>
      <c r="AF120" s="1031"/>
      <c r="AG120" s="1031"/>
      <c r="AH120" s="1031"/>
      <c r="AI120" s="1031"/>
      <c r="AJ120" s="1032"/>
      <c r="AL120" s="263" t="b">
        <v>1</v>
      </c>
      <c r="AM120" s="263" t="b">
        <v>1</v>
      </c>
      <c r="AN120" s="263" t="b">
        <v>1</v>
      </c>
    </row>
    <row r="121" spans="1:67" ht="15" customHeight="1">
      <c r="A121" s="160"/>
      <c r="B121" s="161"/>
      <c r="C121" s="1672" t="s">
        <v>263</v>
      </c>
      <c r="D121" s="1673"/>
      <c r="E121" s="1673"/>
      <c r="F121" s="1673"/>
      <c r="G121" s="1673"/>
      <c r="H121" s="1674"/>
      <c r="I121" s="1033" t="s">
        <v>690</v>
      </c>
      <c r="J121" s="1034"/>
      <c r="K121" s="1034"/>
      <c r="L121" s="1034"/>
      <c r="M121" s="1034"/>
      <c r="N121" s="1034"/>
      <c r="O121" s="1034"/>
      <c r="P121" s="1034"/>
      <c r="Q121" s="1034"/>
      <c r="R121" s="1034"/>
      <c r="S121" s="1034"/>
      <c r="T121" s="1034"/>
      <c r="U121" s="1034"/>
      <c r="V121" s="1034"/>
      <c r="W121" s="1034"/>
      <c r="X121" s="1034"/>
      <c r="Y121" s="1034"/>
      <c r="Z121" s="1034"/>
      <c r="AA121" s="1034"/>
      <c r="AB121" s="1034"/>
      <c r="AC121" s="1034"/>
      <c r="AD121" s="1034"/>
      <c r="AE121" s="1034"/>
      <c r="AF121" s="1034"/>
      <c r="AG121" s="1034"/>
      <c r="AH121" s="1034"/>
      <c r="AI121" s="1034"/>
      <c r="AJ121" s="1035"/>
    </row>
    <row r="122" spans="1:67" ht="15" customHeight="1">
      <c r="A122" s="160"/>
      <c r="B122" s="161"/>
      <c r="C122" s="1666" t="s">
        <v>156</v>
      </c>
      <c r="D122" s="1667"/>
      <c r="E122" s="1667"/>
      <c r="F122" s="1667"/>
      <c r="G122" s="1667"/>
      <c r="H122" s="1668"/>
      <c r="I122" s="1033" t="s">
        <v>690</v>
      </c>
      <c r="J122" s="1034"/>
      <c r="K122" s="1034"/>
      <c r="L122" s="1034"/>
      <c r="M122" s="1034"/>
      <c r="N122" s="1034"/>
      <c r="O122" s="1034"/>
      <c r="P122" s="1034"/>
      <c r="Q122" s="1034"/>
      <c r="R122" s="1034"/>
      <c r="S122" s="1034"/>
      <c r="T122" s="1034"/>
      <c r="U122" s="1034"/>
      <c r="V122" s="1034"/>
      <c r="W122" s="1034"/>
      <c r="X122" s="1034"/>
      <c r="Y122" s="1034"/>
      <c r="Z122" s="1034"/>
      <c r="AA122" s="1034"/>
      <c r="AB122" s="1034"/>
      <c r="AC122" s="1034"/>
      <c r="AD122" s="1034"/>
      <c r="AE122" s="1034"/>
      <c r="AF122" s="1034"/>
      <c r="AG122" s="1034"/>
      <c r="AH122" s="1034"/>
      <c r="AI122" s="1034"/>
      <c r="AJ122" s="1035"/>
    </row>
    <row r="123" spans="1:67" ht="22.5" hidden="1" customHeight="1">
      <c r="A123" s="160"/>
      <c r="B123" s="161"/>
      <c r="C123" s="1800" t="s">
        <v>19</v>
      </c>
      <c r="D123" s="1797" t="s">
        <v>396</v>
      </c>
      <c r="E123" s="1798"/>
      <c r="F123" s="1798"/>
      <c r="G123" s="1798"/>
      <c r="H123" s="1799"/>
      <c r="I123" s="246"/>
      <c r="J123" s="250"/>
      <c r="K123" s="250"/>
      <c r="L123" s="250"/>
      <c r="M123" s="250"/>
      <c r="N123" s="251"/>
      <c r="O123" s="252"/>
      <c r="P123" s="253"/>
      <c r="Q123" s="256"/>
      <c r="R123" s="257"/>
      <c r="S123" s="257"/>
      <c r="T123" s="259">
        <v>3</v>
      </c>
      <c r="U123" s="258"/>
      <c r="V123" s="1648"/>
      <c r="W123" s="1649"/>
      <c r="X123" s="1649"/>
      <c r="Y123" s="1649"/>
      <c r="Z123" s="1649"/>
      <c r="AA123" s="1650"/>
      <c r="AB123" s="1021"/>
      <c r="AC123" s="1669"/>
      <c r="AD123" s="1669"/>
      <c r="AE123" s="1669"/>
      <c r="AF123" s="1669"/>
      <c r="AG123" s="1669"/>
      <c r="AH123" s="1669"/>
      <c r="AI123" s="1669"/>
      <c r="AJ123" s="1670"/>
      <c r="AM123" s="264">
        <v>0</v>
      </c>
      <c r="AO123" s="264">
        <v>2</v>
      </c>
      <c r="AP123" s="264">
        <v>2</v>
      </c>
    </row>
    <row r="124" spans="1:67" ht="23.1" customHeight="1">
      <c r="A124" s="160"/>
      <c r="B124" s="161"/>
      <c r="C124" s="1801"/>
      <c r="D124" s="1803" t="s">
        <v>498</v>
      </c>
      <c r="E124" s="1804"/>
      <c r="F124" s="1804"/>
      <c r="G124" s="1804"/>
      <c r="H124" s="1805"/>
      <c r="I124" s="128">
        <v>0</v>
      </c>
      <c r="J124" s="152" t="e">
        <f>IF(ISNA(VLOOKUP(I124, 出力変換_夜間支援等体制加算,4,FALSE)),0, VLOOKUP(I124, 出力変換_夜間支援等体制加算,4,FALSE)) &amp; ""</f>
        <v>#REF!</v>
      </c>
      <c r="K124" s="153" t="s">
        <v>57</v>
      </c>
      <c r="L124" s="152" t="e">
        <f>IF(ISNA(VLOOKUP(K124, 取込変換_夜間支援等体制加算,2,FALSE)),1, VLOOKUP(K124, 取込変換_夜間支援等体制加算,2,FALSE)) &amp; ""</f>
        <v>#REF!</v>
      </c>
      <c r="M124" s="128"/>
      <c r="N124" s="128"/>
      <c r="O124" s="128"/>
      <c r="P124" s="128"/>
      <c r="Q124" s="1828" t="s">
        <v>583</v>
      </c>
      <c r="R124" s="1829"/>
      <c r="S124" s="1829"/>
      <c r="T124" s="1829"/>
      <c r="U124" s="1830"/>
      <c r="V124" s="1595"/>
      <c r="W124" s="1596"/>
      <c r="X124" s="1596"/>
      <c r="Y124" s="1596"/>
      <c r="Z124" s="1596"/>
      <c r="AA124" s="1671"/>
      <c r="AB124" s="1021"/>
      <c r="AC124" s="1669"/>
      <c r="AD124" s="1669"/>
      <c r="AE124" s="1669"/>
      <c r="AF124" s="1669"/>
      <c r="AG124" s="1669"/>
      <c r="AH124" s="1669"/>
      <c r="AI124" s="1669"/>
      <c r="AJ124" s="1670"/>
      <c r="AL124" s="264">
        <v>2</v>
      </c>
      <c r="AM124" s="264">
        <v>0</v>
      </c>
    </row>
    <row r="125" spans="1:67" ht="23.1" customHeight="1">
      <c r="A125" s="160"/>
      <c r="B125" s="161"/>
      <c r="C125" s="1801"/>
      <c r="D125" s="1653" t="s">
        <v>499</v>
      </c>
      <c r="E125" s="1654"/>
      <c r="F125" s="1654"/>
      <c r="G125" s="1654"/>
      <c r="H125" s="1655"/>
      <c r="I125" s="114">
        <v>0</v>
      </c>
      <c r="J125" s="143" t="e">
        <f>IF(ISNA(VLOOKUP(I125, 出力変換_夜間支援体制加算の人数_付７,4,FALSE)),0, VLOOKUP(I125, 出力変換_夜間支援体制加算の人数_付７,4,FALSE)) &amp; ""</f>
        <v>#REF!</v>
      </c>
      <c r="K125" s="111" t="s">
        <v>649</v>
      </c>
      <c r="L125" s="146" t="e">
        <f>IF(ISNA(VLOOKUP(K125, 取込変換_夜間支援体制加算の人数_付７,2,FALSE)),1, VLOOKUP(K125, 取込変換_夜間支援体制加算の人数_付７,2,FALSE)) &amp; ""</f>
        <v>#REF!</v>
      </c>
      <c r="M125" s="147"/>
      <c r="N125" s="117"/>
      <c r="P125" s="239" t="s">
        <v>68</v>
      </c>
      <c r="Q125" s="1784"/>
      <c r="R125" s="1785"/>
      <c r="S125" s="1785"/>
      <c r="T125" s="1785"/>
      <c r="U125" s="1786"/>
      <c r="V125" s="1648"/>
      <c r="W125" s="1649"/>
      <c r="X125" s="1649"/>
      <c r="Y125" s="1649"/>
      <c r="Z125" s="1649"/>
      <c r="AA125" s="1650"/>
      <c r="AB125" s="1021"/>
      <c r="AC125" s="1669"/>
      <c r="AD125" s="1669"/>
      <c r="AE125" s="1669"/>
      <c r="AF125" s="1669"/>
      <c r="AG125" s="1669"/>
      <c r="AH125" s="1669"/>
      <c r="AI125" s="1669"/>
      <c r="AJ125" s="1670"/>
      <c r="AM125" s="264">
        <v>0</v>
      </c>
    </row>
    <row r="126" spans="1:67" ht="18" customHeight="1" thickBot="1">
      <c r="A126" s="162"/>
      <c r="B126" s="163"/>
      <c r="C126" s="1802"/>
      <c r="D126" s="1645" t="s">
        <v>418</v>
      </c>
      <c r="E126" s="1646"/>
      <c r="F126" s="1646"/>
      <c r="G126" s="1646"/>
      <c r="H126" s="1647"/>
      <c r="I126" s="69">
        <v>1</v>
      </c>
      <c r="J126" s="70"/>
      <c r="K126" s="70"/>
      <c r="L126" s="70"/>
      <c r="M126" s="70"/>
      <c r="N126" s="149"/>
      <c r="O126" s="149"/>
      <c r="P126" s="149"/>
      <c r="Q126" s="149"/>
      <c r="R126" s="149"/>
      <c r="S126" s="149"/>
      <c r="T126" s="156"/>
      <c r="U126" s="156"/>
      <c r="V126" s="156"/>
      <c r="W126" s="156"/>
      <c r="X126" s="156"/>
      <c r="Y126" s="156"/>
      <c r="Z126" s="156"/>
      <c r="AA126" s="156"/>
      <c r="AB126" s="156"/>
      <c r="AC126" s="156"/>
      <c r="AD126" s="156"/>
      <c r="AE126" s="156"/>
      <c r="AF126" s="156"/>
      <c r="AG126" s="156"/>
      <c r="AH126" s="156"/>
      <c r="AI126" s="156"/>
      <c r="AJ126" s="156"/>
    </row>
    <row r="127" spans="1:67" s="157" customFormat="1" ht="18" hidden="1" customHeight="1">
      <c r="A127" s="191" t="s">
        <v>475</v>
      </c>
      <c r="B127" s="192"/>
      <c r="C127" s="193"/>
      <c r="D127" s="194"/>
      <c r="E127" s="76"/>
      <c r="F127" s="76"/>
      <c r="G127" s="76"/>
      <c r="H127" s="186"/>
      <c r="I127" s="52"/>
      <c r="J127" s="65"/>
      <c r="K127" s="65"/>
      <c r="L127" s="65"/>
      <c r="M127" s="65"/>
      <c r="N127" s="189"/>
      <c r="O127" s="189"/>
      <c r="P127" s="189"/>
      <c r="Q127" s="189"/>
      <c r="R127" s="189"/>
      <c r="S127" s="189"/>
      <c r="T127" s="190"/>
      <c r="U127" s="190"/>
      <c r="V127" s="190"/>
      <c r="W127" s="190"/>
      <c r="X127" s="190"/>
      <c r="Y127" s="190"/>
      <c r="Z127" s="190"/>
      <c r="AA127" s="190"/>
      <c r="AB127" s="190"/>
      <c r="AC127" s="190"/>
      <c r="AD127" s="190"/>
      <c r="AE127" s="190"/>
      <c r="AF127" s="190"/>
      <c r="AG127" s="190"/>
      <c r="AH127" s="190"/>
      <c r="AI127" s="190"/>
      <c r="AJ127" s="190"/>
      <c r="AK127" s="264"/>
      <c r="AL127" s="264"/>
      <c r="AM127" s="264"/>
      <c r="AN127" s="263"/>
      <c r="AO127" s="264"/>
      <c r="AP127" s="264"/>
      <c r="AQ127" s="264"/>
      <c r="AR127" s="264"/>
      <c r="AS127" s="264"/>
      <c r="AT127" s="264"/>
      <c r="AU127" s="264"/>
      <c r="AV127" s="386"/>
      <c r="AW127" s="386"/>
      <c r="AX127" s="264"/>
      <c r="AY127" s="264"/>
      <c r="AZ127" s="264"/>
      <c r="BA127" s="263"/>
      <c r="BB127" s="263"/>
      <c r="BC127" s="264"/>
      <c r="BD127" s="264"/>
      <c r="BE127" s="264"/>
      <c r="BF127" s="264"/>
      <c r="BG127" s="264"/>
      <c r="BH127" s="264"/>
      <c r="BI127" s="264"/>
      <c r="BJ127" s="264"/>
      <c r="BK127" s="264"/>
      <c r="BL127" s="264"/>
      <c r="BM127" s="264"/>
      <c r="BN127" s="118"/>
      <c r="BO127" s="118"/>
    </row>
    <row r="128" spans="1:67" s="157" customFormat="1" ht="18" hidden="1" customHeight="1">
      <c r="A128" s="191" t="s">
        <v>475</v>
      </c>
      <c r="B128" s="192"/>
      <c r="C128" s="193"/>
      <c r="D128" s="194"/>
      <c r="E128" s="76"/>
      <c r="F128" s="76"/>
      <c r="G128" s="76"/>
      <c r="H128" s="186"/>
      <c r="I128" s="52"/>
      <c r="J128" s="65"/>
      <c r="K128" s="65"/>
      <c r="L128" s="65"/>
      <c r="M128" s="65"/>
      <c r="N128" s="189"/>
      <c r="O128" s="189"/>
      <c r="P128" s="189"/>
      <c r="Q128" s="189"/>
      <c r="R128" s="189"/>
      <c r="S128" s="189"/>
      <c r="T128" s="190"/>
      <c r="U128" s="190"/>
      <c r="V128" s="190"/>
      <c r="W128" s="190"/>
      <c r="X128" s="190"/>
      <c r="Y128" s="190"/>
      <c r="Z128" s="190"/>
      <c r="AA128" s="190"/>
      <c r="AB128" s="190"/>
      <c r="AC128" s="190"/>
      <c r="AD128" s="190"/>
      <c r="AE128" s="190"/>
      <c r="AF128" s="190"/>
      <c r="AG128" s="190"/>
      <c r="AH128" s="190"/>
      <c r="AI128" s="190"/>
      <c r="AJ128" s="190"/>
      <c r="AK128" s="264"/>
      <c r="AL128" s="264"/>
      <c r="AM128" s="264"/>
      <c r="AN128" s="263"/>
      <c r="AO128" s="264"/>
      <c r="AP128" s="264"/>
      <c r="AQ128" s="264"/>
      <c r="AR128" s="264"/>
      <c r="AS128" s="264"/>
      <c r="AT128" s="264"/>
      <c r="AU128" s="264"/>
      <c r="AV128" s="386"/>
      <c r="AW128" s="386"/>
      <c r="AX128" s="264"/>
      <c r="AY128" s="264"/>
      <c r="AZ128" s="264"/>
      <c r="BA128" s="263"/>
      <c r="BB128" s="263"/>
      <c r="BC128" s="264"/>
      <c r="BD128" s="264"/>
      <c r="BE128" s="264"/>
      <c r="BF128" s="264"/>
      <c r="BG128" s="264"/>
      <c r="BH128" s="264"/>
      <c r="BI128" s="264"/>
      <c r="BJ128" s="264"/>
      <c r="BK128" s="264"/>
      <c r="BL128" s="264"/>
      <c r="BM128" s="264"/>
      <c r="BN128" s="118"/>
      <c r="BO128" s="118"/>
    </row>
    <row r="129" spans="1:67" s="157" customFormat="1" ht="18" hidden="1" customHeight="1">
      <c r="A129" s="191" t="s">
        <v>475</v>
      </c>
      <c r="B129" s="192"/>
      <c r="C129" s="193"/>
      <c r="D129" s="194"/>
      <c r="E129" s="76"/>
      <c r="F129" s="76"/>
      <c r="G129" s="76"/>
      <c r="H129" s="186"/>
      <c r="I129" s="52"/>
      <c r="J129" s="65"/>
      <c r="K129" s="65"/>
      <c r="L129" s="65"/>
      <c r="M129" s="65"/>
      <c r="N129" s="189"/>
      <c r="O129" s="189"/>
      <c r="P129" s="189"/>
      <c r="Q129" s="189"/>
      <c r="R129" s="189"/>
      <c r="S129" s="189"/>
      <c r="T129" s="190"/>
      <c r="U129" s="190"/>
      <c r="V129" s="190"/>
      <c r="W129" s="190"/>
      <c r="X129" s="190"/>
      <c r="Y129" s="190"/>
      <c r="Z129" s="190"/>
      <c r="AA129" s="190"/>
      <c r="AB129" s="190"/>
      <c r="AC129" s="190"/>
      <c r="AD129" s="190"/>
      <c r="AE129" s="190"/>
      <c r="AF129" s="190"/>
      <c r="AG129" s="190"/>
      <c r="AH129" s="190"/>
      <c r="AI129" s="190"/>
      <c r="AJ129" s="190"/>
      <c r="AK129" s="264"/>
      <c r="AL129" s="264"/>
      <c r="AM129" s="264"/>
      <c r="AN129" s="263"/>
      <c r="AO129" s="264"/>
      <c r="AP129" s="264"/>
      <c r="AQ129" s="264"/>
      <c r="AR129" s="264"/>
      <c r="AS129" s="264"/>
      <c r="AT129" s="264"/>
      <c r="AU129" s="264"/>
      <c r="AV129" s="386"/>
      <c r="AW129" s="386"/>
      <c r="AX129" s="264"/>
      <c r="AY129" s="264"/>
      <c r="AZ129" s="264"/>
      <c r="BA129" s="263"/>
      <c r="BB129" s="263"/>
      <c r="BC129" s="264"/>
      <c r="BD129" s="264"/>
      <c r="BE129" s="264"/>
      <c r="BF129" s="264"/>
      <c r="BG129" s="264"/>
      <c r="BH129" s="264"/>
      <c r="BI129" s="264"/>
      <c r="BJ129" s="264"/>
      <c r="BK129" s="264"/>
      <c r="BL129" s="264"/>
      <c r="BM129" s="264"/>
      <c r="BN129" s="118"/>
      <c r="BO129" s="118"/>
    </row>
    <row r="130" spans="1:67" s="157" customFormat="1" ht="18" hidden="1" customHeight="1">
      <c r="A130" s="191" t="s">
        <v>475</v>
      </c>
      <c r="B130" s="192"/>
      <c r="C130" s="193"/>
      <c r="D130" s="194"/>
      <c r="E130" s="76"/>
      <c r="F130" s="76"/>
      <c r="G130" s="76"/>
      <c r="H130" s="186"/>
      <c r="I130" s="52"/>
      <c r="J130" s="65"/>
      <c r="K130" s="65"/>
      <c r="L130" s="65"/>
      <c r="M130" s="65"/>
      <c r="N130" s="189"/>
      <c r="O130" s="189"/>
      <c r="P130" s="189"/>
      <c r="Q130" s="189"/>
      <c r="R130" s="189"/>
      <c r="S130" s="189"/>
      <c r="T130" s="190"/>
      <c r="U130" s="190"/>
      <c r="V130" s="190"/>
      <c r="W130" s="190"/>
      <c r="X130" s="190"/>
      <c r="Y130" s="190"/>
      <c r="Z130" s="190"/>
      <c r="AA130" s="190"/>
      <c r="AB130" s="190"/>
      <c r="AC130" s="190"/>
      <c r="AD130" s="190"/>
      <c r="AE130" s="190"/>
      <c r="AF130" s="190"/>
      <c r="AG130" s="190"/>
      <c r="AH130" s="190"/>
      <c r="AI130" s="190"/>
      <c r="AJ130" s="190"/>
      <c r="AK130" s="264"/>
      <c r="AL130" s="264"/>
      <c r="AM130" s="264"/>
      <c r="AN130" s="263"/>
      <c r="AO130" s="264"/>
      <c r="AP130" s="264"/>
      <c r="AQ130" s="264"/>
      <c r="AR130" s="264"/>
      <c r="AS130" s="264"/>
      <c r="AT130" s="264"/>
      <c r="AU130" s="264"/>
      <c r="AV130" s="386"/>
      <c r="AW130" s="386"/>
      <c r="AX130" s="264"/>
      <c r="AY130" s="264"/>
      <c r="AZ130" s="264"/>
      <c r="BA130" s="263"/>
      <c r="BB130" s="263"/>
      <c r="BC130" s="264"/>
      <c r="BD130" s="264"/>
      <c r="BE130" s="264"/>
      <c r="BF130" s="264"/>
      <c r="BG130" s="264"/>
      <c r="BH130" s="264"/>
      <c r="BI130" s="264"/>
      <c r="BJ130" s="264"/>
      <c r="BK130" s="264"/>
      <c r="BL130" s="264"/>
      <c r="BM130" s="264"/>
      <c r="BN130" s="118"/>
      <c r="BO130" s="118"/>
    </row>
    <row r="131" spans="1:67" s="157" customFormat="1" ht="18" hidden="1" customHeight="1" thickBot="1">
      <c r="A131" s="191" t="s">
        <v>475</v>
      </c>
      <c r="B131" s="192"/>
      <c r="C131" s="193"/>
      <c r="D131" s="194"/>
      <c r="E131" s="76"/>
      <c r="F131" s="76"/>
      <c r="G131" s="76"/>
      <c r="H131" s="186"/>
      <c r="I131" s="52"/>
      <c r="J131" s="65"/>
      <c r="K131" s="65"/>
      <c r="L131" s="65"/>
      <c r="M131" s="65"/>
      <c r="N131" s="189"/>
      <c r="O131" s="189"/>
      <c r="P131" s="189"/>
      <c r="Q131" s="189"/>
      <c r="R131" s="189"/>
      <c r="S131" s="189"/>
      <c r="T131" s="190"/>
      <c r="U131" s="190"/>
      <c r="V131" s="190"/>
      <c r="W131" s="190"/>
      <c r="X131" s="190"/>
      <c r="Y131" s="190"/>
      <c r="Z131" s="190"/>
      <c r="AA131" s="190"/>
      <c r="AB131" s="190"/>
      <c r="AC131" s="190"/>
      <c r="AD131" s="190"/>
      <c r="AE131" s="190"/>
      <c r="AF131" s="190"/>
      <c r="AG131" s="190"/>
      <c r="AH131" s="190"/>
      <c r="AI131" s="190"/>
      <c r="AJ131" s="190"/>
      <c r="AK131" s="264"/>
      <c r="AL131" s="264"/>
      <c r="AM131" s="264"/>
      <c r="AN131" s="263"/>
      <c r="AO131" s="264"/>
      <c r="AP131" s="264"/>
      <c r="AQ131" s="264"/>
      <c r="AR131" s="264"/>
      <c r="AS131" s="264"/>
      <c r="AT131" s="264"/>
      <c r="AU131" s="264"/>
      <c r="AV131" s="386"/>
      <c r="AW131" s="386"/>
      <c r="AX131" s="264"/>
      <c r="AY131" s="264"/>
      <c r="AZ131" s="264"/>
      <c r="BA131" s="263"/>
      <c r="BB131" s="263"/>
      <c r="BC131" s="264"/>
      <c r="BD131" s="264"/>
      <c r="BE131" s="264"/>
      <c r="BF131" s="264"/>
      <c r="BG131" s="264"/>
      <c r="BH131" s="264"/>
      <c r="BI131" s="264"/>
      <c r="BJ131" s="264"/>
      <c r="BK131" s="264"/>
      <c r="BL131" s="264"/>
      <c r="BM131" s="264"/>
      <c r="BN131" s="118"/>
      <c r="BO131" s="118"/>
    </row>
    <row r="140" spans="1:67" ht="18" customHeight="1"/>
    <row r="143" spans="1:67" ht="27" customHeight="1"/>
    <row r="147" spans="1:67" ht="18" customHeight="1"/>
    <row r="149" spans="1:67" ht="18" customHeight="1"/>
    <row r="150" spans="1:67" ht="22.5" hidden="1" customHeight="1"/>
    <row r="151" spans="1:67" ht="22.5" customHeight="1"/>
    <row r="152" spans="1:67" ht="22.5" customHeight="1"/>
    <row r="153" spans="1:67" ht="18" customHeight="1"/>
    <row r="154" spans="1:67" ht="18" hidden="1" customHeight="1"/>
    <row r="155" spans="1:67" ht="18" hidden="1" customHeight="1"/>
    <row r="156" spans="1:67" ht="18" hidden="1" customHeight="1"/>
    <row r="157" spans="1:67" ht="18" hidden="1" customHeight="1"/>
    <row r="158" spans="1:67" ht="18" hidden="1" customHeight="1"/>
    <row r="159" spans="1:67" s="140" customFormat="1" ht="1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c r="V159" s="118"/>
      <c r="W159" s="118"/>
      <c r="X159" s="118"/>
      <c r="Y159" s="118"/>
      <c r="Z159" s="118"/>
      <c r="AA159" s="118"/>
      <c r="AB159" s="118"/>
      <c r="AC159" s="118"/>
      <c r="AD159" s="118"/>
      <c r="AE159" s="118"/>
      <c r="AF159" s="118"/>
      <c r="AG159" s="118"/>
      <c r="AH159" s="118"/>
      <c r="AI159" s="118"/>
      <c r="AJ159" s="118"/>
      <c r="AK159" s="264"/>
      <c r="AL159" s="264"/>
      <c r="AM159" s="264"/>
      <c r="AN159" s="263"/>
      <c r="AO159" s="264"/>
      <c r="AP159" s="264"/>
      <c r="AQ159" s="264"/>
      <c r="AR159" s="270"/>
      <c r="AS159" s="270"/>
      <c r="AT159" s="270"/>
      <c r="AU159" s="270"/>
      <c r="AV159" s="387"/>
      <c r="AW159" s="387"/>
      <c r="AX159" s="270"/>
      <c r="AY159" s="270"/>
      <c r="AZ159" s="270"/>
      <c r="BA159" s="263"/>
      <c r="BB159" s="263"/>
      <c r="BC159" s="264"/>
      <c r="BD159" s="264"/>
      <c r="BE159" s="264"/>
      <c r="BF159" s="264"/>
      <c r="BG159" s="264"/>
      <c r="BH159" s="264"/>
      <c r="BI159" s="264"/>
      <c r="BJ159" s="264"/>
      <c r="BK159" s="264"/>
      <c r="BL159" s="264"/>
      <c r="BM159" s="264"/>
      <c r="BN159" s="118"/>
      <c r="BO159" s="118"/>
    </row>
    <row r="160" spans="1:67" s="140" customFormat="1" ht="1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c r="W160" s="118"/>
      <c r="X160" s="118"/>
      <c r="Y160" s="118"/>
      <c r="Z160" s="118"/>
      <c r="AA160" s="118"/>
      <c r="AB160" s="118"/>
      <c r="AC160" s="118"/>
      <c r="AD160" s="118"/>
      <c r="AE160" s="118"/>
      <c r="AF160" s="118"/>
      <c r="AG160" s="118"/>
      <c r="AH160" s="118"/>
      <c r="AI160" s="118"/>
      <c r="AJ160" s="118"/>
      <c r="AK160" s="264"/>
      <c r="AL160" s="264"/>
      <c r="AM160" s="264"/>
      <c r="AN160" s="263"/>
      <c r="AO160" s="264"/>
      <c r="AP160" s="264"/>
      <c r="AQ160" s="264"/>
      <c r="AR160" s="270"/>
      <c r="AS160" s="270"/>
      <c r="AT160" s="270"/>
      <c r="AU160" s="270"/>
      <c r="AV160" s="387"/>
      <c r="AW160" s="387"/>
      <c r="AX160" s="270"/>
      <c r="AY160" s="270"/>
      <c r="AZ160" s="270"/>
      <c r="BA160" s="263"/>
      <c r="BB160" s="263"/>
      <c r="BC160" s="264"/>
      <c r="BD160" s="264"/>
      <c r="BE160" s="264"/>
      <c r="BF160" s="264"/>
      <c r="BG160" s="264"/>
      <c r="BH160" s="264"/>
      <c r="BI160" s="264"/>
      <c r="BJ160" s="264"/>
      <c r="BK160" s="264"/>
      <c r="BL160" s="264"/>
      <c r="BM160" s="264"/>
      <c r="BN160" s="118"/>
      <c r="BO160" s="118"/>
    </row>
    <row r="169" ht="18" customHeight="1"/>
    <row r="172" ht="27" customHeight="1"/>
    <row r="176" ht="18" customHeight="1"/>
    <row r="179" ht="22.5" hidden="1" customHeight="1"/>
    <row r="180" ht="23.1" customHeight="1"/>
    <row r="181" ht="23.1" customHeight="1"/>
    <row r="182" ht="18" customHeight="1"/>
    <row r="183" ht="18" hidden="1" customHeight="1"/>
    <row r="184" ht="18" hidden="1" customHeight="1"/>
    <row r="185" ht="18" hidden="1" customHeight="1"/>
    <row r="186" ht="18" hidden="1" customHeight="1"/>
    <row r="187" ht="18" hidden="1" customHeight="1" thickBot="1"/>
    <row r="196" ht="18" customHeight="1"/>
    <row r="199" ht="27" customHeight="1"/>
    <row r="203" ht="18" customHeight="1"/>
    <row r="206" ht="22.5" hidden="1" customHeight="1"/>
    <row r="207" ht="23.1" customHeight="1"/>
    <row r="208" ht="23.1" customHeight="1"/>
    <row r="209" ht="18" customHeight="1"/>
    <row r="210" ht="18" hidden="1" customHeight="1"/>
    <row r="211" ht="18" hidden="1" customHeight="1"/>
    <row r="212" ht="18" hidden="1" customHeight="1"/>
    <row r="213" ht="18" hidden="1" customHeight="1"/>
    <row r="214" ht="18" hidden="1" customHeight="1" thickBot="1"/>
    <row r="223" ht="18.75" customHeight="1"/>
    <row r="226" ht="27" customHeight="1"/>
    <row r="230" ht="18" customHeight="1"/>
    <row r="233" ht="22.5" hidden="1" customHeight="1"/>
    <row r="234" ht="23.1" customHeight="1"/>
    <row r="235" ht="23.1" customHeight="1"/>
    <row r="236" ht="18" customHeight="1"/>
    <row r="237" ht="18" hidden="1" customHeight="1"/>
    <row r="238" ht="18" hidden="1" customHeight="1"/>
    <row r="239" ht="18" hidden="1" customHeight="1"/>
    <row r="240" ht="18" hidden="1" customHeight="1"/>
    <row r="241" spans="1:67" ht="18" hidden="1" customHeight="1"/>
    <row r="242" spans="1:67" s="140" customFormat="1" ht="1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c r="W242" s="118"/>
      <c r="X242" s="118"/>
      <c r="Y242" s="118"/>
      <c r="Z242" s="118"/>
      <c r="AA242" s="118"/>
      <c r="AB242" s="118"/>
      <c r="AC242" s="118"/>
      <c r="AD242" s="118"/>
      <c r="AE242" s="118"/>
      <c r="AF242" s="118"/>
      <c r="AG242" s="118"/>
      <c r="AH242" s="118"/>
      <c r="AI242" s="118"/>
      <c r="AJ242" s="118"/>
      <c r="AK242" s="264"/>
      <c r="AL242" s="264"/>
      <c r="AM242" s="264"/>
      <c r="AN242" s="263"/>
      <c r="AO242" s="264"/>
      <c r="AP242" s="264"/>
      <c r="AQ242" s="264"/>
      <c r="AR242" s="270"/>
      <c r="AS242" s="270"/>
      <c r="AT242" s="270"/>
      <c r="AU242" s="270"/>
      <c r="AV242" s="387"/>
      <c r="AW242" s="387"/>
      <c r="AX242" s="270"/>
      <c r="AY242" s="270"/>
      <c r="AZ242" s="270"/>
      <c r="BA242" s="263"/>
      <c r="BB242" s="263"/>
      <c r="BC242" s="264"/>
      <c r="BD242" s="264"/>
      <c r="BE242" s="264"/>
      <c r="BF242" s="264"/>
      <c r="BG242" s="264"/>
      <c r="BH242" s="264"/>
      <c r="BI242" s="264"/>
      <c r="BJ242" s="264"/>
      <c r="BK242" s="264"/>
      <c r="BL242" s="264"/>
      <c r="BM242" s="264"/>
      <c r="BN242" s="118"/>
      <c r="BO242" s="118"/>
    </row>
    <row r="243" spans="1:67" s="140" customFormat="1" ht="1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c r="W243" s="118"/>
      <c r="X243" s="118"/>
      <c r="Y243" s="118"/>
      <c r="Z243" s="118"/>
      <c r="AA243" s="118"/>
      <c r="AB243" s="118"/>
      <c r="AC243" s="118"/>
      <c r="AD243" s="118"/>
      <c r="AE243" s="118"/>
      <c r="AF243" s="118"/>
      <c r="AG243" s="118"/>
      <c r="AH243" s="118"/>
      <c r="AI243" s="118"/>
      <c r="AJ243" s="118"/>
      <c r="AK243" s="264"/>
      <c r="AL243" s="264"/>
      <c r="AM243" s="264"/>
      <c r="AN243" s="263"/>
      <c r="AO243" s="264"/>
      <c r="AP243" s="264"/>
      <c r="AQ243" s="264"/>
      <c r="AR243" s="270"/>
      <c r="AS243" s="270"/>
      <c r="AT243" s="270"/>
      <c r="AU243" s="270"/>
      <c r="AV243" s="387"/>
      <c r="AW243" s="387"/>
      <c r="AX243" s="270"/>
      <c r="AY243" s="270"/>
      <c r="AZ243" s="270"/>
      <c r="BA243" s="263"/>
      <c r="BB243" s="263"/>
      <c r="BC243" s="264"/>
      <c r="BD243" s="264"/>
      <c r="BE243" s="264"/>
      <c r="BF243" s="264"/>
      <c r="BG243" s="264"/>
      <c r="BH243" s="264"/>
      <c r="BI243" s="264"/>
      <c r="BJ243" s="264"/>
      <c r="BK243" s="264"/>
      <c r="BL243" s="264"/>
      <c r="BM243" s="264"/>
      <c r="BN243" s="118"/>
      <c r="BO243" s="118"/>
    </row>
    <row r="244" spans="1:67" s="140" customFormat="1" ht="1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c r="W244" s="118"/>
      <c r="X244" s="118"/>
      <c r="Y244" s="118"/>
      <c r="Z244" s="118"/>
      <c r="AA244" s="118"/>
      <c r="AB244" s="118"/>
      <c r="AC244" s="118"/>
      <c r="AD244" s="118"/>
      <c r="AE244" s="118"/>
      <c r="AF244" s="118"/>
      <c r="AG244" s="118"/>
      <c r="AH244" s="118"/>
      <c r="AI244" s="118"/>
      <c r="AJ244" s="118"/>
      <c r="AK244" s="264"/>
      <c r="AL244" s="264"/>
      <c r="AM244" s="264"/>
      <c r="AN244" s="263"/>
      <c r="AO244" s="264"/>
      <c r="AP244" s="264"/>
      <c r="AQ244" s="264"/>
      <c r="AR244" s="270"/>
      <c r="AS244" s="270"/>
      <c r="AT244" s="270"/>
      <c r="AU244" s="270"/>
      <c r="AV244" s="387"/>
      <c r="AW244" s="387"/>
      <c r="AX244" s="270"/>
      <c r="AY244" s="270"/>
      <c r="AZ244" s="270"/>
      <c r="BA244" s="263"/>
      <c r="BB244" s="263"/>
      <c r="BC244" s="264"/>
      <c r="BD244" s="264"/>
      <c r="BE244" s="264"/>
      <c r="BF244" s="264"/>
      <c r="BG244" s="264"/>
      <c r="BH244" s="264"/>
      <c r="BI244" s="264"/>
      <c r="BJ244" s="264"/>
      <c r="BK244" s="264"/>
      <c r="BL244" s="264"/>
      <c r="BM244" s="264"/>
      <c r="BN244" s="118"/>
      <c r="BO244" s="118"/>
    </row>
    <row r="253" spans="1:67" ht="18" customHeight="1"/>
    <row r="256" spans="1:67" ht="27" customHeight="1"/>
    <row r="260" ht="18" customHeight="1"/>
    <row r="263" ht="22.5" hidden="1" customHeight="1"/>
    <row r="264" ht="23.1" customHeight="1"/>
    <row r="265" ht="23.1" customHeight="1"/>
    <row r="266" ht="18" customHeight="1"/>
    <row r="267" ht="18" hidden="1" customHeight="1"/>
    <row r="268" ht="18" hidden="1" customHeight="1"/>
    <row r="269" ht="18" hidden="1" customHeight="1"/>
    <row r="270" ht="18" hidden="1" customHeight="1"/>
    <row r="271" ht="18" hidden="1" customHeight="1" thickBot="1"/>
    <row r="280" ht="18" customHeight="1"/>
    <row r="283" ht="27" customHeight="1"/>
    <row r="287" ht="18" customHeight="1"/>
    <row r="290" ht="22.5" hidden="1" customHeight="1"/>
    <row r="291" ht="23.1" customHeight="1"/>
    <row r="292" ht="23.1" customHeight="1"/>
    <row r="293" ht="18" customHeight="1"/>
    <row r="294" ht="18" hidden="1" customHeight="1"/>
    <row r="295" ht="18" hidden="1" customHeight="1"/>
    <row r="296" ht="18" hidden="1" customHeight="1"/>
    <row r="297" ht="18" hidden="1" customHeight="1"/>
    <row r="298" ht="18" hidden="1" customHeight="1" thickBot="1"/>
    <row r="307" ht="18" customHeight="1"/>
    <row r="310" ht="27" customHeight="1"/>
    <row r="314" ht="18" customHeight="1"/>
    <row r="317" ht="22.5" hidden="1" customHeight="1"/>
    <row r="318" ht="23.1" customHeight="1"/>
    <row r="319" ht="23.1" customHeight="1"/>
    <row r="320" ht="18" customHeight="1"/>
    <row r="321" spans="1:67" s="157" customFormat="1" ht="18" hidden="1"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c r="W321" s="118"/>
      <c r="X321" s="118"/>
      <c r="Y321" s="118"/>
      <c r="Z321" s="118"/>
      <c r="AA321" s="118"/>
      <c r="AB321" s="118"/>
      <c r="AC321" s="118"/>
      <c r="AD321" s="118"/>
      <c r="AE321" s="118"/>
      <c r="AF321" s="118"/>
      <c r="AG321" s="118"/>
      <c r="AH321" s="118"/>
      <c r="AI321" s="118"/>
      <c r="AJ321" s="118"/>
      <c r="AK321" s="264"/>
      <c r="AL321" s="264"/>
      <c r="AM321" s="264"/>
      <c r="AN321" s="263"/>
      <c r="AO321" s="264"/>
      <c r="AP321" s="264"/>
      <c r="AQ321" s="264"/>
      <c r="AR321" s="264"/>
      <c r="AS321" s="264"/>
      <c r="AT321" s="264"/>
      <c r="AU321" s="264"/>
      <c r="AV321" s="386"/>
      <c r="AW321" s="386"/>
      <c r="AX321" s="264"/>
      <c r="AY321" s="264"/>
      <c r="AZ321" s="264"/>
      <c r="BA321" s="263"/>
      <c r="BB321" s="263"/>
      <c r="BC321" s="264"/>
      <c r="BD321" s="264"/>
      <c r="BE321" s="264"/>
      <c r="BF321" s="264"/>
      <c r="BG321" s="264"/>
      <c r="BH321" s="264"/>
      <c r="BI321" s="264"/>
      <c r="BJ321" s="264"/>
      <c r="BK321" s="264"/>
      <c r="BL321" s="264"/>
      <c r="BM321" s="264"/>
      <c r="BN321" s="118"/>
      <c r="BO321" s="118"/>
    </row>
    <row r="322" spans="1:67" s="157" customFormat="1" ht="18" hidden="1"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c r="W322" s="118"/>
      <c r="X322" s="118"/>
      <c r="Y322" s="118"/>
      <c r="Z322" s="118"/>
      <c r="AA322" s="118"/>
      <c r="AB322" s="118"/>
      <c r="AC322" s="118"/>
      <c r="AD322" s="118"/>
      <c r="AE322" s="118"/>
      <c r="AF322" s="118"/>
      <c r="AG322" s="118"/>
      <c r="AH322" s="118"/>
      <c r="AI322" s="118"/>
      <c r="AJ322" s="118"/>
      <c r="AK322" s="264"/>
      <c r="AL322" s="264"/>
      <c r="AM322" s="264"/>
      <c r="AN322" s="263"/>
      <c r="AO322" s="264"/>
      <c r="AP322" s="264"/>
      <c r="AQ322" s="264"/>
      <c r="AR322" s="264"/>
      <c r="AS322" s="264"/>
      <c r="AT322" s="264"/>
      <c r="AU322" s="264"/>
      <c r="AV322" s="386"/>
      <c r="AW322" s="386"/>
      <c r="AX322" s="264"/>
      <c r="AY322" s="264"/>
      <c r="AZ322" s="264"/>
      <c r="BA322" s="263"/>
      <c r="BB322" s="263"/>
      <c r="BC322" s="264"/>
      <c r="BD322" s="264"/>
      <c r="BE322" s="264"/>
      <c r="BF322" s="264"/>
      <c r="BG322" s="264"/>
      <c r="BH322" s="264"/>
      <c r="BI322" s="264"/>
      <c r="BJ322" s="264"/>
      <c r="BK322" s="264"/>
      <c r="BL322" s="264"/>
      <c r="BM322" s="264"/>
      <c r="BN322" s="118"/>
      <c r="BO322" s="118"/>
    </row>
    <row r="323" spans="1:67" s="157" customFormat="1" ht="18" hidden="1"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c r="W323" s="118"/>
      <c r="X323" s="118"/>
      <c r="Y323" s="118"/>
      <c r="Z323" s="118"/>
      <c r="AA323" s="118"/>
      <c r="AB323" s="118"/>
      <c r="AC323" s="118"/>
      <c r="AD323" s="118"/>
      <c r="AE323" s="118"/>
      <c r="AF323" s="118"/>
      <c r="AG323" s="118"/>
      <c r="AH323" s="118"/>
      <c r="AI323" s="118"/>
      <c r="AJ323" s="118"/>
      <c r="AK323" s="264"/>
      <c r="AL323" s="264"/>
      <c r="AM323" s="264"/>
      <c r="AN323" s="263"/>
      <c r="AO323" s="264"/>
      <c r="AP323" s="264"/>
      <c r="AQ323" s="264"/>
      <c r="AR323" s="264"/>
      <c r="AS323" s="264"/>
      <c r="AT323" s="264"/>
      <c r="AU323" s="264"/>
      <c r="AV323" s="386"/>
      <c r="AW323" s="386"/>
      <c r="AX323" s="264"/>
      <c r="AY323" s="264"/>
      <c r="AZ323" s="264"/>
      <c r="BA323" s="263"/>
      <c r="BB323" s="263"/>
      <c r="BC323" s="264"/>
      <c r="BD323" s="264"/>
      <c r="BE323" s="264"/>
      <c r="BF323" s="264"/>
      <c r="BG323" s="264"/>
      <c r="BH323" s="264"/>
      <c r="BI323" s="264"/>
      <c r="BJ323" s="264"/>
      <c r="BK323" s="264"/>
      <c r="BL323" s="264"/>
      <c r="BM323" s="264"/>
      <c r="BN323" s="118"/>
      <c r="BO323" s="118"/>
    </row>
    <row r="324" spans="1:67" s="157" customFormat="1" ht="18" hidden="1"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c r="W324" s="118"/>
      <c r="X324" s="118"/>
      <c r="Y324" s="118"/>
      <c r="Z324" s="118"/>
      <c r="AA324" s="118"/>
      <c r="AB324" s="118"/>
      <c r="AC324" s="118"/>
      <c r="AD324" s="118"/>
      <c r="AE324" s="118"/>
      <c r="AF324" s="118"/>
      <c r="AG324" s="118"/>
      <c r="AH324" s="118"/>
      <c r="AI324" s="118"/>
      <c r="AJ324" s="118"/>
      <c r="AK324" s="264"/>
      <c r="AL324" s="264"/>
      <c r="AM324" s="264"/>
      <c r="AN324" s="263"/>
      <c r="AO324" s="264"/>
      <c r="AP324" s="264"/>
      <c r="AQ324" s="264"/>
      <c r="AR324" s="264"/>
      <c r="AS324" s="264"/>
      <c r="AT324" s="264"/>
      <c r="AU324" s="264"/>
      <c r="AV324" s="386"/>
      <c r="AW324" s="386"/>
      <c r="AX324" s="264"/>
      <c r="AY324" s="264"/>
      <c r="AZ324" s="264"/>
      <c r="BA324" s="263"/>
      <c r="BB324" s="263"/>
      <c r="BC324" s="264"/>
      <c r="BD324" s="264"/>
      <c r="BE324" s="264"/>
      <c r="BF324" s="264"/>
      <c r="BG324" s="264"/>
      <c r="BH324" s="264"/>
      <c r="BI324" s="264"/>
      <c r="BJ324" s="264"/>
      <c r="BK324" s="264"/>
      <c r="BL324" s="264"/>
      <c r="BM324" s="264"/>
      <c r="BN324" s="118"/>
      <c r="BO324" s="118"/>
    </row>
    <row r="325" spans="1:67" s="157" customFormat="1" ht="18" hidden="1"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c r="W325" s="118"/>
      <c r="X325" s="118"/>
      <c r="Y325" s="118"/>
      <c r="Z325" s="118"/>
      <c r="AA325" s="118"/>
      <c r="AB325" s="118"/>
      <c r="AC325" s="118"/>
      <c r="AD325" s="118"/>
      <c r="AE325" s="118"/>
      <c r="AF325" s="118"/>
      <c r="AG325" s="118"/>
      <c r="AH325" s="118"/>
      <c r="AI325" s="118"/>
      <c r="AJ325" s="118"/>
      <c r="AK325" s="264"/>
      <c r="AL325" s="264"/>
      <c r="AM325" s="264"/>
      <c r="AN325" s="263"/>
      <c r="AO325" s="264"/>
      <c r="AP325" s="264"/>
      <c r="AQ325" s="264"/>
      <c r="AR325" s="264"/>
      <c r="AS325" s="264"/>
      <c r="AT325" s="264"/>
      <c r="AU325" s="264"/>
      <c r="AV325" s="386"/>
      <c r="AW325" s="386"/>
      <c r="AX325" s="264"/>
      <c r="AY325" s="264"/>
      <c r="AZ325" s="264"/>
      <c r="BA325" s="263"/>
      <c r="BB325" s="263"/>
      <c r="BC325" s="264"/>
      <c r="BD325" s="264"/>
      <c r="BE325" s="264"/>
      <c r="BF325" s="264"/>
      <c r="BG325" s="264"/>
      <c r="BH325" s="264"/>
      <c r="BI325" s="264"/>
      <c r="BJ325" s="264"/>
      <c r="BK325" s="264"/>
      <c r="BL325" s="264"/>
      <c r="BM325" s="264"/>
      <c r="BN325" s="118"/>
      <c r="BO325" s="118"/>
    </row>
    <row r="326" spans="1:67" s="140" customFormat="1" ht="1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c r="W326" s="118"/>
      <c r="X326" s="118"/>
      <c r="Y326" s="118"/>
      <c r="Z326" s="118"/>
      <c r="AA326" s="118"/>
      <c r="AB326" s="118"/>
      <c r="AC326" s="118"/>
      <c r="AD326" s="118"/>
      <c r="AE326" s="118"/>
      <c r="AF326" s="118"/>
      <c r="AG326" s="118"/>
      <c r="AH326" s="118"/>
      <c r="AI326" s="118"/>
      <c r="AJ326" s="118"/>
      <c r="AK326" s="264"/>
      <c r="AL326" s="264"/>
      <c r="AM326" s="264"/>
      <c r="AN326" s="263"/>
      <c r="AO326" s="264"/>
      <c r="AP326" s="264"/>
      <c r="AQ326" s="264"/>
      <c r="AR326" s="270"/>
      <c r="AS326" s="270"/>
      <c r="AT326" s="270"/>
      <c r="AU326" s="270"/>
      <c r="AV326" s="387"/>
      <c r="AW326" s="387"/>
      <c r="AX326" s="270"/>
      <c r="AY326" s="270"/>
      <c r="AZ326" s="270"/>
      <c r="BA326" s="263"/>
      <c r="BB326" s="263"/>
      <c r="BC326" s="264"/>
      <c r="BD326" s="264"/>
      <c r="BE326" s="264"/>
      <c r="BF326" s="264"/>
      <c r="BG326" s="264"/>
      <c r="BH326" s="264"/>
      <c r="BI326" s="264"/>
      <c r="BJ326" s="264"/>
      <c r="BK326" s="264"/>
      <c r="BL326" s="264"/>
      <c r="BM326" s="264"/>
      <c r="BN326" s="118"/>
      <c r="BO326" s="118"/>
    </row>
    <row r="327" spans="1:67" s="140" customFormat="1" ht="1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c r="W327" s="118"/>
      <c r="X327" s="118"/>
      <c r="Y327" s="118"/>
      <c r="Z327" s="118"/>
      <c r="AA327" s="118"/>
      <c r="AB327" s="118"/>
      <c r="AC327" s="118"/>
      <c r="AD327" s="118"/>
      <c r="AE327" s="118"/>
      <c r="AF327" s="118"/>
      <c r="AG327" s="118"/>
      <c r="AH327" s="118"/>
      <c r="AI327" s="118"/>
      <c r="AJ327" s="118"/>
      <c r="AK327" s="264"/>
      <c r="AL327" s="264"/>
      <c r="AM327" s="264"/>
      <c r="AN327" s="263"/>
      <c r="AO327" s="264"/>
      <c r="AP327" s="264"/>
      <c r="AQ327" s="264"/>
      <c r="AR327" s="270"/>
      <c r="AS327" s="270"/>
      <c r="AT327" s="270"/>
      <c r="AU327" s="270"/>
      <c r="AV327" s="387"/>
      <c r="AW327" s="387"/>
      <c r="AX327" s="270"/>
      <c r="AY327" s="270"/>
      <c r="AZ327" s="270"/>
      <c r="BA327" s="263"/>
      <c r="BB327" s="263"/>
      <c r="BC327" s="264"/>
      <c r="BD327" s="264"/>
      <c r="BE327" s="264"/>
      <c r="BF327" s="264"/>
      <c r="BG327" s="264"/>
      <c r="BH327" s="264"/>
      <c r="BI327" s="264"/>
      <c r="BJ327" s="264"/>
      <c r="BK327" s="264"/>
      <c r="BL327" s="264"/>
      <c r="BM327" s="264"/>
      <c r="BN327" s="118"/>
      <c r="BO327" s="118"/>
    </row>
    <row r="328" spans="1:67" s="140" customFormat="1" ht="1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c r="W328" s="118"/>
      <c r="X328" s="118"/>
      <c r="Y328" s="118"/>
      <c r="Z328" s="118"/>
      <c r="AA328" s="118"/>
      <c r="AB328" s="118"/>
      <c r="AC328" s="118"/>
      <c r="AD328" s="118"/>
      <c r="AE328" s="118"/>
      <c r="AF328" s="118"/>
      <c r="AG328" s="118"/>
      <c r="AH328" s="118"/>
      <c r="AI328" s="118"/>
      <c r="AJ328" s="118"/>
      <c r="AK328" s="264"/>
      <c r="AL328" s="264"/>
      <c r="AM328" s="264"/>
      <c r="AN328" s="263"/>
      <c r="AO328" s="264"/>
      <c r="AP328" s="264"/>
      <c r="AQ328" s="264"/>
      <c r="AR328" s="270"/>
      <c r="AS328" s="270"/>
      <c r="AT328" s="270"/>
      <c r="AU328" s="270"/>
      <c r="AV328" s="387"/>
      <c r="AW328" s="387"/>
      <c r="AX328" s="270"/>
      <c r="AY328" s="270"/>
      <c r="AZ328" s="270"/>
      <c r="BA328" s="263"/>
      <c r="BB328" s="263"/>
      <c r="BC328" s="264"/>
      <c r="BD328" s="264"/>
      <c r="BE328" s="264"/>
      <c r="BF328" s="264"/>
      <c r="BG328" s="264"/>
      <c r="BH328" s="264"/>
      <c r="BI328" s="264"/>
      <c r="BJ328" s="264"/>
      <c r="BK328" s="264"/>
      <c r="BL328" s="264"/>
      <c r="BM328" s="264"/>
      <c r="BN328" s="118"/>
      <c r="BO328" s="118"/>
    </row>
    <row r="337" spans="1:67" ht="18" customHeight="1"/>
    <row r="340" spans="1:67" ht="27" customHeight="1"/>
    <row r="344" spans="1:67" ht="18" customHeight="1"/>
    <row r="347" spans="1:67" ht="22.5" hidden="1" customHeight="1"/>
    <row r="348" spans="1:67" ht="23.1" customHeight="1"/>
    <row r="349" spans="1:67" ht="23.1" customHeight="1"/>
    <row r="350" spans="1:67" ht="18" customHeight="1"/>
    <row r="351" spans="1:67" s="157" customFormat="1" ht="18" hidden="1" customHeight="1">
      <c r="A351" s="118"/>
      <c r="B351" s="118"/>
      <c r="C351" s="118"/>
      <c r="D351" s="118"/>
      <c r="E351" s="118"/>
      <c r="F351" s="118"/>
      <c r="G351" s="118"/>
      <c r="H351" s="118"/>
      <c r="I351" s="118"/>
      <c r="J351" s="118"/>
      <c r="K351" s="118"/>
      <c r="L351" s="118"/>
      <c r="M351" s="118"/>
      <c r="N351" s="118"/>
      <c r="O351" s="118"/>
      <c r="P351" s="118"/>
      <c r="Q351" s="118"/>
      <c r="R351" s="118"/>
      <c r="S351" s="118"/>
      <c r="T351" s="118"/>
      <c r="U351" s="118"/>
      <c r="V351" s="118"/>
      <c r="W351" s="118"/>
      <c r="X351" s="118"/>
      <c r="Y351" s="118"/>
      <c r="Z351" s="118"/>
      <c r="AA351" s="118"/>
      <c r="AB351" s="118"/>
      <c r="AC351" s="118"/>
      <c r="AD351" s="118"/>
      <c r="AE351" s="118"/>
      <c r="AF351" s="118"/>
      <c r="AG351" s="118"/>
      <c r="AH351" s="118"/>
      <c r="AI351" s="118"/>
      <c r="AJ351" s="118"/>
      <c r="AK351" s="264"/>
      <c r="AL351" s="264"/>
      <c r="AM351" s="264"/>
      <c r="AN351" s="263"/>
      <c r="AO351" s="264"/>
      <c r="AP351" s="264"/>
      <c r="AQ351" s="264"/>
      <c r="AR351" s="264"/>
      <c r="AS351" s="264"/>
      <c r="AT351" s="264"/>
      <c r="AU351" s="264"/>
      <c r="AV351" s="386"/>
      <c r="AW351" s="386"/>
      <c r="AX351" s="264"/>
      <c r="AY351" s="264"/>
      <c r="AZ351" s="264"/>
      <c r="BA351" s="263"/>
      <c r="BB351" s="263"/>
      <c r="BC351" s="264"/>
      <c r="BD351" s="264"/>
      <c r="BE351" s="264"/>
      <c r="BF351" s="264"/>
      <c r="BG351" s="264"/>
      <c r="BH351" s="264"/>
      <c r="BI351" s="264"/>
      <c r="BJ351" s="264"/>
      <c r="BK351" s="264"/>
      <c r="BL351" s="264"/>
      <c r="BM351" s="264"/>
      <c r="BN351" s="118"/>
      <c r="BO351" s="118"/>
    </row>
    <row r="352" spans="1:67" s="157" customFormat="1" ht="18" hidden="1" customHeight="1">
      <c r="A352" s="118"/>
      <c r="B352" s="118"/>
      <c r="C352" s="118"/>
      <c r="D352" s="118"/>
      <c r="E352" s="118"/>
      <c r="F352" s="118"/>
      <c r="G352" s="118"/>
      <c r="H352" s="118"/>
      <c r="I352" s="118"/>
      <c r="J352" s="118"/>
      <c r="K352" s="118"/>
      <c r="L352" s="118"/>
      <c r="M352" s="118"/>
      <c r="N352" s="118"/>
      <c r="O352" s="118"/>
      <c r="P352" s="118"/>
      <c r="Q352" s="118"/>
      <c r="R352" s="118"/>
      <c r="S352" s="118"/>
      <c r="T352" s="118"/>
      <c r="U352" s="118"/>
      <c r="V352" s="118"/>
      <c r="W352" s="118"/>
      <c r="X352" s="118"/>
      <c r="Y352" s="118"/>
      <c r="Z352" s="118"/>
      <c r="AA352" s="118"/>
      <c r="AB352" s="118"/>
      <c r="AC352" s="118"/>
      <c r="AD352" s="118"/>
      <c r="AE352" s="118"/>
      <c r="AF352" s="118"/>
      <c r="AG352" s="118"/>
      <c r="AH352" s="118"/>
      <c r="AI352" s="118"/>
      <c r="AJ352" s="118"/>
      <c r="AK352" s="264"/>
      <c r="AL352" s="264"/>
      <c r="AM352" s="264"/>
      <c r="AN352" s="263"/>
      <c r="AO352" s="264"/>
      <c r="AP352" s="264"/>
      <c r="AQ352" s="264"/>
      <c r="AR352" s="264"/>
      <c r="AS352" s="264"/>
      <c r="AT352" s="264"/>
      <c r="AU352" s="264"/>
      <c r="AV352" s="386"/>
      <c r="AW352" s="386"/>
      <c r="AX352" s="264"/>
      <c r="AY352" s="264"/>
      <c r="AZ352" s="264"/>
      <c r="BA352" s="263"/>
      <c r="BB352" s="263"/>
      <c r="BC352" s="264"/>
      <c r="BD352" s="264"/>
      <c r="BE352" s="264"/>
      <c r="BF352" s="264"/>
      <c r="BG352" s="264"/>
      <c r="BH352" s="264"/>
      <c r="BI352" s="264"/>
      <c r="BJ352" s="264"/>
      <c r="BK352" s="264"/>
      <c r="BL352" s="264"/>
      <c r="BM352" s="264"/>
      <c r="BN352" s="118"/>
      <c r="BO352" s="118"/>
    </row>
    <row r="353" spans="1:67" s="157" customFormat="1" ht="18" hidden="1" customHeight="1">
      <c r="A353" s="118"/>
      <c r="B353" s="118"/>
      <c r="C353" s="118"/>
      <c r="D353" s="118"/>
      <c r="E353" s="118"/>
      <c r="F353" s="118"/>
      <c r="G353" s="118"/>
      <c r="H353" s="118"/>
      <c r="I353" s="118"/>
      <c r="J353" s="118"/>
      <c r="K353" s="118"/>
      <c r="L353" s="118"/>
      <c r="M353" s="118"/>
      <c r="N353" s="118"/>
      <c r="O353" s="118"/>
      <c r="P353" s="118"/>
      <c r="Q353" s="118"/>
      <c r="R353" s="118"/>
      <c r="S353" s="118"/>
      <c r="T353" s="118"/>
      <c r="U353" s="118"/>
      <c r="V353" s="118"/>
      <c r="W353" s="118"/>
      <c r="X353" s="118"/>
      <c r="Y353" s="118"/>
      <c r="Z353" s="118"/>
      <c r="AA353" s="118"/>
      <c r="AB353" s="118"/>
      <c r="AC353" s="118"/>
      <c r="AD353" s="118"/>
      <c r="AE353" s="118"/>
      <c r="AF353" s="118"/>
      <c r="AG353" s="118"/>
      <c r="AH353" s="118"/>
      <c r="AI353" s="118"/>
      <c r="AJ353" s="118"/>
      <c r="AK353" s="264"/>
      <c r="AL353" s="264"/>
      <c r="AM353" s="264"/>
      <c r="AN353" s="263"/>
      <c r="AO353" s="264"/>
      <c r="AP353" s="264"/>
      <c r="AQ353" s="264"/>
      <c r="AR353" s="264"/>
      <c r="AS353" s="264"/>
      <c r="AT353" s="264"/>
      <c r="AU353" s="264"/>
      <c r="AV353" s="386"/>
      <c r="AW353" s="386"/>
      <c r="AX353" s="264"/>
      <c r="AY353" s="264"/>
      <c r="AZ353" s="264"/>
      <c r="BA353" s="263"/>
      <c r="BB353" s="263"/>
      <c r="BC353" s="264"/>
      <c r="BD353" s="264"/>
      <c r="BE353" s="264"/>
      <c r="BF353" s="264"/>
      <c r="BG353" s="264"/>
      <c r="BH353" s="264"/>
      <c r="BI353" s="264"/>
      <c r="BJ353" s="264"/>
      <c r="BK353" s="264"/>
      <c r="BL353" s="264"/>
      <c r="BM353" s="264"/>
      <c r="BN353" s="118"/>
      <c r="BO353" s="118"/>
    </row>
    <row r="354" spans="1:67" s="157" customFormat="1" ht="18" hidden="1" customHeight="1">
      <c r="A354" s="118"/>
      <c r="B354" s="118"/>
      <c r="C354" s="118"/>
      <c r="D354" s="118"/>
      <c r="E354" s="118"/>
      <c r="F354" s="118"/>
      <c r="G354" s="118"/>
      <c r="H354" s="118"/>
      <c r="I354" s="118"/>
      <c r="J354" s="118"/>
      <c r="K354" s="118"/>
      <c r="L354" s="118"/>
      <c r="M354" s="118"/>
      <c r="N354" s="118"/>
      <c r="O354" s="118"/>
      <c r="P354" s="118"/>
      <c r="Q354" s="118"/>
      <c r="R354" s="118"/>
      <c r="S354" s="118"/>
      <c r="T354" s="118"/>
      <c r="U354" s="118"/>
      <c r="V354" s="118"/>
      <c r="W354" s="118"/>
      <c r="X354" s="118"/>
      <c r="Y354" s="118"/>
      <c r="Z354" s="118"/>
      <c r="AA354" s="118"/>
      <c r="AB354" s="118"/>
      <c r="AC354" s="118"/>
      <c r="AD354" s="118"/>
      <c r="AE354" s="118"/>
      <c r="AF354" s="118"/>
      <c r="AG354" s="118"/>
      <c r="AH354" s="118"/>
      <c r="AI354" s="118"/>
      <c r="AJ354" s="118"/>
      <c r="AK354" s="264"/>
      <c r="AL354" s="264"/>
      <c r="AM354" s="264"/>
      <c r="AN354" s="263"/>
      <c r="AO354" s="264"/>
      <c r="AP354" s="264"/>
      <c r="AQ354" s="264"/>
      <c r="AR354" s="264"/>
      <c r="AS354" s="264"/>
      <c r="AT354" s="264"/>
      <c r="AU354" s="264"/>
      <c r="AV354" s="386"/>
      <c r="AW354" s="386"/>
      <c r="AX354" s="264"/>
      <c r="AY354" s="264"/>
      <c r="AZ354" s="264"/>
      <c r="BA354" s="263"/>
      <c r="BB354" s="263"/>
      <c r="BC354" s="264"/>
      <c r="BD354" s="264"/>
      <c r="BE354" s="264"/>
      <c r="BF354" s="264"/>
      <c r="BG354" s="264"/>
      <c r="BH354" s="264"/>
      <c r="BI354" s="264"/>
      <c r="BJ354" s="264"/>
      <c r="BK354" s="264"/>
      <c r="BL354" s="264"/>
      <c r="BM354" s="264"/>
      <c r="BN354" s="118"/>
      <c r="BO354" s="118"/>
    </row>
    <row r="355" spans="1:67" s="157" customFormat="1" ht="18" hidden="1" customHeight="1" thickBot="1">
      <c r="A355" s="118"/>
      <c r="B355" s="118"/>
      <c r="C355" s="118"/>
      <c r="D355" s="118"/>
      <c r="E355" s="118"/>
      <c r="F355" s="118"/>
      <c r="G355" s="118"/>
      <c r="H355" s="118"/>
      <c r="I355" s="118"/>
      <c r="J355" s="118"/>
      <c r="K355" s="118"/>
      <c r="L355" s="118"/>
      <c r="M355" s="118"/>
      <c r="N355" s="118"/>
      <c r="O355" s="118"/>
      <c r="P355" s="118"/>
      <c r="Q355" s="118"/>
      <c r="R355" s="118"/>
      <c r="S355" s="118"/>
      <c r="T355" s="118"/>
      <c r="U355" s="118"/>
      <c r="V355" s="118"/>
      <c r="W355" s="118"/>
      <c r="X355" s="118"/>
      <c r="Y355" s="118"/>
      <c r="Z355" s="118"/>
      <c r="AA355" s="118"/>
      <c r="AB355" s="118"/>
      <c r="AC355" s="118"/>
      <c r="AD355" s="118"/>
      <c r="AE355" s="118"/>
      <c r="AF355" s="118"/>
      <c r="AG355" s="118"/>
      <c r="AH355" s="118"/>
      <c r="AI355" s="118"/>
      <c r="AJ355" s="118"/>
      <c r="AK355" s="264"/>
      <c r="AL355" s="264"/>
      <c r="AM355" s="264"/>
      <c r="AN355" s="263"/>
      <c r="AO355" s="264"/>
      <c r="AP355" s="264"/>
      <c r="AQ355" s="264"/>
      <c r="AR355" s="264"/>
      <c r="AS355" s="264"/>
      <c r="AT355" s="264"/>
      <c r="AU355" s="264"/>
      <c r="AV355" s="386"/>
      <c r="AW355" s="386"/>
      <c r="AX355" s="264"/>
      <c r="AY355" s="264"/>
      <c r="AZ355" s="264"/>
      <c r="BA355" s="263"/>
      <c r="BB355" s="263"/>
      <c r="BC355" s="264"/>
      <c r="BD355" s="264"/>
      <c r="BE355" s="264"/>
      <c r="BF355" s="264"/>
      <c r="BG355" s="264"/>
      <c r="BH355" s="264"/>
      <c r="BI355" s="264"/>
      <c r="BJ355" s="264"/>
      <c r="BK355" s="264"/>
      <c r="BL355" s="264"/>
      <c r="BM355" s="264"/>
      <c r="BN355" s="118"/>
      <c r="BO355" s="118"/>
    </row>
    <row r="364" spans="1:67" ht="18" customHeight="1"/>
    <row r="367" spans="1:67" ht="27" customHeight="1"/>
    <row r="371" spans="1:67" ht="18" customHeight="1"/>
    <row r="374" spans="1:67" ht="22.5" hidden="1" customHeight="1"/>
    <row r="375" spans="1:67" ht="23.1" customHeight="1"/>
    <row r="376" spans="1:67" ht="23.1" customHeight="1"/>
    <row r="377" spans="1:67" ht="18" customHeight="1"/>
    <row r="378" spans="1:67" s="157" customFormat="1" ht="18" hidden="1" customHeight="1">
      <c r="A378" s="118"/>
      <c r="B378" s="118"/>
      <c r="C378" s="118"/>
      <c r="D378" s="118"/>
      <c r="E378" s="118"/>
      <c r="F378" s="118"/>
      <c r="G378" s="118"/>
      <c r="H378" s="118"/>
      <c r="I378" s="118"/>
      <c r="J378" s="118"/>
      <c r="K378" s="118"/>
      <c r="L378" s="118"/>
      <c r="M378" s="118"/>
      <c r="N378" s="118"/>
      <c r="O378" s="118"/>
      <c r="P378" s="118"/>
      <c r="Q378" s="118"/>
      <c r="R378" s="118"/>
      <c r="S378" s="118"/>
      <c r="T378" s="118"/>
      <c r="U378" s="118"/>
      <c r="V378" s="118"/>
      <c r="W378" s="118"/>
      <c r="X378" s="118"/>
      <c r="Y378" s="118"/>
      <c r="Z378" s="118"/>
      <c r="AA378" s="118"/>
      <c r="AB378" s="118"/>
      <c r="AC378" s="118"/>
      <c r="AD378" s="118"/>
      <c r="AE378" s="118"/>
      <c r="AF378" s="118"/>
      <c r="AG378" s="118"/>
      <c r="AH378" s="118"/>
      <c r="AI378" s="118"/>
      <c r="AJ378" s="118"/>
      <c r="AK378" s="264"/>
      <c r="AL378" s="264"/>
      <c r="AM378" s="264"/>
      <c r="AN378" s="263"/>
      <c r="AO378" s="264"/>
      <c r="AP378" s="264"/>
      <c r="AQ378" s="264"/>
      <c r="AR378" s="264"/>
      <c r="AS378" s="264"/>
      <c r="AT378" s="264"/>
      <c r="AU378" s="264"/>
      <c r="AV378" s="386"/>
      <c r="AW378" s="386"/>
      <c r="AX378" s="264"/>
      <c r="AY378" s="264"/>
      <c r="AZ378" s="264"/>
      <c r="BA378" s="263"/>
      <c r="BB378" s="263"/>
      <c r="BC378" s="264"/>
      <c r="BD378" s="264"/>
      <c r="BE378" s="264"/>
      <c r="BF378" s="264"/>
      <c r="BG378" s="264"/>
      <c r="BH378" s="264"/>
      <c r="BI378" s="264"/>
      <c r="BJ378" s="264"/>
      <c r="BK378" s="264"/>
      <c r="BL378" s="264"/>
      <c r="BM378" s="264"/>
      <c r="BN378" s="118"/>
      <c r="BO378" s="118"/>
    </row>
    <row r="379" spans="1:67" s="157" customFormat="1" ht="18" hidden="1" customHeight="1">
      <c r="A379" s="118"/>
      <c r="B379" s="118"/>
      <c r="C379" s="118"/>
      <c r="D379" s="118"/>
      <c r="E379" s="118"/>
      <c r="F379" s="118"/>
      <c r="G379" s="118"/>
      <c r="H379" s="118"/>
      <c r="I379" s="118"/>
      <c r="J379" s="118"/>
      <c r="K379" s="118"/>
      <c r="L379" s="118"/>
      <c r="M379" s="118"/>
      <c r="N379" s="118"/>
      <c r="O379" s="118"/>
      <c r="P379" s="118"/>
      <c r="Q379" s="118"/>
      <c r="R379" s="118"/>
      <c r="S379" s="118"/>
      <c r="T379" s="118"/>
      <c r="U379" s="118"/>
      <c r="V379" s="118"/>
      <c r="W379" s="118"/>
      <c r="X379" s="118"/>
      <c r="Y379" s="118"/>
      <c r="Z379" s="118"/>
      <c r="AA379" s="118"/>
      <c r="AB379" s="118"/>
      <c r="AC379" s="118"/>
      <c r="AD379" s="118"/>
      <c r="AE379" s="118"/>
      <c r="AF379" s="118"/>
      <c r="AG379" s="118"/>
      <c r="AH379" s="118"/>
      <c r="AI379" s="118"/>
      <c r="AJ379" s="118"/>
      <c r="AK379" s="264"/>
      <c r="AL379" s="264"/>
      <c r="AM379" s="264"/>
      <c r="AN379" s="263"/>
      <c r="AO379" s="264"/>
      <c r="AP379" s="264"/>
      <c r="AQ379" s="264"/>
      <c r="AR379" s="264"/>
      <c r="AS379" s="264"/>
      <c r="AT379" s="264"/>
      <c r="AU379" s="264"/>
      <c r="AV379" s="386"/>
      <c r="AW379" s="386"/>
      <c r="AX379" s="264"/>
      <c r="AY379" s="264"/>
      <c r="AZ379" s="264"/>
      <c r="BA379" s="263"/>
      <c r="BB379" s="263"/>
      <c r="BC379" s="264"/>
      <c r="BD379" s="264"/>
      <c r="BE379" s="264"/>
      <c r="BF379" s="264"/>
      <c r="BG379" s="264"/>
      <c r="BH379" s="264"/>
      <c r="BI379" s="264"/>
      <c r="BJ379" s="264"/>
      <c r="BK379" s="264"/>
      <c r="BL379" s="264"/>
      <c r="BM379" s="264"/>
      <c r="BN379" s="118"/>
      <c r="BO379" s="118"/>
    </row>
    <row r="380" spans="1:67" s="157" customFormat="1" ht="18" hidden="1" customHeight="1">
      <c r="A380" s="118"/>
      <c r="B380" s="118"/>
      <c r="C380" s="118"/>
      <c r="D380" s="118"/>
      <c r="E380" s="118"/>
      <c r="F380" s="118"/>
      <c r="G380" s="118"/>
      <c r="H380" s="118"/>
      <c r="I380" s="118"/>
      <c r="J380" s="118"/>
      <c r="K380" s="118"/>
      <c r="L380" s="118"/>
      <c r="M380" s="118"/>
      <c r="N380" s="118"/>
      <c r="O380" s="118"/>
      <c r="P380" s="118"/>
      <c r="Q380" s="118"/>
      <c r="R380" s="118"/>
      <c r="S380" s="118"/>
      <c r="T380" s="118"/>
      <c r="U380" s="118"/>
      <c r="V380" s="118"/>
      <c r="W380" s="118"/>
      <c r="X380" s="118"/>
      <c r="Y380" s="118"/>
      <c r="Z380" s="118"/>
      <c r="AA380" s="118"/>
      <c r="AB380" s="118"/>
      <c r="AC380" s="118"/>
      <c r="AD380" s="118"/>
      <c r="AE380" s="118"/>
      <c r="AF380" s="118"/>
      <c r="AG380" s="118"/>
      <c r="AH380" s="118"/>
      <c r="AI380" s="118"/>
      <c r="AJ380" s="118"/>
      <c r="AK380" s="264"/>
      <c r="AL380" s="264"/>
      <c r="AM380" s="264"/>
      <c r="AN380" s="263"/>
      <c r="AO380" s="264"/>
      <c r="AP380" s="264"/>
      <c r="AQ380" s="264"/>
      <c r="AR380" s="264"/>
      <c r="AS380" s="264"/>
      <c r="AT380" s="264"/>
      <c r="AU380" s="264"/>
      <c r="AV380" s="386"/>
      <c r="AW380" s="386"/>
      <c r="AX380" s="264"/>
      <c r="AY380" s="264"/>
      <c r="AZ380" s="264"/>
      <c r="BA380" s="263"/>
      <c r="BB380" s="263"/>
      <c r="BC380" s="264"/>
      <c r="BD380" s="264"/>
      <c r="BE380" s="264"/>
      <c r="BF380" s="264"/>
      <c r="BG380" s="264"/>
      <c r="BH380" s="264"/>
      <c r="BI380" s="264"/>
      <c r="BJ380" s="264"/>
      <c r="BK380" s="264"/>
      <c r="BL380" s="264"/>
      <c r="BM380" s="264"/>
      <c r="BN380" s="118"/>
      <c r="BO380" s="118"/>
    </row>
    <row r="381" spans="1:67" s="157" customFormat="1" ht="18" hidden="1" customHeight="1">
      <c r="A381" s="118"/>
      <c r="B381" s="118"/>
      <c r="C381" s="118"/>
      <c r="D381" s="118"/>
      <c r="E381" s="118"/>
      <c r="F381" s="118"/>
      <c r="G381" s="118"/>
      <c r="H381" s="118"/>
      <c r="I381" s="118"/>
      <c r="J381" s="118"/>
      <c r="K381" s="118"/>
      <c r="L381" s="118"/>
      <c r="M381" s="118"/>
      <c r="N381" s="118"/>
      <c r="O381" s="118"/>
      <c r="P381" s="118"/>
      <c r="Q381" s="118"/>
      <c r="R381" s="118"/>
      <c r="S381" s="118"/>
      <c r="T381" s="118"/>
      <c r="U381" s="118"/>
      <c r="V381" s="118"/>
      <c r="W381" s="118"/>
      <c r="X381" s="118"/>
      <c r="Y381" s="118"/>
      <c r="Z381" s="118"/>
      <c r="AA381" s="118"/>
      <c r="AB381" s="118"/>
      <c r="AC381" s="118"/>
      <c r="AD381" s="118"/>
      <c r="AE381" s="118"/>
      <c r="AF381" s="118"/>
      <c r="AG381" s="118"/>
      <c r="AH381" s="118"/>
      <c r="AI381" s="118"/>
      <c r="AJ381" s="118"/>
      <c r="AK381" s="264"/>
      <c r="AL381" s="264"/>
      <c r="AM381" s="264"/>
      <c r="AN381" s="263"/>
      <c r="AO381" s="264"/>
      <c r="AP381" s="264"/>
      <c r="AQ381" s="264"/>
      <c r="AR381" s="264"/>
      <c r="AS381" s="264"/>
      <c r="AT381" s="264"/>
      <c r="AU381" s="264"/>
      <c r="AV381" s="386"/>
      <c r="AW381" s="386"/>
      <c r="AX381" s="264"/>
      <c r="AY381" s="264"/>
      <c r="AZ381" s="264"/>
      <c r="BA381" s="263"/>
      <c r="BB381" s="263"/>
      <c r="BC381" s="264"/>
      <c r="BD381" s="264"/>
      <c r="BE381" s="264"/>
      <c r="BF381" s="264"/>
      <c r="BG381" s="264"/>
      <c r="BH381" s="264"/>
      <c r="BI381" s="264"/>
      <c r="BJ381" s="264"/>
      <c r="BK381" s="264"/>
      <c r="BL381" s="264"/>
      <c r="BM381" s="264"/>
      <c r="BN381" s="118"/>
      <c r="BO381" s="118"/>
    </row>
    <row r="382" spans="1:67" s="157" customFormat="1" ht="18" hidden="1" customHeight="1" thickBot="1">
      <c r="A382" s="118"/>
      <c r="B382" s="118"/>
      <c r="C382" s="118"/>
      <c r="D382" s="118"/>
      <c r="E382" s="118"/>
      <c r="F382" s="118"/>
      <c r="G382" s="118"/>
      <c r="H382" s="118"/>
      <c r="I382" s="118"/>
      <c r="J382" s="118"/>
      <c r="K382" s="118"/>
      <c r="L382" s="118"/>
      <c r="M382" s="118"/>
      <c r="N382" s="118"/>
      <c r="O382" s="118"/>
      <c r="P382" s="118"/>
      <c r="Q382" s="118"/>
      <c r="R382" s="118"/>
      <c r="S382" s="118"/>
      <c r="T382" s="118"/>
      <c r="U382" s="118"/>
      <c r="V382" s="118"/>
      <c r="W382" s="118"/>
      <c r="X382" s="118"/>
      <c r="Y382" s="118"/>
      <c r="Z382" s="118"/>
      <c r="AA382" s="118"/>
      <c r="AB382" s="118"/>
      <c r="AC382" s="118"/>
      <c r="AD382" s="118"/>
      <c r="AE382" s="118"/>
      <c r="AF382" s="118"/>
      <c r="AG382" s="118"/>
      <c r="AH382" s="118"/>
      <c r="AI382" s="118"/>
      <c r="AJ382" s="118"/>
      <c r="AK382" s="264"/>
      <c r="AL382" s="264"/>
      <c r="AM382" s="264"/>
      <c r="AN382" s="263"/>
      <c r="AO382" s="264"/>
      <c r="AP382" s="264"/>
      <c r="AQ382" s="264"/>
      <c r="AR382" s="264"/>
      <c r="AS382" s="264"/>
      <c r="AT382" s="264"/>
      <c r="AU382" s="264"/>
      <c r="AV382" s="386"/>
      <c r="AW382" s="386"/>
      <c r="AX382" s="264"/>
      <c r="AY382" s="264"/>
      <c r="AZ382" s="264"/>
      <c r="BA382" s="263"/>
      <c r="BB382" s="263"/>
      <c r="BC382" s="264"/>
      <c r="BD382" s="264"/>
      <c r="BE382" s="264"/>
      <c r="BF382" s="264"/>
      <c r="BG382" s="264"/>
      <c r="BH382" s="264"/>
      <c r="BI382" s="264"/>
      <c r="BJ382" s="264"/>
      <c r="BK382" s="264"/>
      <c r="BL382" s="264"/>
      <c r="BM382" s="264"/>
      <c r="BN382" s="118"/>
      <c r="BO382" s="118"/>
    </row>
    <row r="391" ht="18" customHeight="1"/>
    <row r="394" ht="27" customHeight="1"/>
    <row r="398" ht="18" customHeight="1"/>
    <row r="401" spans="1:67" ht="22.5" hidden="1" customHeight="1"/>
    <row r="402" spans="1:67" ht="23.1" customHeight="1"/>
    <row r="403" spans="1:67" ht="23.1" customHeight="1"/>
    <row r="404" spans="1:67" ht="18" customHeight="1"/>
    <row r="405" spans="1:67" s="157" customFormat="1" ht="18" hidden="1" customHeight="1">
      <c r="A405" s="118"/>
      <c r="B405" s="118"/>
      <c r="C405" s="118"/>
      <c r="D405" s="118"/>
      <c r="E405" s="118"/>
      <c r="F405" s="118"/>
      <c r="G405" s="118"/>
      <c r="H405" s="118"/>
      <c r="I405" s="118"/>
      <c r="J405" s="118"/>
      <c r="K405" s="118"/>
      <c r="L405" s="118"/>
      <c r="M405" s="118"/>
      <c r="N405" s="118"/>
      <c r="O405" s="118"/>
      <c r="P405" s="118"/>
      <c r="Q405" s="118"/>
      <c r="R405" s="118"/>
      <c r="S405" s="118"/>
      <c r="T405" s="118"/>
      <c r="U405" s="118"/>
      <c r="V405" s="118"/>
      <c r="W405" s="118"/>
      <c r="X405" s="118"/>
      <c r="Y405" s="118"/>
      <c r="Z405" s="118"/>
      <c r="AA405" s="118"/>
      <c r="AB405" s="118"/>
      <c r="AC405" s="118"/>
      <c r="AD405" s="118"/>
      <c r="AE405" s="118"/>
      <c r="AF405" s="118"/>
      <c r="AG405" s="118"/>
      <c r="AH405" s="118"/>
      <c r="AI405" s="118"/>
      <c r="AJ405" s="118"/>
      <c r="AK405" s="264"/>
      <c r="AL405" s="264"/>
      <c r="AM405" s="264"/>
      <c r="AN405" s="263"/>
      <c r="AO405" s="264"/>
      <c r="AP405" s="264"/>
      <c r="AQ405" s="264"/>
      <c r="AR405" s="264"/>
      <c r="AS405" s="264"/>
      <c r="AT405" s="264"/>
      <c r="AU405" s="264"/>
      <c r="AV405" s="386"/>
      <c r="AW405" s="386"/>
      <c r="AX405" s="264"/>
      <c r="AY405" s="264"/>
      <c r="AZ405" s="264"/>
      <c r="BA405" s="263"/>
      <c r="BB405" s="263"/>
      <c r="BC405" s="264"/>
      <c r="BD405" s="264"/>
      <c r="BE405" s="264"/>
      <c r="BF405" s="264"/>
      <c r="BG405" s="264"/>
      <c r="BH405" s="264"/>
      <c r="BI405" s="264"/>
      <c r="BJ405" s="264"/>
      <c r="BK405" s="264"/>
      <c r="BL405" s="264"/>
      <c r="BM405" s="264"/>
      <c r="BN405" s="118"/>
      <c r="BO405" s="118"/>
    </row>
    <row r="406" spans="1:67" s="157" customFormat="1" ht="18" hidden="1" customHeight="1">
      <c r="A406" s="118"/>
      <c r="B406" s="118"/>
      <c r="C406" s="118"/>
      <c r="D406" s="118"/>
      <c r="E406" s="118"/>
      <c r="F406" s="118"/>
      <c r="G406" s="118"/>
      <c r="H406" s="118"/>
      <c r="I406" s="118"/>
      <c r="J406" s="118"/>
      <c r="K406" s="118"/>
      <c r="L406" s="118"/>
      <c r="M406" s="118"/>
      <c r="N406" s="118"/>
      <c r="O406" s="118"/>
      <c r="P406" s="118"/>
      <c r="Q406" s="118"/>
      <c r="R406" s="118"/>
      <c r="S406" s="118"/>
      <c r="T406" s="118"/>
      <c r="U406" s="118"/>
      <c r="V406" s="118"/>
      <c r="W406" s="118"/>
      <c r="X406" s="118"/>
      <c r="Y406" s="118"/>
      <c r="Z406" s="118"/>
      <c r="AA406" s="118"/>
      <c r="AB406" s="118"/>
      <c r="AC406" s="118"/>
      <c r="AD406" s="118"/>
      <c r="AE406" s="118"/>
      <c r="AF406" s="118"/>
      <c r="AG406" s="118"/>
      <c r="AH406" s="118"/>
      <c r="AI406" s="118"/>
      <c r="AJ406" s="118"/>
      <c r="AK406" s="264"/>
      <c r="AL406" s="264"/>
      <c r="AM406" s="264"/>
      <c r="AN406" s="263"/>
      <c r="AO406" s="264"/>
      <c r="AP406" s="264"/>
      <c r="AQ406" s="264"/>
      <c r="AR406" s="264"/>
      <c r="AS406" s="264"/>
      <c r="AT406" s="264"/>
      <c r="AU406" s="264"/>
      <c r="AV406" s="386"/>
      <c r="AW406" s="386"/>
      <c r="AX406" s="264"/>
      <c r="AY406" s="264"/>
      <c r="AZ406" s="264"/>
      <c r="BA406" s="263"/>
      <c r="BB406" s="263"/>
      <c r="BC406" s="264"/>
      <c r="BD406" s="264"/>
      <c r="BE406" s="264"/>
      <c r="BF406" s="264"/>
      <c r="BG406" s="264"/>
      <c r="BH406" s="264"/>
      <c r="BI406" s="264"/>
      <c r="BJ406" s="264"/>
      <c r="BK406" s="264"/>
      <c r="BL406" s="264"/>
      <c r="BM406" s="264"/>
      <c r="BN406" s="118"/>
      <c r="BO406" s="118"/>
    </row>
    <row r="407" spans="1:67" s="157" customFormat="1" ht="18" hidden="1" customHeight="1">
      <c r="A407" s="118"/>
      <c r="B407" s="118"/>
      <c r="C407" s="118"/>
      <c r="D407" s="118"/>
      <c r="E407" s="118"/>
      <c r="F407" s="118"/>
      <c r="G407" s="118"/>
      <c r="H407" s="118"/>
      <c r="I407" s="118"/>
      <c r="J407" s="118"/>
      <c r="K407" s="118"/>
      <c r="L407" s="118"/>
      <c r="M407" s="118"/>
      <c r="N407" s="118"/>
      <c r="O407" s="118"/>
      <c r="P407" s="118"/>
      <c r="Q407" s="118"/>
      <c r="R407" s="118"/>
      <c r="S407" s="118"/>
      <c r="T407" s="118"/>
      <c r="U407" s="118"/>
      <c r="V407" s="118"/>
      <c r="W407" s="118"/>
      <c r="X407" s="118"/>
      <c r="Y407" s="118"/>
      <c r="Z407" s="118"/>
      <c r="AA407" s="118"/>
      <c r="AB407" s="118"/>
      <c r="AC407" s="118"/>
      <c r="AD407" s="118"/>
      <c r="AE407" s="118"/>
      <c r="AF407" s="118"/>
      <c r="AG407" s="118"/>
      <c r="AH407" s="118"/>
      <c r="AI407" s="118"/>
      <c r="AJ407" s="118"/>
      <c r="AK407" s="264"/>
      <c r="AL407" s="264"/>
      <c r="AM407" s="264"/>
      <c r="AN407" s="263"/>
      <c r="AO407" s="264"/>
      <c r="AP407" s="264"/>
      <c r="AQ407" s="264"/>
      <c r="AR407" s="264"/>
      <c r="AS407" s="264"/>
      <c r="AT407" s="264"/>
      <c r="AU407" s="264"/>
      <c r="AV407" s="386"/>
      <c r="AW407" s="386"/>
      <c r="AX407" s="264"/>
      <c r="AY407" s="264"/>
      <c r="AZ407" s="264"/>
      <c r="BA407" s="263"/>
      <c r="BB407" s="263"/>
      <c r="BC407" s="264"/>
      <c r="BD407" s="264"/>
      <c r="BE407" s="264"/>
      <c r="BF407" s="264"/>
      <c r="BG407" s="264"/>
      <c r="BH407" s="264"/>
      <c r="BI407" s="264"/>
      <c r="BJ407" s="264"/>
      <c r="BK407" s="264"/>
      <c r="BL407" s="264"/>
      <c r="BM407" s="264"/>
      <c r="BN407" s="118"/>
      <c r="BO407" s="118"/>
    </row>
    <row r="408" spans="1:67" s="157" customFormat="1" ht="18" hidden="1" customHeight="1">
      <c r="A408" s="118"/>
      <c r="B408" s="118"/>
      <c r="C408" s="118"/>
      <c r="D408" s="118"/>
      <c r="E408" s="118"/>
      <c r="F408" s="118"/>
      <c r="G408" s="118"/>
      <c r="H408" s="118"/>
      <c r="I408" s="118"/>
      <c r="J408" s="118"/>
      <c r="K408" s="118"/>
      <c r="L408" s="118"/>
      <c r="M408" s="118"/>
      <c r="N408" s="118"/>
      <c r="O408" s="118"/>
      <c r="P408" s="118"/>
      <c r="Q408" s="118"/>
      <c r="R408" s="118"/>
      <c r="S408" s="118"/>
      <c r="T408" s="118"/>
      <c r="U408" s="118"/>
      <c r="V408" s="118"/>
      <c r="W408" s="118"/>
      <c r="X408" s="118"/>
      <c r="Y408" s="118"/>
      <c r="Z408" s="118"/>
      <c r="AA408" s="118"/>
      <c r="AB408" s="118"/>
      <c r="AC408" s="118"/>
      <c r="AD408" s="118"/>
      <c r="AE408" s="118"/>
      <c r="AF408" s="118"/>
      <c r="AG408" s="118"/>
      <c r="AH408" s="118"/>
      <c r="AI408" s="118"/>
      <c r="AJ408" s="118"/>
      <c r="AK408" s="264"/>
      <c r="AL408" s="264"/>
      <c r="AM408" s="264"/>
      <c r="AN408" s="263"/>
      <c r="AO408" s="264"/>
      <c r="AP408" s="264"/>
      <c r="AQ408" s="264"/>
      <c r="AR408" s="264"/>
      <c r="AS408" s="264"/>
      <c r="AT408" s="264"/>
      <c r="AU408" s="264"/>
      <c r="AV408" s="386"/>
      <c r="AW408" s="386"/>
      <c r="AX408" s="264"/>
      <c r="AY408" s="264"/>
      <c r="AZ408" s="264"/>
      <c r="BA408" s="263"/>
      <c r="BB408" s="263"/>
      <c r="BC408" s="264"/>
      <c r="BD408" s="264"/>
      <c r="BE408" s="264"/>
      <c r="BF408" s="264"/>
      <c r="BG408" s="264"/>
      <c r="BH408" s="264"/>
      <c r="BI408" s="264"/>
      <c r="BJ408" s="264"/>
      <c r="BK408" s="264"/>
      <c r="BL408" s="264"/>
      <c r="BM408" s="264"/>
      <c r="BN408" s="118"/>
      <c r="BO408" s="118"/>
    </row>
    <row r="409" spans="1:67" s="157" customFormat="1" ht="18" hidden="1" customHeight="1">
      <c r="A409" s="118"/>
      <c r="B409" s="118"/>
      <c r="C409" s="118"/>
      <c r="D409" s="118"/>
      <c r="E409" s="118"/>
      <c r="F409" s="118"/>
      <c r="G409" s="118"/>
      <c r="H409" s="118"/>
      <c r="I409" s="118"/>
      <c r="J409" s="118"/>
      <c r="K409" s="118"/>
      <c r="L409" s="118"/>
      <c r="M409" s="118"/>
      <c r="N409" s="118"/>
      <c r="O409" s="118"/>
      <c r="P409" s="118"/>
      <c r="Q409" s="118"/>
      <c r="R409" s="118"/>
      <c r="S409" s="118"/>
      <c r="T409" s="118"/>
      <c r="U409" s="118"/>
      <c r="V409" s="118"/>
      <c r="W409" s="118"/>
      <c r="X409" s="118"/>
      <c r="Y409" s="118"/>
      <c r="Z409" s="118"/>
      <c r="AA409" s="118"/>
      <c r="AB409" s="118"/>
      <c r="AC409" s="118"/>
      <c r="AD409" s="118"/>
      <c r="AE409" s="118"/>
      <c r="AF409" s="118"/>
      <c r="AG409" s="118"/>
      <c r="AH409" s="118"/>
      <c r="AI409" s="118"/>
      <c r="AJ409" s="118"/>
      <c r="AK409" s="264"/>
      <c r="AL409" s="264"/>
      <c r="AM409" s="264"/>
      <c r="AN409" s="263"/>
      <c r="AO409" s="264"/>
      <c r="AP409" s="264"/>
      <c r="AQ409" s="264"/>
      <c r="AR409" s="264"/>
      <c r="AS409" s="264"/>
      <c r="AT409" s="264"/>
      <c r="AU409" s="264"/>
      <c r="AV409" s="386"/>
      <c r="AW409" s="386"/>
      <c r="AX409" s="264"/>
      <c r="AY409" s="264"/>
      <c r="AZ409" s="264"/>
      <c r="BA409" s="263"/>
      <c r="BB409" s="263"/>
      <c r="BC409" s="264"/>
      <c r="BD409" s="264"/>
      <c r="BE409" s="264"/>
      <c r="BF409" s="264"/>
      <c r="BG409" s="264"/>
      <c r="BH409" s="264"/>
      <c r="BI409" s="264"/>
      <c r="BJ409" s="264"/>
      <c r="BK409" s="264"/>
      <c r="BL409" s="264"/>
      <c r="BM409" s="264"/>
      <c r="BN409" s="118"/>
      <c r="BO409" s="118"/>
    </row>
    <row r="410" spans="1:67" s="140" customFormat="1" ht="15" customHeight="1">
      <c r="A410" s="118"/>
      <c r="B410" s="118"/>
      <c r="C410" s="118"/>
      <c r="D410" s="118"/>
      <c r="E410" s="118"/>
      <c r="F410" s="118"/>
      <c r="G410" s="118"/>
      <c r="H410" s="118"/>
      <c r="I410" s="118"/>
      <c r="J410" s="118"/>
      <c r="K410" s="118"/>
      <c r="L410" s="118"/>
      <c r="M410" s="118"/>
      <c r="N410" s="118"/>
      <c r="O410" s="118"/>
      <c r="P410" s="118"/>
      <c r="Q410" s="118"/>
      <c r="R410" s="118"/>
      <c r="S410" s="118"/>
      <c r="T410" s="118"/>
      <c r="U410" s="118"/>
      <c r="V410" s="118"/>
      <c r="W410" s="118"/>
      <c r="X410" s="118"/>
      <c r="Y410" s="118"/>
      <c r="Z410" s="118"/>
      <c r="AA410" s="118"/>
      <c r="AB410" s="118"/>
      <c r="AC410" s="118"/>
      <c r="AD410" s="118"/>
      <c r="AE410" s="118"/>
      <c r="AF410" s="118"/>
      <c r="AG410" s="118"/>
      <c r="AH410" s="118"/>
      <c r="AI410" s="118"/>
      <c r="AJ410" s="118"/>
      <c r="AK410" s="264"/>
      <c r="AL410" s="264"/>
      <c r="AM410" s="264"/>
      <c r="AN410" s="263"/>
      <c r="AO410" s="264"/>
      <c r="AP410" s="264"/>
      <c r="AQ410" s="264"/>
      <c r="AR410" s="270"/>
      <c r="AS410" s="270"/>
      <c r="AT410" s="270"/>
      <c r="AU410" s="270"/>
      <c r="AV410" s="387"/>
      <c r="AW410" s="387"/>
      <c r="AX410" s="270"/>
      <c r="AY410" s="270"/>
      <c r="AZ410" s="270"/>
      <c r="BA410" s="263"/>
      <c r="BB410" s="263"/>
      <c r="BC410" s="264"/>
      <c r="BD410" s="264"/>
      <c r="BE410" s="264"/>
      <c r="BF410" s="264"/>
      <c r="BG410" s="264"/>
      <c r="BH410" s="264"/>
      <c r="BI410" s="264"/>
      <c r="BJ410" s="264"/>
      <c r="BK410" s="264"/>
      <c r="BL410" s="264"/>
      <c r="BM410" s="264"/>
      <c r="BN410" s="118"/>
      <c r="BO410" s="118"/>
    </row>
    <row r="411" spans="1:67" s="140" customFormat="1" ht="15" customHeight="1">
      <c r="A411" s="118"/>
      <c r="B411" s="118"/>
      <c r="C411" s="118"/>
      <c r="D411" s="118"/>
      <c r="E411" s="118"/>
      <c r="F411" s="118"/>
      <c r="G411" s="118"/>
      <c r="H411" s="118"/>
      <c r="I411" s="118"/>
      <c r="J411" s="118"/>
      <c r="K411" s="118"/>
      <c r="L411" s="118"/>
      <c r="M411" s="118"/>
      <c r="N411" s="118"/>
      <c r="O411" s="118"/>
      <c r="P411" s="118"/>
      <c r="Q411" s="118"/>
      <c r="R411" s="118"/>
      <c r="S411" s="118"/>
      <c r="T411" s="118"/>
      <c r="U411" s="118"/>
      <c r="V411" s="118"/>
      <c r="W411" s="118"/>
      <c r="X411" s="118"/>
      <c r="Y411" s="118"/>
      <c r="Z411" s="118"/>
      <c r="AA411" s="118"/>
      <c r="AB411" s="118"/>
      <c r="AC411" s="118"/>
      <c r="AD411" s="118"/>
      <c r="AE411" s="118"/>
      <c r="AF411" s="118"/>
      <c r="AG411" s="118"/>
      <c r="AH411" s="118"/>
      <c r="AI411" s="118"/>
      <c r="AJ411" s="118"/>
      <c r="AK411" s="264"/>
      <c r="AL411" s="264"/>
      <c r="AM411" s="264"/>
      <c r="AN411" s="263"/>
      <c r="AO411" s="264"/>
      <c r="AP411" s="264"/>
      <c r="AQ411" s="264"/>
      <c r="AR411" s="270"/>
      <c r="AS411" s="270"/>
      <c r="AT411" s="270"/>
      <c r="AU411" s="270"/>
      <c r="AV411" s="387"/>
      <c r="AW411" s="387"/>
      <c r="AX411" s="270"/>
      <c r="AY411" s="270"/>
      <c r="AZ411" s="270"/>
      <c r="BA411" s="263"/>
      <c r="BB411" s="263"/>
      <c r="BC411" s="264"/>
      <c r="BD411" s="264"/>
      <c r="BE411" s="264"/>
      <c r="BF411" s="264"/>
      <c r="BG411" s="264"/>
      <c r="BH411" s="264"/>
      <c r="BI411" s="264"/>
      <c r="BJ411" s="264"/>
      <c r="BK411" s="264"/>
      <c r="BL411" s="264"/>
      <c r="BM411" s="264"/>
      <c r="BN411" s="118"/>
      <c r="BO411" s="118"/>
    </row>
    <row r="412" spans="1:67" s="140" customFormat="1" ht="15" customHeight="1">
      <c r="A412" s="118"/>
      <c r="B412" s="118"/>
      <c r="C412" s="118"/>
      <c r="D412" s="118"/>
      <c r="E412" s="118"/>
      <c r="F412" s="118"/>
      <c r="G412" s="118"/>
      <c r="H412" s="118"/>
      <c r="I412" s="118"/>
      <c r="J412" s="118"/>
      <c r="K412" s="118"/>
      <c r="L412" s="118"/>
      <c r="M412" s="118"/>
      <c r="N412" s="118"/>
      <c r="O412" s="118"/>
      <c r="P412" s="118"/>
      <c r="Q412" s="118"/>
      <c r="R412" s="118"/>
      <c r="S412" s="118"/>
      <c r="T412" s="118"/>
      <c r="U412" s="118"/>
      <c r="V412" s="118"/>
      <c r="W412" s="118"/>
      <c r="X412" s="118"/>
      <c r="Y412" s="118"/>
      <c r="Z412" s="118"/>
      <c r="AA412" s="118"/>
      <c r="AB412" s="118"/>
      <c r="AC412" s="118"/>
      <c r="AD412" s="118"/>
      <c r="AE412" s="118"/>
      <c r="AF412" s="118"/>
      <c r="AG412" s="118"/>
      <c r="AH412" s="118"/>
      <c r="AI412" s="118"/>
      <c r="AJ412" s="118"/>
      <c r="AK412" s="264"/>
      <c r="AL412" s="264"/>
      <c r="AM412" s="264"/>
      <c r="AN412" s="263"/>
      <c r="AO412" s="264"/>
      <c r="AP412" s="264"/>
      <c r="AQ412" s="264"/>
      <c r="AR412" s="270"/>
      <c r="AS412" s="270"/>
      <c r="AT412" s="270"/>
      <c r="AU412" s="270"/>
      <c r="AV412" s="387"/>
      <c r="AW412" s="387"/>
      <c r="AX412" s="270"/>
      <c r="AY412" s="270"/>
      <c r="AZ412" s="270"/>
      <c r="BA412" s="263"/>
      <c r="BB412" s="263"/>
      <c r="BC412" s="264"/>
      <c r="BD412" s="264"/>
      <c r="BE412" s="264"/>
      <c r="BF412" s="264"/>
      <c r="BG412" s="264"/>
      <c r="BH412" s="264"/>
      <c r="BI412" s="264"/>
      <c r="BJ412" s="264"/>
      <c r="BK412" s="264"/>
      <c r="BL412" s="264"/>
      <c r="BM412" s="264"/>
      <c r="BN412" s="118"/>
      <c r="BO412" s="118"/>
    </row>
    <row r="421" ht="18" customHeight="1"/>
    <row r="424" ht="27" customHeight="1"/>
    <row r="428" ht="18" customHeight="1"/>
    <row r="431" ht="22.5" hidden="1" customHeight="1"/>
    <row r="432" ht="23.1" customHeight="1"/>
    <row r="433" spans="1:67" ht="23.1" customHeight="1"/>
    <row r="434" spans="1:67" ht="18" customHeight="1"/>
    <row r="435" spans="1:67" s="157" customFormat="1" ht="18" hidden="1" customHeight="1">
      <c r="A435" s="118"/>
      <c r="B435" s="118"/>
      <c r="C435" s="118"/>
      <c r="D435" s="118"/>
      <c r="E435" s="118"/>
      <c r="F435" s="118"/>
      <c r="G435" s="118"/>
      <c r="H435" s="118"/>
      <c r="I435" s="118"/>
      <c r="J435" s="118"/>
      <c r="K435" s="118"/>
      <c r="L435" s="118"/>
      <c r="M435" s="118"/>
      <c r="N435" s="118"/>
      <c r="O435" s="118"/>
      <c r="P435" s="118"/>
      <c r="Q435" s="118"/>
      <c r="R435" s="118"/>
      <c r="S435" s="118"/>
      <c r="T435" s="118"/>
      <c r="U435" s="118"/>
      <c r="V435" s="118"/>
      <c r="W435" s="118"/>
      <c r="X435" s="118"/>
      <c r="Y435" s="118"/>
      <c r="Z435" s="118"/>
      <c r="AA435" s="118"/>
      <c r="AB435" s="118"/>
      <c r="AC435" s="118"/>
      <c r="AD435" s="118"/>
      <c r="AE435" s="118"/>
      <c r="AF435" s="118"/>
      <c r="AG435" s="118"/>
      <c r="AH435" s="118"/>
      <c r="AI435" s="118"/>
      <c r="AJ435" s="118"/>
      <c r="AK435" s="264"/>
      <c r="AL435" s="264"/>
      <c r="AM435" s="264"/>
      <c r="AN435" s="263"/>
      <c r="AO435" s="264"/>
      <c r="AP435" s="264"/>
      <c r="AQ435" s="264"/>
      <c r="AR435" s="264"/>
      <c r="AS435" s="264"/>
      <c r="AT435" s="264"/>
      <c r="AU435" s="264"/>
      <c r="AV435" s="386"/>
      <c r="AW435" s="386"/>
      <c r="AX435" s="264"/>
      <c r="AY435" s="264"/>
      <c r="AZ435" s="264"/>
      <c r="BA435" s="263"/>
      <c r="BB435" s="263"/>
      <c r="BC435" s="264"/>
      <c r="BD435" s="264"/>
      <c r="BE435" s="264"/>
      <c r="BF435" s="264"/>
      <c r="BG435" s="264"/>
      <c r="BH435" s="264"/>
      <c r="BI435" s="264"/>
      <c r="BJ435" s="264"/>
      <c r="BK435" s="264"/>
      <c r="BL435" s="264"/>
      <c r="BM435" s="264"/>
      <c r="BN435" s="118"/>
      <c r="BO435" s="118"/>
    </row>
    <row r="436" spans="1:67" s="157" customFormat="1" ht="18" hidden="1" customHeight="1">
      <c r="A436" s="118"/>
      <c r="B436" s="118"/>
      <c r="C436" s="118"/>
      <c r="D436" s="118"/>
      <c r="E436" s="118"/>
      <c r="F436" s="118"/>
      <c r="G436" s="118"/>
      <c r="H436" s="118"/>
      <c r="I436" s="118"/>
      <c r="J436" s="118"/>
      <c r="K436" s="118"/>
      <c r="L436" s="118"/>
      <c r="M436" s="118"/>
      <c r="N436" s="118"/>
      <c r="O436" s="118"/>
      <c r="P436" s="118"/>
      <c r="Q436" s="118"/>
      <c r="R436" s="118"/>
      <c r="S436" s="118"/>
      <c r="T436" s="118"/>
      <c r="U436" s="118"/>
      <c r="V436" s="118"/>
      <c r="W436" s="118"/>
      <c r="X436" s="118"/>
      <c r="Y436" s="118"/>
      <c r="Z436" s="118"/>
      <c r="AA436" s="118"/>
      <c r="AB436" s="118"/>
      <c r="AC436" s="118"/>
      <c r="AD436" s="118"/>
      <c r="AE436" s="118"/>
      <c r="AF436" s="118"/>
      <c r="AG436" s="118"/>
      <c r="AH436" s="118"/>
      <c r="AI436" s="118"/>
      <c r="AJ436" s="118"/>
      <c r="AK436" s="264"/>
      <c r="AL436" s="264"/>
      <c r="AM436" s="264"/>
      <c r="AN436" s="263"/>
      <c r="AO436" s="264"/>
      <c r="AP436" s="264"/>
      <c r="AQ436" s="264"/>
      <c r="AR436" s="264"/>
      <c r="AS436" s="264"/>
      <c r="AT436" s="264"/>
      <c r="AU436" s="264"/>
      <c r="AV436" s="386"/>
      <c r="AW436" s="386"/>
      <c r="AX436" s="264"/>
      <c r="AY436" s="264"/>
      <c r="AZ436" s="264"/>
      <c r="BA436" s="263"/>
      <c r="BB436" s="263"/>
      <c r="BC436" s="264"/>
      <c r="BD436" s="264"/>
      <c r="BE436" s="264"/>
      <c r="BF436" s="264"/>
      <c r="BG436" s="264"/>
      <c r="BH436" s="264"/>
      <c r="BI436" s="264"/>
      <c r="BJ436" s="264"/>
      <c r="BK436" s="264"/>
      <c r="BL436" s="264"/>
      <c r="BM436" s="264"/>
      <c r="BN436" s="118"/>
      <c r="BO436" s="118"/>
    </row>
    <row r="437" spans="1:67" s="157" customFormat="1" ht="18" hidden="1" customHeight="1">
      <c r="A437" s="118"/>
      <c r="B437" s="118"/>
      <c r="C437" s="118"/>
      <c r="D437" s="118"/>
      <c r="E437" s="118"/>
      <c r="F437" s="118"/>
      <c r="G437" s="118"/>
      <c r="H437" s="118"/>
      <c r="I437" s="118"/>
      <c r="J437" s="118"/>
      <c r="K437" s="118"/>
      <c r="L437" s="118"/>
      <c r="M437" s="118"/>
      <c r="N437" s="118"/>
      <c r="O437" s="118"/>
      <c r="P437" s="118"/>
      <c r="Q437" s="118"/>
      <c r="R437" s="118"/>
      <c r="S437" s="118"/>
      <c r="T437" s="118"/>
      <c r="U437" s="118"/>
      <c r="V437" s="118"/>
      <c r="W437" s="118"/>
      <c r="X437" s="118"/>
      <c r="Y437" s="118"/>
      <c r="Z437" s="118"/>
      <c r="AA437" s="118"/>
      <c r="AB437" s="118"/>
      <c r="AC437" s="118"/>
      <c r="AD437" s="118"/>
      <c r="AE437" s="118"/>
      <c r="AF437" s="118"/>
      <c r="AG437" s="118"/>
      <c r="AH437" s="118"/>
      <c r="AI437" s="118"/>
      <c r="AJ437" s="118"/>
      <c r="AK437" s="264"/>
      <c r="AL437" s="264"/>
      <c r="AM437" s="264"/>
      <c r="AN437" s="263"/>
      <c r="AO437" s="264"/>
      <c r="AP437" s="264"/>
      <c r="AQ437" s="264"/>
      <c r="AR437" s="264"/>
      <c r="AS437" s="264"/>
      <c r="AT437" s="264"/>
      <c r="AU437" s="264"/>
      <c r="AV437" s="386"/>
      <c r="AW437" s="386"/>
      <c r="AX437" s="264"/>
      <c r="AY437" s="264"/>
      <c r="AZ437" s="264"/>
      <c r="BA437" s="263"/>
      <c r="BB437" s="263"/>
      <c r="BC437" s="264"/>
      <c r="BD437" s="264"/>
      <c r="BE437" s="264"/>
      <c r="BF437" s="264"/>
      <c r="BG437" s="264"/>
      <c r="BH437" s="264"/>
      <c r="BI437" s="264"/>
      <c r="BJ437" s="264"/>
      <c r="BK437" s="264"/>
      <c r="BL437" s="264"/>
      <c r="BM437" s="264"/>
      <c r="BN437" s="118"/>
      <c r="BO437" s="118"/>
    </row>
    <row r="438" spans="1:67" s="157" customFormat="1" ht="18" hidden="1" customHeight="1">
      <c r="A438" s="118"/>
      <c r="B438" s="118"/>
      <c r="C438" s="118"/>
      <c r="D438" s="118"/>
      <c r="E438" s="118"/>
      <c r="F438" s="118"/>
      <c r="G438" s="118"/>
      <c r="H438" s="118"/>
      <c r="I438" s="118"/>
      <c r="J438" s="118"/>
      <c r="K438" s="118"/>
      <c r="L438" s="118"/>
      <c r="M438" s="118"/>
      <c r="N438" s="118"/>
      <c r="O438" s="118"/>
      <c r="P438" s="118"/>
      <c r="Q438" s="118"/>
      <c r="R438" s="118"/>
      <c r="S438" s="118"/>
      <c r="T438" s="118"/>
      <c r="U438" s="118"/>
      <c r="V438" s="118"/>
      <c r="W438" s="118"/>
      <c r="X438" s="118"/>
      <c r="Y438" s="118"/>
      <c r="Z438" s="118"/>
      <c r="AA438" s="118"/>
      <c r="AB438" s="118"/>
      <c r="AC438" s="118"/>
      <c r="AD438" s="118"/>
      <c r="AE438" s="118"/>
      <c r="AF438" s="118"/>
      <c r="AG438" s="118"/>
      <c r="AH438" s="118"/>
      <c r="AI438" s="118"/>
      <c r="AJ438" s="118"/>
      <c r="AK438" s="264"/>
      <c r="AL438" s="264"/>
      <c r="AM438" s="264"/>
      <c r="AN438" s="263"/>
      <c r="AO438" s="264"/>
      <c r="AP438" s="264"/>
      <c r="AQ438" s="264"/>
      <c r="AR438" s="264"/>
      <c r="AS438" s="264"/>
      <c r="AT438" s="264"/>
      <c r="AU438" s="264"/>
      <c r="AV438" s="386"/>
      <c r="AW438" s="386"/>
      <c r="AX438" s="264"/>
      <c r="AY438" s="264"/>
      <c r="AZ438" s="264"/>
      <c r="BA438" s="263"/>
      <c r="BB438" s="263"/>
      <c r="BC438" s="264"/>
      <c r="BD438" s="264"/>
      <c r="BE438" s="264"/>
      <c r="BF438" s="264"/>
      <c r="BG438" s="264"/>
      <c r="BH438" s="264"/>
      <c r="BI438" s="264"/>
      <c r="BJ438" s="264"/>
      <c r="BK438" s="264"/>
      <c r="BL438" s="264"/>
      <c r="BM438" s="264"/>
      <c r="BN438" s="118"/>
      <c r="BO438" s="118"/>
    </row>
    <row r="439" spans="1:67" s="157" customFormat="1" ht="18" hidden="1" customHeight="1" thickBot="1">
      <c r="A439" s="118"/>
      <c r="B439" s="118"/>
      <c r="C439" s="118"/>
      <c r="D439" s="118"/>
      <c r="E439" s="118"/>
      <c r="F439" s="118"/>
      <c r="G439" s="118"/>
      <c r="H439" s="118"/>
      <c r="I439" s="118"/>
      <c r="J439" s="118"/>
      <c r="K439" s="118"/>
      <c r="L439" s="118"/>
      <c r="M439" s="118"/>
      <c r="N439" s="118"/>
      <c r="O439" s="118"/>
      <c r="P439" s="118"/>
      <c r="Q439" s="118"/>
      <c r="R439" s="118"/>
      <c r="S439" s="118"/>
      <c r="T439" s="118"/>
      <c r="U439" s="118"/>
      <c r="V439" s="118"/>
      <c r="W439" s="118"/>
      <c r="X439" s="118"/>
      <c r="Y439" s="118"/>
      <c r="Z439" s="118"/>
      <c r="AA439" s="118"/>
      <c r="AB439" s="118"/>
      <c r="AC439" s="118"/>
      <c r="AD439" s="118"/>
      <c r="AE439" s="118"/>
      <c r="AF439" s="118"/>
      <c r="AG439" s="118"/>
      <c r="AH439" s="118"/>
      <c r="AI439" s="118"/>
      <c r="AJ439" s="118"/>
      <c r="AK439" s="264"/>
      <c r="AL439" s="264"/>
      <c r="AM439" s="264"/>
      <c r="AN439" s="263"/>
      <c r="AO439" s="264"/>
      <c r="AP439" s="264"/>
      <c r="AQ439" s="264"/>
      <c r="AR439" s="264"/>
      <c r="AS439" s="264"/>
      <c r="AT439" s="264"/>
      <c r="AU439" s="264"/>
      <c r="AV439" s="386"/>
      <c r="AW439" s="386"/>
      <c r="AX439" s="264"/>
      <c r="AY439" s="264"/>
      <c r="AZ439" s="264"/>
      <c r="BA439" s="263"/>
      <c r="BB439" s="263"/>
      <c r="BC439" s="264"/>
      <c r="BD439" s="264"/>
      <c r="BE439" s="264"/>
      <c r="BF439" s="264"/>
      <c r="BG439" s="264"/>
      <c r="BH439" s="264"/>
      <c r="BI439" s="264"/>
      <c r="BJ439" s="264"/>
      <c r="BK439" s="264"/>
      <c r="BL439" s="264"/>
      <c r="BM439" s="264"/>
      <c r="BN439" s="118"/>
      <c r="BO439" s="118"/>
    </row>
    <row r="448" spans="1:67" ht="18" customHeight="1"/>
    <row r="451" spans="1:67" ht="27" customHeight="1"/>
    <row r="455" spans="1:67" ht="18" customHeight="1"/>
    <row r="458" spans="1:67" ht="22.5" hidden="1" customHeight="1"/>
    <row r="459" spans="1:67" ht="23.1" customHeight="1"/>
    <row r="460" spans="1:67" ht="23.1" customHeight="1"/>
    <row r="461" spans="1:67" ht="18" customHeight="1"/>
    <row r="462" spans="1:67" s="157" customFormat="1" ht="18" hidden="1" customHeight="1">
      <c r="A462" s="118"/>
      <c r="B462" s="118"/>
      <c r="C462" s="118"/>
      <c r="D462" s="118"/>
      <c r="E462" s="118"/>
      <c r="F462" s="118"/>
      <c r="G462" s="118"/>
      <c r="H462" s="118"/>
      <c r="I462" s="118"/>
      <c r="J462" s="118"/>
      <c r="K462" s="118"/>
      <c r="L462" s="118"/>
      <c r="M462" s="118"/>
      <c r="N462" s="118"/>
      <c r="O462" s="118"/>
      <c r="P462" s="118"/>
      <c r="Q462" s="118"/>
      <c r="R462" s="118"/>
      <c r="S462" s="118"/>
      <c r="T462" s="118"/>
      <c r="U462" s="118"/>
      <c r="V462" s="118"/>
      <c r="W462" s="118"/>
      <c r="X462" s="118"/>
      <c r="Y462" s="118"/>
      <c r="Z462" s="118"/>
      <c r="AA462" s="118"/>
      <c r="AB462" s="118"/>
      <c r="AC462" s="118"/>
      <c r="AD462" s="118"/>
      <c r="AE462" s="118"/>
      <c r="AF462" s="118"/>
      <c r="AG462" s="118"/>
      <c r="AH462" s="118"/>
      <c r="AI462" s="118"/>
      <c r="AJ462" s="118"/>
      <c r="AK462" s="264"/>
      <c r="AL462" s="264"/>
      <c r="AM462" s="264"/>
      <c r="AN462" s="263"/>
      <c r="AO462" s="264"/>
      <c r="AP462" s="264"/>
      <c r="AQ462" s="264"/>
      <c r="AR462" s="264"/>
      <c r="AS462" s="264"/>
      <c r="AT462" s="264"/>
      <c r="AU462" s="264"/>
      <c r="AV462" s="386"/>
      <c r="AW462" s="386"/>
      <c r="AX462" s="264"/>
      <c r="AY462" s="264"/>
      <c r="AZ462" s="264"/>
      <c r="BA462" s="263"/>
      <c r="BB462" s="263"/>
      <c r="BC462" s="264"/>
      <c r="BD462" s="264"/>
      <c r="BE462" s="264"/>
      <c r="BF462" s="264"/>
      <c r="BG462" s="264"/>
      <c r="BH462" s="264"/>
      <c r="BI462" s="264"/>
      <c r="BJ462" s="264"/>
      <c r="BK462" s="264"/>
      <c r="BL462" s="264"/>
      <c r="BM462" s="264"/>
      <c r="BN462" s="118"/>
      <c r="BO462" s="118"/>
    </row>
    <row r="463" spans="1:67" s="157" customFormat="1" ht="18" hidden="1" customHeight="1">
      <c r="A463" s="118"/>
      <c r="B463" s="118"/>
      <c r="C463" s="118"/>
      <c r="D463" s="118"/>
      <c r="E463" s="118"/>
      <c r="F463" s="118"/>
      <c r="G463" s="118"/>
      <c r="H463" s="118"/>
      <c r="I463" s="118"/>
      <c r="J463" s="118"/>
      <c r="K463" s="118"/>
      <c r="L463" s="118"/>
      <c r="M463" s="118"/>
      <c r="N463" s="118"/>
      <c r="O463" s="118"/>
      <c r="P463" s="118"/>
      <c r="Q463" s="118"/>
      <c r="R463" s="118"/>
      <c r="S463" s="118"/>
      <c r="T463" s="118"/>
      <c r="U463" s="118"/>
      <c r="V463" s="118"/>
      <c r="W463" s="118"/>
      <c r="X463" s="118"/>
      <c r="Y463" s="118"/>
      <c r="Z463" s="118"/>
      <c r="AA463" s="118"/>
      <c r="AB463" s="118"/>
      <c r="AC463" s="118"/>
      <c r="AD463" s="118"/>
      <c r="AE463" s="118"/>
      <c r="AF463" s="118"/>
      <c r="AG463" s="118"/>
      <c r="AH463" s="118"/>
      <c r="AI463" s="118"/>
      <c r="AJ463" s="118"/>
      <c r="AK463" s="264"/>
      <c r="AL463" s="264"/>
      <c r="AM463" s="264"/>
      <c r="AN463" s="263"/>
      <c r="AO463" s="264"/>
      <c r="AP463" s="264"/>
      <c r="AQ463" s="264"/>
      <c r="AR463" s="264"/>
      <c r="AS463" s="264"/>
      <c r="AT463" s="264"/>
      <c r="AU463" s="264"/>
      <c r="AV463" s="386"/>
      <c r="AW463" s="386"/>
      <c r="AX463" s="264"/>
      <c r="AY463" s="264"/>
      <c r="AZ463" s="264"/>
      <c r="BA463" s="263"/>
      <c r="BB463" s="263"/>
      <c r="BC463" s="264"/>
      <c r="BD463" s="264"/>
      <c r="BE463" s="264"/>
      <c r="BF463" s="264"/>
      <c r="BG463" s="264"/>
      <c r="BH463" s="264"/>
      <c r="BI463" s="264"/>
      <c r="BJ463" s="264"/>
      <c r="BK463" s="264"/>
      <c r="BL463" s="264"/>
      <c r="BM463" s="264"/>
      <c r="BN463" s="118"/>
      <c r="BO463" s="118"/>
    </row>
    <row r="464" spans="1:67" s="157" customFormat="1" ht="18" hidden="1" customHeight="1">
      <c r="A464" s="118"/>
      <c r="B464" s="118"/>
      <c r="C464" s="118"/>
      <c r="D464" s="118"/>
      <c r="E464" s="118"/>
      <c r="F464" s="118"/>
      <c r="G464" s="118"/>
      <c r="H464" s="118"/>
      <c r="I464" s="118"/>
      <c r="J464" s="118"/>
      <c r="K464" s="118"/>
      <c r="L464" s="118"/>
      <c r="M464" s="118"/>
      <c r="N464" s="118"/>
      <c r="O464" s="118"/>
      <c r="P464" s="118"/>
      <c r="Q464" s="118"/>
      <c r="R464" s="118"/>
      <c r="S464" s="118"/>
      <c r="T464" s="118"/>
      <c r="U464" s="118"/>
      <c r="V464" s="118"/>
      <c r="W464" s="118"/>
      <c r="X464" s="118"/>
      <c r="Y464" s="118"/>
      <c r="Z464" s="118"/>
      <c r="AA464" s="118"/>
      <c r="AB464" s="118"/>
      <c r="AC464" s="118"/>
      <c r="AD464" s="118"/>
      <c r="AE464" s="118"/>
      <c r="AF464" s="118"/>
      <c r="AG464" s="118"/>
      <c r="AH464" s="118"/>
      <c r="AI464" s="118"/>
      <c r="AJ464" s="118"/>
      <c r="AK464" s="264"/>
      <c r="AL464" s="264"/>
      <c r="AM464" s="264"/>
      <c r="AN464" s="263"/>
      <c r="AO464" s="264"/>
      <c r="AP464" s="264"/>
      <c r="AQ464" s="264"/>
      <c r="AR464" s="264"/>
      <c r="AS464" s="264"/>
      <c r="AT464" s="264"/>
      <c r="AU464" s="264"/>
      <c r="AV464" s="386"/>
      <c r="AW464" s="386"/>
      <c r="AX464" s="264"/>
      <c r="AY464" s="264"/>
      <c r="AZ464" s="264"/>
      <c r="BA464" s="263"/>
      <c r="BB464" s="263"/>
      <c r="BC464" s="264"/>
      <c r="BD464" s="264"/>
      <c r="BE464" s="264"/>
      <c r="BF464" s="264"/>
      <c r="BG464" s="264"/>
      <c r="BH464" s="264"/>
      <c r="BI464" s="264"/>
      <c r="BJ464" s="264"/>
      <c r="BK464" s="264"/>
      <c r="BL464" s="264"/>
      <c r="BM464" s="264"/>
      <c r="BN464" s="118"/>
      <c r="BO464" s="118"/>
    </row>
    <row r="465" spans="1:67" s="157" customFormat="1" ht="18" hidden="1" customHeight="1">
      <c r="A465" s="118"/>
      <c r="B465" s="118"/>
      <c r="C465" s="118"/>
      <c r="D465" s="118"/>
      <c r="E465" s="118"/>
      <c r="F465" s="118"/>
      <c r="G465" s="118"/>
      <c r="H465" s="118"/>
      <c r="I465" s="118"/>
      <c r="J465" s="118"/>
      <c r="K465" s="118"/>
      <c r="L465" s="118"/>
      <c r="M465" s="118"/>
      <c r="N465" s="118"/>
      <c r="O465" s="118"/>
      <c r="P465" s="118"/>
      <c r="Q465" s="118"/>
      <c r="R465" s="118"/>
      <c r="S465" s="118"/>
      <c r="T465" s="118"/>
      <c r="U465" s="118"/>
      <c r="V465" s="118"/>
      <c r="W465" s="118"/>
      <c r="X465" s="118"/>
      <c r="Y465" s="118"/>
      <c r="Z465" s="118"/>
      <c r="AA465" s="118"/>
      <c r="AB465" s="118"/>
      <c r="AC465" s="118"/>
      <c r="AD465" s="118"/>
      <c r="AE465" s="118"/>
      <c r="AF465" s="118"/>
      <c r="AG465" s="118"/>
      <c r="AH465" s="118"/>
      <c r="AI465" s="118"/>
      <c r="AJ465" s="118"/>
      <c r="AK465" s="264"/>
      <c r="AL465" s="264"/>
      <c r="AM465" s="264"/>
      <c r="AN465" s="263"/>
      <c r="AO465" s="264"/>
      <c r="AP465" s="264"/>
      <c r="AQ465" s="264"/>
      <c r="AR465" s="264"/>
      <c r="AS465" s="264"/>
      <c r="AT465" s="264"/>
      <c r="AU465" s="264"/>
      <c r="AV465" s="386"/>
      <c r="AW465" s="386"/>
      <c r="AX465" s="264"/>
      <c r="AY465" s="264"/>
      <c r="AZ465" s="264"/>
      <c r="BA465" s="263"/>
      <c r="BB465" s="263"/>
      <c r="BC465" s="264"/>
      <c r="BD465" s="264"/>
      <c r="BE465" s="264"/>
      <c r="BF465" s="264"/>
      <c r="BG465" s="264"/>
      <c r="BH465" s="264"/>
      <c r="BI465" s="264"/>
      <c r="BJ465" s="264"/>
      <c r="BK465" s="264"/>
      <c r="BL465" s="264"/>
      <c r="BM465" s="264"/>
      <c r="BN465" s="118"/>
      <c r="BO465" s="118"/>
    </row>
    <row r="466" spans="1:67" s="157" customFormat="1" ht="18" hidden="1" customHeight="1" thickBot="1">
      <c r="A466" s="118"/>
      <c r="B466" s="118"/>
      <c r="C466" s="118"/>
      <c r="D466" s="118"/>
      <c r="E466" s="118"/>
      <c r="F466" s="118"/>
      <c r="G466" s="118"/>
      <c r="H466" s="118"/>
      <c r="I466" s="118"/>
      <c r="J466" s="118"/>
      <c r="K466" s="118"/>
      <c r="L466" s="118"/>
      <c r="M466" s="118"/>
      <c r="N466" s="118"/>
      <c r="O466" s="118"/>
      <c r="P466" s="118"/>
      <c r="Q466" s="118"/>
      <c r="R466" s="118"/>
      <c r="S466" s="118"/>
      <c r="T466" s="118"/>
      <c r="U466" s="118"/>
      <c r="V466" s="118"/>
      <c r="W466" s="118"/>
      <c r="X466" s="118"/>
      <c r="Y466" s="118"/>
      <c r="Z466" s="118"/>
      <c r="AA466" s="118"/>
      <c r="AB466" s="118"/>
      <c r="AC466" s="118"/>
      <c r="AD466" s="118"/>
      <c r="AE466" s="118"/>
      <c r="AF466" s="118"/>
      <c r="AG466" s="118"/>
      <c r="AH466" s="118"/>
      <c r="AI466" s="118"/>
      <c r="AJ466" s="118"/>
      <c r="AK466" s="264"/>
      <c r="AL466" s="264"/>
      <c r="AM466" s="264"/>
      <c r="AN466" s="263"/>
      <c r="AO466" s="264"/>
      <c r="AP466" s="264"/>
      <c r="AQ466" s="264"/>
      <c r="AR466" s="264"/>
      <c r="AS466" s="264"/>
      <c r="AT466" s="264"/>
      <c r="AU466" s="264"/>
      <c r="AV466" s="386"/>
      <c r="AW466" s="386"/>
      <c r="AX466" s="264"/>
      <c r="AY466" s="264"/>
      <c r="AZ466" s="264"/>
      <c r="BA466" s="263"/>
      <c r="BB466" s="263"/>
      <c r="BC466" s="264"/>
      <c r="BD466" s="264"/>
      <c r="BE466" s="264"/>
      <c r="BF466" s="264"/>
      <c r="BG466" s="264"/>
      <c r="BH466" s="264"/>
      <c r="BI466" s="264"/>
      <c r="BJ466" s="264"/>
      <c r="BK466" s="264"/>
      <c r="BL466" s="264"/>
      <c r="BM466" s="264"/>
      <c r="BN466" s="118"/>
      <c r="BO466" s="118"/>
    </row>
    <row r="475" spans="1:67" ht="18" customHeight="1"/>
    <row r="478" spans="1:67" ht="27" customHeight="1"/>
    <row r="482" spans="1:67" ht="18" customHeight="1"/>
    <row r="485" spans="1:67" ht="22.5" hidden="1" customHeight="1"/>
    <row r="486" spans="1:67" ht="23.1" customHeight="1"/>
    <row r="487" spans="1:67" ht="23.1" customHeight="1"/>
    <row r="488" spans="1:67" ht="18" customHeight="1"/>
    <row r="489" spans="1:67" ht="18" hidden="1" customHeight="1"/>
    <row r="490" spans="1:67" ht="18" hidden="1" customHeight="1"/>
    <row r="491" spans="1:67" ht="18" hidden="1" customHeight="1"/>
    <row r="492" spans="1:67" ht="18" hidden="1" customHeight="1"/>
    <row r="493" spans="1:67" ht="18" hidden="1" customHeight="1"/>
    <row r="494" spans="1:67" s="140" customFormat="1" ht="15" customHeight="1">
      <c r="A494" s="118"/>
      <c r="B494" s="118"/>
      <c r="C494" s="118"/>
      <c r="D494" s="118"/>
      <c r="E494" s="118"/>
      <c r="F494" s="118"/>
      <c r="G494" s="118"/>
      <c r="H494" s="118"/>
      <c r="I494" s="118"/>
      <c r="J494" s="118"/>
      <c r="K494" s="118"/>
      <c r="L494" s="118"/>
      <c r="M494" s="118"/>
      <c r="N494" s="118"/>
      <c r="O494" s="118"/>
      <c r="P494" s="118"/>
      <c r="Q494" s="118"/>
      <c r="R494" s="118"/>
      <c r="S494" s="118"/>
      <c r="T494" s="118"/>
      <c r="U494" s="118"/>
      <c r="V494" s="118"/>
      <c r="W494" s="118"/>
      <c r="X494" s="118"/>
      <c r="Y494" s="118"/>
      <c r="Z494" s="118"/>
      <c r="AA494" s="118"/>
      <c r="AB494" s="118"/>
      <c r="AC494" s="118"/>
      <c r="AD494" s="118"/>
      <c r="AE494" s="118"/>
      <c r="AF494" s="118"/>
      <c r="AG494" s="118"/>
      <c r="AH494" s="118"/>
      <c r="AI494" s="118"/>
      <c r="AJ494" s="118"/>
      <c r="AK494" s="264"/>
      <c r="AL494" s="264"/>
      <c r="AM494" s="264"/>
      <c r="AN494" s="263"/>
      <c r="AO494" s="264"/>
      <c r="AP494" s="264"/>
      <c r="AQ494" s="264"/>
      <c r="AR494" s="270"/>
      <c r="AS494" s="270"/>
      <c r="AT494" s="270"/>
      <c r="AU494" s="270"/>
      <c r="AV494" s="387"/>
      <c r="AW494" s="387"/>
      <c r="AX494" s="270"/>
      <c r="AY494" s="270"/>
      <c r="AZ494" s="270"/>
      <c r="BA494" s="263"/>
      <c r="BB494" s="263"/>
      <c r="BC494" s="264"/>
      <c r="BD494" s="264"/>
      <c r="BE494" s="264"/>
      <c r="BF494" s="264"/>
      <c r="BG494" s="264"/>
      <c r="BH494" s="264"/>
      <c r="BI494" s="264"/>
      <c r="BJ494" s="264"/>
      <c r="BK494" s="264"/>
      <c r="BL494" s="264"/>
      <c r="BM494" s="264"/>
      <c r="BN494" s="118"/>
      <c r="BO494" s="118"/>
    </row>
    <row r="495" spans="1:67" s="140" customFormat="1" ht="15" customHeight="1">
      <c r="A495" s="118"/>
      <c r="B495" s="118"/>
      <c r="C495" s="118"/>
      <c r="D495" s="118"/>
      <c r="E495" s="118"/>
      <c r="F495" s="118"/>
      <c r="G495" s="118"/>
      <c r="H495" s="118"/>
      <c r="I495" s="118"/>
      <c r="J495" s="118"/>
      <c r="K495" s="118"/>
      <c r="L495" s="118"/>
      <c r="M495" s="118"/>
      <c r="N495" s="118"/>
      <c r="O495" s="118"/>
      <c r="P495" s="118"/>
      <c r="Q495" s="118"/>
      <c r="R495" s="118"/>
      <c r="S495" s="118"/>
      <c r="T495" s="118"/>
      <c r="U495" s="118"/>
      <c r="V495" s="118"/>
      <c r="W495" s="118"/>
      <c r="X495" s="118"/>
      <c r="Y495" s="118"/>
      <c r="Z495" s="118"/>
      <c r="AA495" s="118"/>
      <c r="AB495" s="118"/>
      <c r="AC495" s="118"/>
      <c r="AD495" s="118"/>
      <c r="AE495" s="118"/>
      <c r="AF495" s="118"/>
      <c r="AG495" s="118"/>
      <c r="AH495" s="118"/>
      <c r="AI495" s="118"/>
      <c r="AJ495" s="118"/>
      <c r="AK495" s="264"/>
      <c r="AL495" s="264"/>
      <c r="AM495" s="264"/>
      <c r="AN495" s="263"/>
      <c r="AO495" s="264"/>
      <c r="AP495" s="264"/>
      <c r="AQ495" s="264"/>
      <c r="AR495" s="270"/>
      <c r="AS495" s="270"/>
      <c r="AT495" s="270"/>
      <c r="AU495" s="270"/>
      <c r="AV495" s="387"/>
      <c r="AW495" s="387"/>
      <c r="AX495" s="270"/>
      <c r="AY495" s="270"/>
      <c r="AZ495" s="270"/>
      <c r="BA495" s="263"/>
      <c r="BB495" s="263"/>
      <c r="BC495" s="264"/>
      <c r="BD495" s="264"/>
      <c r="BE495" s="264"/>
      <c r="BF495" s="264"/>
      <c r="BG495" s="264"/>
      <c r="BH495" s="264"/>
      <c r="BI495" s="264"/>
      <c r="BJ495" s="264"/>
      <c r="BK495" s="264"/>
      <c r="BL495" s="264"/>
      <c r="BM495" s="264"/>
      <c r="BN495" s="118"/>
      <c r="BO495" s="118"/>
    </row>
    <row r="496" spans="1:67" s="140" customFormat="1" ht="15" customHeight="1">
      <c r="A496" s="118"/>
      <c r="B496" s="118"/>
      <c r="C496" s="118"/>
      <c r="D496" s="118"/>
      <c r="E496" s="118"/>
      <c r="F496" s="118"/>
      <c r="G496" s="118"/>
      <c r="H496" s="118"/>
      <c r="I496" s="118"/>
      <c r="J496" s="118"/>
      <c r="K496" s="118"/>
      <c r="L496" s="118"/>
      <c r="M496" s="118"/>
      <c r="N496" s="118"/>
      <c r="O496" s="118"/>
      <c r="P496" s="118"/>
      <c r="Q496" s="118"/>
      <c r="R496" s="118"/>
      <c r="S496" s="118"/>
      <c r="T496" s="118"/>
      <c r="U496" s="118"/>
      <c r="V496" s="118"/>
      <c r="W496" s="118"/>
      <c r="X496" s="118"/>
      <c r="Y496" s="118"/>
      <c r="Z496" s="118"/>
      <c r="AA496" s="118"/>
      <c r="AB496" s="118"/>
      <c r="AC496" s="118"/>
      <c r="AD496" s="118"/>
      <c r="AE496" s="118"/>
      <c r="AF496" s="118"/>
      <c r="AG496" s="118"/>
      <c r="AH496" s="118"/>
      <c r="AI496" s="118"/>
      <c r="AJ496" s="118"/>
      <c r="AK496" s="264"/>
      <c r="AL496" s="264"/>
      <c r="AM496" s="264"/>
      <c r="AN496" s="263"/>
      <c r="AO496" s="264"/>
      <c r="AP496" s="264"/>
      <c r="AQ496" s="264"/>
      <c r="AR496" s="270"/>
      <c r="AS496" s="270"/>
      <c r="AT496" s="270"/>
      <c r="AU496" s="270"/>
      <c r="AV496" s="387"/>
      <c r="AW496" s="387"/>
      <c r="AX496" s="270"/>
      <c r="AY496" s="270"/>
      <c r="AZ496" s="270"/>
      <c r="BA496" s="263"/>
      <c r="BB496" s="263"/>
      <c r="BC496" s="264"/>
      <c r="BD496" s="264"/>
      <c r="BE496" s="264"/>
      <c r="BF496" s="264"/>
      <c r="BG496" s="264"/>
      <c r="BH496" s="264"/>
      <c r="BI496" s="264"/>
      <c r="BJ496" s="264"/>
      <c r="BK496" s="264"/>
      <c r="BL496" s="264"/>
      <c r="BM496" s="264"/>
      <c r="BN496" s="118"/>
      <c r="BO496" s="118"/>
    </row>
    <row r="505" ht="18" customHeight="1"/>
    <row r="508" ht="27" customHeight="1"/>
    <row r="512" ht="18" customHeight="1"/>
    <row r="515" spans="1:67" ht="22.5" hidden="1" customHeight="1"/>
    <row r="516" spans="1:67" ht="23.1" customHeight="1"/>
    <row r="517" spans="1:67" ht="21.75" customHeight="1"/>
    <row r="518" spans="1:67" ht="18" customHeight="1"/>
    <row r="519" spans="1:67" s="157" customFormat="1" ht="18" hidden="1" customHeight="1">
      <c r="A519" s="118"/>
      <c r="B519" s="118"/>
      <c r="C519" s="118"/>
      <c r="D519" s="118"/>
      <c r="E519" s="118"/>
      <c r="F519" s="118"/>
      <c r="G519" s="118"/>
      <c r="H519" s="118"/>
      <c r="I519" s="118"/>
      <c r="J519" s="118"/>
      <c r="K519" s="118"/>
      <c r="L519" s="118"/>
      <c r="M519" s="118"/>
      <c r="N519" s="118"/>
      <c r="O519" s="118"/>
      <c r="P519" s="118"/>
      <c r="Q519" s="118"/>
      <c r="R519" s="118"/>
      <c r="S519" s="118"/>
      <c r="T519" s="118"/>
      <c r="U519" s="118"/>
      <c r="V519" s="118"/>
      <c r="W519" s="118"/>
      <c r="X519" s="118"/>
      <c r="Y519" s="118"/>
      <c r="Z519" s="118"/>
      <c r="AA519" s="118"/>
      <c r="AB519" s="118"/>
      <c r="AC519" s="118"/>
      <c r="AD519" s="118"/>
      <c r="AE519" s="118"/>
      <c r="AF519" s="118"/>
      <c r="AG519" s="118"/>
      <c r="AH519" s="118"/>
      <c r="AI519" s="118"/>
      <c r="AJ519" s="118"/>
      <c r="AK519" s="264"/>
      <c r="AL519" s="264"/>
      <c r="AM519" s="264"/>
      <c r="AN519" s="263"/>
      <c r="AO519" s="264"/>
      <c r="AP519" s="264"/>
      <c r="AQ519" s="264"/>
      <c r="AR519" s="264"/>
      <c r="AS519" s="264"/>
      <c r="AT519" s="264"/>
      <c r="AU519" s="264"/>
      <c r="AV519" s="386"/>
      <c r="AW519" s="386"/>
      <c r="AX519" s="264"/>
      <c r="AY519" s="264"/>
      <c r="AZ519" s="264"/>
      <c r="BA519" s="263"/>
      <c r="BB519" s="263"/>
      <c r="BC519" s="264"/>
      <c r="BD519" s="264"/>
      <c r="BE519" s="264"/>
      <c r="BF519" s="264"/>
      <c r="BG519" s="264"/>
      <c r="BH519" s="264"/>
      <c r="BI519" s="264"/>
      <c r="BJ519" s="264"/>
      <c r="BK519" s="264"/>
      <c r="BL519" s="264"/>
      <c r="BM519" s="264"/>
      <c r="BN519" s="118"/>
      <c r="BO519" s="118"/>
    </row>
    <row r="520" spans="1:67" s="157" customFormat="1" ht="18" hidden="1" customHeight="1">
      <c r="A520" s="118"/>
      <c r="B520" s="118"/>
      <c r="C520" s="118"/>
      <c r="D520" s="118"/>
      <c r="E520" s="118"/>
      <c r="F520" s="118"/>
      <c r="G520" s="118"/>
      <c r="H520" s="118"/>
      <c r="I520" s="118"/>
      <c r="J520" s="118"/>
      <c r="K520" s="118"/>
      <c r="L520" s="118"/>
      <c r="M520" s="118"/>
      <c r="N520" s="118"/>
      <c r="O520" s="118"/>
      <c r="P520" s="118"/>
      <c r="Q520" s="118"/>
      <c r="R520" s="118"/>
      <c r="S520" s="118"/>
      <c r="T520" s="118"/>
      <c r="U520" s="118"/>
      <c r="V520" s="118"/>
      <c r="W520" s="118"/>
      <c r="X520" s="118"/>
      <c r="Y520" s="118"/>
      <c r="Z520" s="118"/>
      <c r="AA520" s="118"/>
      <c r="AB520" s="118"/>
      <c r="AC520" s="118"/>
      <c r="AD520" s="118"/>
      <c r="AE520" s="118"/>
      <c r="AF520" s="118"/>
      <c r="AG520" s="118"/>
      <c r="AH520" s="118"/>
      <c r="AI520" s="118"/>
      <c r="AJ520" s="118"/>
      <c r="AK520" s="264"/>
      <c r="AL520" s="264"/>
      <c r="AM520" s="264"/>
      <c r="AN520" s="263"/>
      <c r="AO520" s="264"/>
      <c r="AP520" s="264"/>
      <c r="AQ520" s="264"/>
      <c r="AR520" s="264"/>
      <c r="AS520" s="264"/>
      <c r="AT520" s="264"/>
      <c r="AU520" s="264"/>
      <c r="AV520" s="386"/>
      <c r="AW520" s="386"/>
      <c r="AX520" s="264"/>
      <c r="AY520" s="264"/>
      <c r="AZ520" s="264"/>
      <c r="BA520" s="263"/>
      <c r="BB520" s="263"/>
      <c r="BC520" s="264"/>
      <c r="BD520" s="264"/>
      <c r="BE520" s="264"/>
      <c r="BF520" s="264"/>
      <c r="BG520" s="264"/>
      <c r="BH520" s="264"/>
      <c r="BI520" s="264"/>
      <c r="BJ520" s="264"/>
      <c r="BK520" s="264"/>
      <c r="BL520" s="264"/>
      <c r="BM520" s="264"/>
      <c r="BN520" s="118"/>
      <c r="BO520" s="118"/>
    </row>
    <row r="521" spans="1:67" s="157" customFormat="1" ht="18" hidden="1" customHeight="1">
      <c r="A521" s="118"/>
      <c r="B521" s="118"/>
      <c r="C521" s="118"/>
      <c r="D521" s="118"/>
      <c r="E521" s="118"/>
      <c r="F521" s="118"/>
      <c r="G521" s="118"/>
      <c r="H521" s="118"/>
      <c r="I521" s="118"/>
      <c r="J521" s="118"/>
      <c r="K521" s="118"/>
      <c r="L521" s="118"/>
      <c r="M521" s="118"/>
      <c r="N521" s="118"/>
      <c r="O521" s="118"/>
      <c r="P521" s="118"/>
      <c r="Q521" s="118"/>
      <c r="R521" s="118"/>
      <c r="S521" s="118"/>
      <c r="T521" s="118"/>
      <c r="U521" s="118"/>
      <c r="V521" s="118"/>
      <c r="W521" s="118"/>
      <c r="X521" s="118"/>
      <c r="Y521" s="118"/>
      <c r="Z521" s="118"/>
      <c r="AA521" s="118"/>
      <c r="AB521" s="118"/>
      <c r="AC521" s="118"/>
      <c r="AD521" s="118"/>
      <c r="AE521" s="118"/>
      <c r="AF521" s="118"/>
      <c r="AG521" s="118"/>
      <c r="AH521" s="118"/>
      <c r="AI521" s="118"/>
      <c r="AJ521" s="118"/>
      <c r="AK521" s="264"/>
      <c r="AL521" s="264"/>
      <c r="AM521" s="264"/>
      <c r="AN521" s="263"/>
      <c r="AO521" s="264"/>
      <c r="AP521" s="264"/>
      <c r="AQ521" s="264"/>
      <c r="AR521" s="264"/>
      <c r="AS521" s="264"/>
      <c r="AT521" s="264"/>
      <c r="AU521" s="264"/>
      <c r="AV521" s="386"/>
      <c r="AW521" s="386"/>
      <c r="AX521" s="264"/>
      <c r="AY521" s="264"/>
      <c r="AZ521" s="264"/>
      <c r="BA521" s="263"/>
      <c r="BB521" s="263"/>
      <c r="BC521" s="264"/>
      <c r="BD521" s="264"/>
      <c r="BE521" s="264"/>
      <c r="BF521" s="264"/>
      <c r="BG521" s="264"/>
      <c r="BH521" s="264"/>
      <c r="BI521" s="264"/>
      <c r="BJ521" s="264"/>
      <c r="BK521" s="264"/>
      <c r="BL521" s="264"/>
      <c r="BM521" s="264"/>
      <c r="BN521" s="118"/>
      <c r="BO521" s="118"/>
    </row>
    <row r="522" spans="1:67" s="157" customFormat="1" ht="18" hidden="1" customHeight="1">
      <c r="A522" s="118"/>
      <c r="B522" s="118"/>
      <c r="C522" s="118"/>
      <c r="D522" s="118"/>
      <c r="E522" s="118"/>
      <c r="F522" s="118"/>
      <c r="G522" s="118"/>
      <c r="H522" s="118"/>
      <c r="I522" s="118"/>
      <c r="J522" s="118"/>
      <c r="K522" s="118"/>
      <c r="L522" s="118"/>
      <c r="M522" s="118"/>
      <c r="N522" s="118"/>
      <c r="O522" s="118"/>
      <c r="P522" s="118"/>
      <c r="Q522" s="118"/>
      <c r="R522" s="118"/>
      <c r="S522" s="118"/>
      <c r="T522" s="118"/>
      <c r="U522" s="118"/>
      <c r="V522" s="118"/>
      <c r="W522" s="118"/>
      <c r="X522" s="118"/>
      <c r="Y522" s="118"/>
      <c r="Z522" s="118"/>
      <c r="AA522" s="118"/>
      <c r="AB522" s="118"/>
      <c r="AC522" s="118"/>
      <c r="AD522" s="118"/>
      <c r="AE522" s="118"/>
      <c r="AF522" s="118"/>
      <c r="AG522" s="118"/>
      <c r="AH522" s="118"/>
      <c r="AI522" s="118"/>
      <c r="AJ522" s="118"/>
      <c r="AK522" s="264"/>
      <c r="AL522" s="264"/>
      <c r="AM522" s="264"/>
      <c r="AN522" s="263"/>
      <c r="AO522" s="264"/>
      <c r="AP522" s="264"/>
      <c r="AQ522" s="264"/>
      <c r="AR522" s="264"/>
      <c r="AS522" s="264"/>
      <c r="AT522" s="264"/>
      <c r="AU522" s="264"/>
      <c r="AV522" s="386"/>
      <c r="AW522" s="386"/>
      <c r="AX522" s="264"/>
      <c r="AY522" s="264"/>
      <c r="AZ522" s="264"/>
      <c r="BA522" s="263"/>
      <c r="BB522" s="263"/>
      <c r="BC522" s="264"/>
      <c r="BD522" s="264"/>
      <c r="BE522" s="264"/>
      <c r="BF522" s="264"/>
      <c r="BG522" s="264"/>
      <c r="BH522" s="264"/>
      <c r="BI522" s="264"/>
      <c r="BJ522" s="264"/>
      <c r="BK522" s="264"/>
      <c r="BL522" s="264"/>
      <c r="BM522" s="264"/>
      <c r="BN522" s="118"/>
      <c r="BO522" s="118"/>
    </row>
    <row r="523" spans="1:67" s="157" customFormat="1" ht="18" hidden="1" customHeight="1" thickBot="1">
      <c r="A523" s="118"/>
      <c r="B523" s="118"/>
      <c r="C523" s="118"/>
      <c r="D523" s="118"/>
      <c r="E523" s="118"/>
      <c r="F523" s="118"/>
      <c r="G523" s="118"/>
      <c r="H523" s="118"/>
      <c r="I523" s="118"/>
      <c r="J523" s="118"/>
      <c r="K523" s="118"/>
      <c r="L523" s="118"/>
      <c r="M523" s="118"/>
      <c r="N523" s="118"/>
      <c r="O523" s="118"/>
      <c r="P523" s="118"/>
      <c r="Q523" s="118"/>
      <c r="R523" s="118"/>
      <c r="S523" s="118"/>
      <c r="T523" s="118"/>
      <c r="U523" s="118"/>
      <c r="V523" s="118"/>
      <c r="W523" s="118"/>
      <c r="X523" s="118"/>
      <c r="Y523" s="118"/>
      <c r="Z523" s="118"/>
      <c r="AA523" s="118"/>
      <c r="AB523" s="118"/>
      <c r="AC523" s="118"/>
      <c r="AD523" s="118"/>
      <c r="AE523" s="118"/>
      <c r="AF523" s="118"/>
      <c r="AG523" s="118"/>
      <c r="AH523" s="118"/>
      <c r="AI523" s="118"/>
      <c r="AJ523" s="118"/>
      <c r="AK523" s="264"/>
      <c r="AL523" s="264"/>
      <c r="AM523" s="264"/>
      <c r="AN523" s="263"/>
      <c r="AO523" s="264"/>
      <c r="AP523" s="264"/>
      <c r="AQ523" s="264"/>
      <c r="AR523" s="264"/>
      <c r="AS523" s="264"/>
      <c r="AT523" s="264"/>
      <c r="AU523" s="264"/>
      <c r="AV523" s="386"/>
      <c r="AW523" s="386"/>
      <c r="AX523" s="264"/>
      <c r="AY523" s="264"/>
      <c r="AZ523" s="264"/>
      <c r="BA523" s="263"/>
      <c r="BB523" s="263"/>
      <c r="BC523" s="264"/>
      <c r="BD523" s="264"/>
      <c r="BE523" s="264"/>
      <c r="BF523" s="264"/>
      <c r="BG523" s="264"/>
      <c r="BH523" s="264"/>
      <c r="BI523" s="264"/>
      <c r="BJ523" s="264"/>
      <c r="BK523" s="264"/>
      <c r="BL523" s="264"/>
      <c r="BM523" s="264"/>
      <c r="BN523" s="118"/>
      <c r="BO523" s="118"/>
    </row>
    <row r="532" ht="18" customHeight="1"/>
    <row r="535" ht="27" customHeight="1"/>
    <row r="539" ht="18" customHeight="1"/>
    <row r="542" ht="22.5" hidden="1" customHeight="1"/>
    <row r="543" ht="23.1" customHeight="1"/>
    <row r="544" ht="23.1" customHeight="1"/>
    <row r="545" spans="1:67" ht="18" customHeight="1"/>
    <row r="546" spans="1:67" s="157" customFormat="1" ht="18" hidden="1" customHeight="1">
      <c r="A546" s="118"/>
      <c r="B546" s="118"/>
      <c r="C546" s="118"/>
      <c r="D546" s="118"/>
      <c r="E546" s="118"/>
      <c r="F546" s="118"/>
      <c r="G546" s="118"/>
      <c r="H546" s="118"/>
      <c r="I546" s="118"/>
      <c r="J546" s="118"/>
      <c r="K546" s="118"/>
      <c r="L546" s="118"/>
      <c r="M546" s="118"/>
      <c r="N546" s="118"/>
      <c r="O546" s="118"/>
      <c r="P546" s="118"/>
      <c r="Q546" s="118"/>
      <c r="R546" s="118"/>
      <c r="S546" s="118"/>
      <c r="T546" s="118"/>
      <c r="U546" s="118"/>
      <c r="V546" s="118"/>
      <c r="W546" s="118"/>
      <c r="X546" s="118"/>
      <c r="Y546" s="118"/>
      <c r="Z546" s="118"/>
      <c r="AA546" s="118"/>
      <c r="AB546" s="118"/>
      <c r="AC546" s="118"/>
      <c r="AD546" s="118"/>
      <c r="AE546" s="118"/>
      <c r="AF546" s="118"/>
      <c r="AG546" s="118"/>
      <c r="AH546" s="118"/>
      <c r="AI546" s="118"/>
      <c r="AJ546" s="118"/>
      <c r="AK546" s="264"/>
      <c r="AL546" s="264"/>
      <c r="AM546" s="264"/>
      <c r="AN546" s="263"/>
      <c r="AO546" s="264"/>
      <c r="AP546" s="264"/>
      <c r="AQ546" s="264"/>
      <c r="AR546" s="264"/>
      <c r="AS546" s="264"/>
      <c r="AT546" s="264"/>
      <c r="AU546" s="264"/>
      <c r="AV546" s="386"/>
      <c r="AW546" s="386"/>
      <c r="AX546" s="264"/>
      <c r="AY546" s="264"/>
      <c r="AZ546" s="264"/>
      <c r="BA546" s="263"/>
      <c r="BB546" s="263"/>
      <c r="BC546" s="264"/>
      <c r="BD546" s="264"/>
      <c r="BE546" s="264"/>
      <c r="BF546" s="264"/>
      <c r="BG546" s="264"/>
      <c r="BH546" s="264"/>
      <c r="BI546" s="264"/>
      <c r="BJ546" s="264"/>
      <c r="BK546" s="264"/>
      <c r="BL546" s="264"/>
      <c r="BM546" s="264"/>
      <c r="BN546" s="118"/>
      <c r="BO546" s="118"/>
    </row>
    <row r="547" spans="1:67" s="157" customFormat="1" ht="18" hidden="1" customHeight="1">
      <c r="A547" s="118"/>
      <c r="B547" s="118"/>
      <c r="C547" s="118"/>
      <c r="D547" s="118"/>
      <c r="E547" s="118"/>
      <c r="F547" s="118"/>
      <c r="G547" s="118"/>
      <c r="H547" s="118"/>
      <c r="I547" s="118"/>
      <c r="J547" s="118"/>
      <c r="K547" s="118"/>
      <c r="L547" s="118"/>
      <c r="M547" s="118"/>
      <c r="N547" s="118"/>
      <c r="O547" s="118"/>
      <c r="P547" s="118"/>
      <c r="Q547" s="118"/>
      <c r="R547" s="118"/>
      <c r="S547" s="118"/>
      <c r="T547" s="118"/>
      <c r="U547" s="118"/>
      <c r="V547" s="118"/>
      <c r="W547" s="118"/>
      <c r="X547" s="118"/>
      <c r="Y547" s="118"/>
      <c r="Z547" s="118"/>
      <c r="AA547" s="118"/>
      <c r="AB547" s="118"/>
      <c r="AC547" s="118"/>
      <c r="AD547" s="118"/>
      <c r="AE547" s="118"/>
      <c r="AF547" s="118"/>
      <c r="AG547" s="118"/>
      <c r="AH547" s="118"/>
      <c r="AI547" s="118"/>
      <c r="AJ547" s="118"/>
      <c r="AK547" s="264"/>
      <c r="AL547" s="264"/>
      <c r="AM547" s="264"/>
      <c r="AN547" s="263"/>
      <c r="AO547" s="264"/>
      <c r="AP547" s="264"/>
      <c r="AQ547" s="264"/>
      <c r="AR547" s="264"/>
      <c r="AS547" s="264"/>
      <c r="AT547" s="264"/>
      <c r="AU547" s="264"/>
      <c r="AV547" s="386"/>
      <c r="AW547" s="386"/>
      <c r="AX547" s="264"/>
      <c r="AY547" s="264"/>
      <c r="AZ547" s="264"/>
      <c r="BA547" s="263"/>
      <c r="BB547" s="263"/>
      <c r="BC547" s="264"/>
      <c r="BD547" s="264"/>
      <c r="BE547" s="264"/>
      <c r="BF547" s="264"/>
      <c r="BG547" s="264"/>
      <c r="BH547" s="264"/>
      <c r="BI547" s="264"/>
      <c r="BJ547" s="264"/>
      <c r="BK547" s="264"/>
      <c r="BL547" s="264"/>
      <c r="BM547" s="264"/>
      <c r="BN547" s="118"/>
      <c r="BO547" s="118"/>
    </row>
    <row r="548" spans="1:67" s="157" customFormat="1" ht="18" hidden="1" customHeight="1">
      <c r="A548" s="118"/>
      <c r="B548" s="118"/>
      <c r="C548" s="118"/>
      <c r="D548" s="118"/>
      <c r="E548" s="118"/>
      <c r="F548" s="118"/>
      <c r="G548" s="118"/>
      <c r="H548" s="118"/>
      <c r="I548" s="118"/>
      <c r="J548" s="118"/>
      <c r="K548" s="118"/>
      <c r="L548" s="118"/>
      <c r="M548" s="118"/>
      <c r="N548" s="118"/>
      <c r="O548" s="118"/>
      <c r="P548" s="118"/>
      <c r="Q548" s="118"/>
      <c r="R548" s="118"/>
      <c r="S548" s="118"/>
      <c r="T548" s="118"/>
      <c r="U548" s="118"/>
      <c r="V548" s="118"/>
      <c r="W548" s="118"/>
      <c r="X548" s="118"/>
      <c r="Y548" s="118"/>
      <c r="Z548" s="118"/>
      <c r="AA548" s="118"/>
      <c r="AB548" s="118"/>
      <c r="AC548" s="118"/>
      <c r="AD548" s="118"/>
      <c r="AE548" s="118"/>
      <c r="AF548" s="118"/>
      <c r="AG548" s="118"/>
      <c r="AH548" s="118"/>
      <c r="AI548" s="118"/>
      <c r="AJ548" s="118"/>
      <c r="AK548" s="264"/>
      <c r="AL548" s="264"/>
      <c r="AM548" s="264"/>
      <c r="AN548" s="263"/>
      <c r="AO548" s="264"/>
      <c r="AP548" s="264"/>
      <c r="AQ548" s="264"/>
      <c r="AR548" s="264"/>
      <c r="AS548" s="264"/>
      <c r="AT548" s="264"/>
      <c r="AU548" s="264"/>
      <c r="AV548" s="386"/>
      <c r="AW548" s="386"/>
      <c r="AX548" s="264"/>
      <c r="AY548" s="264"/>
      <c r="AZ548" s="264"/>
      <c r="BA548" s="263"/>
      <c r="BB548" s="263"/>
      <c r="BC548" s="264"/>
      <c r="BD548" s="264"/>
      <c r="BE548" s="264"/>
      <c r="BF548" s="264"/>
      <c r="BG548" s="264"/>
      <c r="BH548" s="264"/>
      <c r="BI548" s="264"/>
      <c r="BJ548" s="264"/>
      <c r="BK548" s="264"/>
      <c r="BL548" s="264"/>
      <c r="BM548" s="264"/>
      <c r="BN548" s="118"/>
      <c r="BO548" s="118"/>
    </row>
    <row r="549" spans="1:67" s="157" customFormat="1" ht="18" hidden="1" customHeight="1">
      <c r="A549" s="118"/>
      <c r="B549" s="118"/>
      <c r="C549" s="118"/>
      <c r="D549" s="118"/>
      <c r="E549" s="118"/>
      <c r="F549" s="118"/>
      <c r="G549" s="118"/>
      <c r="H549" s="118"/>
      <c r="I549" s="118"/>
      <c r="J549" s="118"/>
      <c r="K549" s="118"/>
      <c r="L549" s="118"/>
      <c r="M549" s="118"/>
      <c r="N549" s="118"/>
      <c r="O549" s="118"/>
      <c r="P549" s="118"/>
      <c r="Q549" s="118"/>
      <c r="R549" s="118"/>
      <c r="S549" s="118"/>
      <c r="T549" s="118"/>
      <c r="U549" s="118"/>
      <c r="V549" s="118"/>
      <c r="W549" s="118"/>
      <c r="X549" s="118"/>
      <c r="Y549" s="118"/>
      <c r="Z549" s="118"/>
      <c r="AA549" s="118"/>
      <c r="AB549" s="118"/>
      <c r="AC549" s="118"/>
      <c r="AD549" s="118"/>
      <c r="AE549" s="118"/>
      <c r="AF549" s="118"/>
      <c r="AG549" s="118"/>
      <c r="AH549" s="118"/>
      <c r="AI549" s="118"/>
      <c r="AJ549" s="118"/>
      <c r="AK549" s="264"/>
      <c r="AL549" s="264"/>
      <c r="AM549" s="264"/>
      <c r="AN549" s="263"/>
      <c r="AO549" s="264"/>
      <c r="AP549" s="264"/>
      <c r="AQ549" s="264"/>
      <c r="AR549" s="264"/>
      <c r="AS549" s="264"/>
      <c r="AT549" s="264"/>
      <c r="AU549" s="264"/>
      <c r="AV549" s="386"/>
      <c r="AW549" s="386"/>
      <c r="AX549" s="264"/>
      <c r="AY549" s="264"/>
      <c r="AZ549" s="264"/>
      <c r="BA549" s="263"/>
      <c r="BB549" s="263"/>
      <c r="BC549" s="264"/>
      <c r="BD549" s="264"/>
      <c r="BE549" s="264"/>
      <c r="BF549" s="264"/>
      <c r="BG549" s="264"/>
      <c r="BH549" s="264"/>
      <c r="BI549" s="264"/>
      <c r="BJ549" s="264"/>
      <c r="BK549" s="264"/>
      <c r="BL549" s="264"/>
      <c r="BM549" s="264"/>
      <c r="BN549" s="118"/>
      <c r="BO549" s="118"/>
    </row>
    <row r="550" spans="1:67" s="157" customFormat="1" ht="18" hidden="1" customHeight="1" thickBot="1">
      <c r="A550" s="118"/>
      <c r="B550" s="118"/>
      <c r="C550" s="118"/>
      <c r="D550" s="118"/>
      <c r="E550" s="118"/>
      <c r="F550" s="118"/>
      <c r="G550" s="118"/>
      <c r="H550" s="118"/>
      <c r="I550" s="118"/>
      <c r="J550" s="118"/>
      <c r="K550" s="118"/>
      <c r="L550" s="118"/>
      <c r="M550" s="118"/>
      <c r="N550" s="118"/>
      <c r="O550" s="118"/>
      <c r="P550" s="118"/>
      <c r="Q550" s="118"/>
      <c r="R550" s="118"/>
      <c r="S550" s="118"/>
      <c r="T550" s="118"/>
      <c r="U550" s="118"/>
      <c r="V550" s="118"/>
      <c r="W550" s="118"/>
      <c r="X550" s="118"/>
      <c r="Y550" s="118"/>
      <c r="Z550" s="118"/>
      <c r="AA550" s="118"/>
      <c r="AB550" s="118"/>
      <c r="AC550" s="118"/>
      <c r="AD550" s="118"/>
      <c r="AE550" s="118"/>
      <c r="AF550" s="118"/>
      <c r="AG550" s="118"/>
      <c r="AH550" s="118"/>
      <c r="AI550" s="118"/>
      <c r="AJ550" s="118"/>
      <c r="AK550" s="264"/>
      <c r="AL550" s="264"/>
      <c r="AM550" s="264"/>
      <c r="AN550" s="263"/>
      <c r="AO550" s="264"/>
      <c r="AP550" s="264"/>
      <c r="AQ550" s="264"/>
      <c r="AR550" s="264"/>
      <c r="AS550" s="264"/>
      <c r="AT550" s="264"/>
      <c r="AU550" s="264"/>
      <c r="AV550" s="386"/>
      <c r="AW550" s="386"/>
      <c r="AX550" s="264"/>
      <c r="AY550" s="264"/>
      <c r="AZ550" s="264"/>
      <c r="BA550" s="263"/>
      <c r="BB550" s="263"/>
      <c r="BC550" s="264"/>
      <c r="BD550" s="264"/>
      <c r="BE550" s="264"/>
      <c r="BF550" s="264"/>
      <c r="BG550" s="264"/>
      <c r="BH550" s="264"/>
      <c r="BI550" s="264"/>
      <c r="BJ550" s="264"/>
      <c r="BK550" s="264"/>
      <c r="BL550" s="264"/>
      <c r="BM550" s="264"/>
      <c r="BN550" s="118"/>
      <c r="BO550" s="118"/>
    </row>
    <row r="559" spans="1:67" ht="18" customHeight="1"/>
    <row r="562" spans="1:67" ht="27" customHeight="1"/>
    <row r="566" spans="1:67" ht="18" customHeight="1"/>
    <row r="569" spans="1:67" ht="22.5" hidden="1" customHeight="1"/>
    <row r="570" spans="1:67" ht="23.1" customHeight="1"/>
    <row r="571" spans="1:67" ht="23.1" customHeight="1"/>
    <row r="572" spans="1:67" ht="18" customHeight="1"/>
    <row r="573" spans="1:67" s="157" customFormat="1" ht="18" hidden="1" customHeight="1">
      <c r="A573" s="118"/>
      <c r="B573" s="118"/>
      <c r="C573" s="118"/>
      <c r="D573" s="118"/>
      <c r="E573" s="118"/>
      <c r="F573" s="118"/>
      <c r="G573" s="118"/>
      <c r="H573" s="118"/>
      <c r="I573" s="118"/>
      <c r="J573" s="118"/>
      <c r="K573" s="118"/>
      <c r="L573" s="118"/>
      <c r="M573" s="118"/>
      <c r="N573" s="118"/>
      <c r="O573" s="118"/>
      <c r="P573" s="118"/>
      <c r="Q573" s="118"/>
      <c r="R573" s="118"/>
      <c r="S573" s="118"/>
      <c r="T573" s="118"/>
      <c r="U573" s="118"/>
      <c r="V573" s="118"/>
      <c r="W573" s="118"/>
      <c r="X573" s="118"/>
      <c r="Y573" s="118"/>
      <c r="Z573" s="118"/>
      <c r="AA573" s="118"/>
      <c r="AB573" s="118"/>
      <c r="AC573" s="118"/>
      <c r="AD573" s="118"/>
      <c r="AE573" s="118"/>
      <c r="AF573" s="118"/>
      <c r="AG573" s="118"/>
      <c r="AH573" s="118"/>
      <c r="AI573" s="118"/>
      <c r="AJ573" s="118"/>
      <c r="AK573" s="264"/>
      <c r="AL573" s="264"/>
      <c r="AM573" s="264"/>
      <c r="AN573" s="263"/>
      <c r="AO573" s="264"/>
      <c r="AP573" s="264"/>
      <c r="AQ573" s="264"/>
      <c r="AR573" s="264"/>
      <c r="AS573" s="264"/>
      <c r="AT573" s="264"/>
      <c r="AU573" s="264"/>
      <c r="AV573" s="386"/>
      <c r="AW573" s="386"/>
      <c r="AX573" s="264"/>
      <c r="AY573" s="264"/>
      <c r="AZ573" s="264"/>
      <c r="BA573" s="263"/>
      <c r="BB573" s="263"/>
      <c r="BC573" s="264"/>
      <c r="BD573" s="264"/>
      <c r="BE573" s="264"/>
      <c r="BF573" s="264"/>
      <c r="BG573" s="264"/>
      <c r="BH573" s="264"/>
      <c r="BI573" s="264"/>
      <c r="BJ573" s="264"/>
      <c r="BK573" s="264"/>
      <c r="BL573" s="264"/>
      <c r="BM573" s="264"/>
      <c r="BN573" s="118"/>
      <c r="BO573" s="118"/>
    </row>
    <row r="574" spans="1:67" s="157" customFormat="1" ht="18" hidden="1" customHeight="1">
      <c r="A574" s="118"/>
      <c r="B574" s="118"/>
      <c r="C574" s="118"/>
      <c r="D574" s="118"/>
      <c r="E574" s="118"/>
      <c r="F574" s="118"/>
      <c r="G574" s="118"/>
      <c r="H574" s="118"/>
      <c r="I574" s="118"/>
      <c r="J574" s="118"/>
      <c r="K574" s="118"/>
      <c r="L574" s="118"/>
      <c r="M574" s="118"/>
      <c r="N574" s="118"/>
      <c r="O574" s="118"/>
      <c r="P574" s="118"/>
      <c r="Q574" s="118"/>
      <c r="R574" s="118"/>
      <c r="S574" s="118"/>
      <c r="T574" s="118"/>
      <c r="U574" s="118"/>
      <c r="V574" s="118"/>
      <c r="W574" s="118"/>
      <c r="X574" s="118"/>
      <c r="Y574" s="118"/>
      <c r="Z574" s="118"/>
      <c r="AA574" s="118"/>
      <c r="AB574" s="118"/>
      <c r="AC574" s="118"/>
      <c r="AD574" s="118"/>
      <c r="AE574" s="118"/>
      <c r="AF574" s="118"/>
      <c r="AG574" s="118"/>
      <c r="AH574" s="118"/>
      <c r="AI574" s="118"/>
      <c r="AJ574" s="118"/>
      <c r="AK574" s="264"/>
      <c r="AL574" s="264"/>
      <c r="AM574" s="264"/>
      <c r="AN574" s="263"/>
      <c r="AO574" s="264"/>
      <c r="AP574" s="264"/>
      <c r="AQ574" s="264"/>
      <c r="AR574" s="264"/>
      <c r="AS574" s="264"/>
      <c r="AT574" s="264"/>
      <c r="AU574" s="264"/>
      <c r="AV574" s="386"/>
      <c r="AW574" s="386"/>
      <c r="AX574" s="264"/>
      <c r="AY574" s="264"/>
      <c r="AZ574" s="264"/>
      <c r="BA574" s="263"/>
      <c r="BB574" s="263"/>
      <c r="BC574" s="264"/>
      <c r="BD574" s="264"/>
      <c r="BE574" s="264"/>
      <c r="BF574" s="264"/>
      <c r="BG574" s="264"/>
      <c r="BH574" s="264"/>
      <c r="BI574" s="264"/>
      <c r="BJ574" s="264"/>
      <c r="BK574" s="264"/>
      <c r="BL574" s="264"/>
      <c r="BM574" s="264"/>
      <c r="BN574" s="118"/>
      <c r="BO574" s="118"/>
    </row>
    <row r="575" spans="1:67" s="157" customFormat="1" ht="18" hidden="1" customHeight="1">
      <c r="A575" s="118"/>
      <c r="B575" s="118"/>
      <c r="C575" s="118"/>
      <c r="D575" s="118"/>
      <c r="E575" s="118"/>
      <c r="F575" s="118"/>
      <c r="G575" s="118"/>
      <c r="H575" s="118"/>
      <c r="I575" s="118"/>
      <c r="J575" s="118"/>
      <c r="K575" s="118"/>
      <c r="L575" s="118"/>
      <c r="M575" s="118"/>
      <c r="N575" s="118"/>
      <c r="O575" s="118"/>
      <c r="P575" s="118"/>
      <c r="Q575" s="118"/>
      <c r="R575" s="118"/>
      <c r="S575" s="118"/>
      <c r="T575" s="118"/>
      <c r="U575" s="118"/>
      <c r="V575" s="118"/>
      <c r="W575" s="118"/>
      <c r="X575" s="118"/>
      <c r="Y575" s="118"/>
      <c r="Z575" s="118"/>
      <c r="AA575" s="118"/>
      <c r="AB575" s="118"/>
      <c r="AC575" s="118"/>
      <c r="AD575" s="118"/>
      <c r="AE575" s="118"/>
      <c r="AF575" s="118"/>
      <c r="AG575" s="118"/>
      <c r="AH575" s="118"/>
      <c r="AI575" s="118"/>
      <c r="AJ575" s="118"/>
      <c r="AK575" s="264"/>
      <c r="AL575" s="264"/>
      <c r="AM575" s="264"/>
      <c r="AN575" s="263"/>
      <c r="AO575" s="264"/>
      <c r="AP575" s="264"/>
      <c r="AQ575" s="264"/>
      <c r="AR575" s="264"/>
      <c r="AS575" s="264"/>
      <c r="AT575" s="264"/>
      <c r="AU575" s="264"/>
      <c r="AV575" s="386"/>
      <c r="AW575" s="386"/>
      <c r="AX575" s="264"/>
      <c r="AY575" s="264"/>
      <c r="AZ575" s="264"/>
      <c r="BA575" s="263"/>
      <c r="BB575" s="263"/>
      <c r="BC575" s="264"/>
      <c r="BD575" s="264"/>
      <c r="BE575" s="264"/>
      <c r="BF575" s="264"/>
      <c r="BG575" s="264"/>
      <c r="BH575" s="264"/>
      <c r="BI575" s="264"/>
      <c r="BJ575" s="264"/>
      <c r="BK575" s="264"/>
      <c r="BL575" s="264"/>
      <c r="BM575" s="264"/>
      <c r="BN575" s="118"/>
      <c r="BO575" s="118"/>
    </row>
    <row r="576" spans="1:67" s="157" customFormat="1" ht="18" hidden="1" customHeight="1">
      <c r="A576" s="118"/>
      <c r="B576" s="118"/>
      <c r="C576" s="118"/>
      <c r="D576" s="118"/>
      <c r="E576" s="118"/>
      <c r="F576" s="118"/>
      <c r="G576" s="118"/>
      <c r="H576" s="118"/>
      <c r="I576" s="118"/>
      <c r="J576" s="118"/>
      <c r="K576" s="118"/>
      <c r="L576" s="118"/>
      <c r="M576" s="118"/>
      <c r="N576" s="118"/>
      <c r="O576" s="118"/>
      <c r="P576" s="118"/>
      <c r="Q576" s="118"/>
      <c r="R576" s="118"/>
      <c r="S576" s="118"/>
      <c r="T576" s="118"/>
      <c r="U576" s="118"/>
      <c r="V576" s="118"/>
      <c r="W576" s="118"/>
      <c r="X576" s="118"/>
      <c r="Y576" s="118"/>
      <c r="Z576" s="118"/>
      <c r="AA576" s="118"/>
      <c r="AB576" s="118"/>
      <c r="AC576" s="118"/>
      <c r="AD576" s="118"/>
      <c r="AE576" s="118"/>
      <c r="AF576" s="118"/>
      <c r="AG576" s="118"/>
      <c r="AH576" s="118"/>
      <c r="AI576" s="118"/>
      <c r="AJ576" s="118"/>
      <c r="AK576" s="264"/>
      <c r="AL576" s="264"/>
      <c r="AM576" s="264"/>
      <c r="AN576" s="263"/>
      <c r="AO576" s="264"/>
      <c r="AP576" s="264"/>
      <c r="AQ576" s="264"/>
      <c r="AR576" s="264"/>
      <c r="AS576" s="264"/>
      <c r="AT576" s="264"/>
      <c r="AU576" s="264"/>
      <c r="AV576" s="386"/>
      <c r="AW576" s="386"/>
      <c r="AX576" s="264"/>
      <c r="AY576" s="264"/>
      <c r="AZ576" s="264"/>
      <c r="BA576" s="263"/>
      <c r="BB576" s="263"/>
      <c r="BC576" s="264"/>
      <c r="BD576" s="264"/>
      <c r="BE576" s="264"/>
      <c r="BF576" s="264"/>
      <c r="BG576" s="264"/>
      <c r="BH576" s="264"/>
      <c r="BI576" s="264"/>
      <c r="BJ576" s="264"/>
      <c r="BK576" s="264"/>
      <c r="BL576" s="264"/>
      <c r="BM576" s="264"/>
      <c r="BN576" s="118"/>
      <c r="BO576" s="118"/>
    </row>
    <row r="577" spans="1:67" s="157" customFormat="1" ht="18" hidden="1" customHeight="1">
      <c r="A577" s="118"/>
      <c r="B577" s="118"/>
      <c r="C577" s="118"/>
      <c r="D577" s="118"/>
      <c r="E577" s="118"/>
      <c r="F577" s="118"/>
      <c r="G577" s="118"/>
      <c r="H577" s="118"/>
      <c r="I577" s="118"/>
      <c r="J577" s="118"/>
      <c r="K577" s="118"/>
      <c r="L577" s="118"/>
      <c r="M577" s="118"/>
      <c r="N577" s="118"/>
      <c r="O577" s="118"/>
      <c r="P577" s="118"/>
      <c r="Q577" s="118"/>
      <c r="R577" s="118"/>
      <c r="S577" s="118"/>
      <c r="T577" s="118"/>
      <c r="U577" s="118"/>
      <c r="V577" s="118"/>
      <c r="W577" s="118"/>
      <c r="X577" s="118"/>
      <c r="Y577" s="118"/>
      <c r="Z577" s="118"/>
      <c r="AA577" s="118"/>
      <c r="AB577" s="118"/>
      <c r="AC577" s="118"/>
      <c r="AD577" s="118"/>
      <c r="AE577" s="118"/>
      <c r="AF577" s="118"/>
      <c r="AG577" s="118"/>
      <c r="AH577" s="118"/>
      <c r="AI577" s="118"/>
      <c r="AJ577" s="118"/>
      <c r="AK577" s="264"/>
      <c r="AL577" s="264"/>
      <c r="AM577" s="264"/>
      <c r="AN577" s="263"/>
      <c r="AO577" s="264"/>
      <c r="AP577" s="264"/>
      <c r="AQ577" s="264"/>
      <c r="AR577" s="264"/>
      <c r="AS577" s="264"/>
      <c r="AT577" s="264"/>
      <c r="AU577" s="264"/>
      <c r="AV577" s="386"/>
      <c r="AW577" s="386"/>
      <c r="AX577" s="264"/>
      <c r="AY577" s="264"/>
      <c r="AZ577" s="264"/>
      <c r="BA577" s="263"/>
      <c r="BB577" s="263"/>
      <c r="BC577" s="264"/>
      <c r="BD577" s="264"/>
      <c r="BE577" s="264"/>
      <c r="BF577" s="264"/>
      <c r="BG577" s="264"/>
      <c r="BH577" s="264"/>
      <c r="BI577" s="264"/>
      <c r="BJ577" s="264"/>
      <c r="BK577" s="264"/>
      <c r="BL577" s="264"/>
      <c r="BM577" s="264"/>
      <c r="BN577" s="118"/>
      <c r="BO577" s="118"/>
    </row>
    <row r="578" spans="1:67" s="140" customFormat="1" ht="15" customHeight="1">
      <c r="A578" s="118"/>
      <c r="B578" s="118"/>
      <c r="C578" s="118"/>
      <c r="D578" s="118"/>
      <c r="E578" s="118"/>
      <c r="F578" s="118"/>
      <c r="G578" s="118"/>
      <c r="H578" s="118"/>
      <c r="I578" s="118"/>
      <c r="J578" s="118"/>
      <c r="K578" s="118"/>
      <c r="L578" s="118"/>
      <c r="M578" s="118"/>
      <c r="N578" s="118"/>
      <c r="O578" s="118"/>
      <c r="P578" s="118"/>
      <c r="Q578" s="118"/>
      <c r="R578" s="118"/>
      <c r="S578" s="118"/>
      <c r="T578" s="118"/>
      <c r="U578" s="118"/>
      <c r="V578" s="118"/>
      <c r="W578" s="118"/>
      <c r="X578" s="118"/>
      <c r="Y578" s="118"/>
      <c r="Z578" s="118"/>
      <c r="AA578" s="118"/>
      <c r="AB578" s="118"/>
      <c r="AC578" s="118"/>
      <c r="AD578" s="118"/>
      <c r="AE578" s="118"/>
      <c r="AF578" s="118"/>
      <c r="AG578" s="118"/>
      <c r="AH578" s="118"/>
      <c r="AI578" s="118"/>
      <c r="AJ578" s="118"/>
      <c r="AK578" s="264"/>
      <c r="AL578" s="264"/>
      <c r="AM578" s="264"/>
      <c r="AN578" s="263"/>
      <c r="AO578" s="264"/>
      <c r="AP578" s="264"/>
      <c r="AQ578" s="264"/>
      <c r="AR578" s="270"/>
      <c r="AS578" s="270"/>
      <c r="AT578" s="270"/>
      <c r="AU578" s="270"/>
      <c r="AV578" s="387"/>
      <c r="AW578" s="387"/>
      <c r="AX578" s="270"/>
      <c r="AY578" s="270"/>
      <c r="AZ578" s="270"/>
      <c r="BA578" s="263"/>
      <c r="BB578" s="263"/>
      <c r="BC578" s="264"/>
      <c r="BD578" s="264"/>
      <c r="BE578" s="264"/>
      <c r="BF578" s="264"/>
      <c r="BG578" s="264"/>
      <c r="BH578" s="264"/>
      <c r="BI578" s="264"/>
      <c r="BJ578" s="264"/>
      <c r="BK578" s="264"/>
      <c r="BL578" s="264"/>
      <c r="BM578" s="264"/>
      <c r="BN578" s="118"/>
      <c r="BO578" s="118"/>
    </row>
    <row r="579" spans="1:67" s="140" customFormat="1" ht="15" customHeight="1">
      <c r="A579" s="118"/>
      <c r="B579" s="118"/>
      <c r="C579" s="118"/>
      <c r="D579" s="118"/>
      <c r="E579" s="118"/>
      <c r="F579" s="118"/>
      <c r="G579" s="118"/>
      <c r="H579" s="118"/>
      <c r="I579" s="118"/>
      <c r="J579" s="118"/>
      <c r="K579" s="118"/>
      <c r="L579" s="118"/>
      <c r="M579" s="118"/>
      <c r="N579" s="118"/>
      <c r="O579" s="118"/>
      <c r="P579" s="118"/>
      <c r="Q579" s="118"/>
      <c r="R579" s="118"/>
      <c r="S579" s="118"/>
      <c r="T579" s="118"/>
      <c r="U579" s="118"/>
      <c r="V579" s="118"/>
      <c r="W579" s="118"/>
      <c r="X579" s="118"/>
      <c r="Y579" s="118"/>
      <c r="Z579" s="118"/>
      <c r="AA579" s="118"/>
      <c r="AB579" s="118"/>
      <c r="AC579" s="118"/>
      <c r="AD579" s="118"/>
      <c r="AE579" s="118"/>
      <c r="AF579" s="118"/>
      <c r="AG579" s="118"/>
      <c r="AH579" s="118"/>
      <c r="AI579" s="118"/>
      <c r="AJ579" s="118"/>
      <c r="AK579" s="264"/>
      <c r="AL579" s="264"/>
      <c r="AM579" s="264"/>
      <c r="AN579" s="263"/>
      <c r="AO579" s="264"/>
      <c r="AP579" s="264"/>
      <c r="AQ579" s="264"/>
      <c r="AR579" s="270"/>
      <c r="AS579" s="270"/>
      <c r="AT579" s="270"/>
      <c r="AU579" s="270"/>
      <c r="AV579" s="387"/>
      <c r="AW579" s="387"/>
      <c r="AX579" s="270"/>
      <c r="AY579" s="270"/>
      <c r="AZ579" s="270"/>
      <c r="BA579" s="263"/>
      <c r="BB579" s="263"/>
      <c r="BC579" s="264"/>
      <c r="BD579" s="264"/>
      <c r="BE579" s="264"/>
      <c r="BF579" s="264"/>
      <c r="BG579" s="264"/>
      <c r="BH579" s="264"/>
      <c r="BI579" s="264"/>
      <c r="BJ579" s="264"/>
      <c r="BK579" s="264"/>
      <c r="BL579" s="264"/>
      <c r="BM579" s="264"/>
      <c r="BN579" s="118"/>
      <c r="BO579" s="118"/>
    </row>
    <row r="580" spans="1:67" s="140" customFormat="1" ht="15" customHeight="1">
      <c r="A580" s="118"/>
      <c r="B580" s="118"/>
      <c r="C580" s="118"/>
      <c r="D580" s="118"/>
      <c r="E580" s="118"/>
      <c r="F580" s="118"/>
      <c r="G580" s="118"/>
      <c r="H580" s="118"/>
      <c r="I580" s="118"/>
      <c r="J580" s="118"/>
      <c r="K580" s="118"/>
      <c r="L580" s="118"/>
      <c r="M580" s="118"/>
      <c r="N580" s="118"/>
      <c r="O580" s="118"/>
      <c r="P580" s="118"/>
      <c r="Q580" s="118"/>
      <c r="R580" s="118"/>
      <c r="S580" s="118"/>
      <c r="T580" s="118"/>
      <c r="U580" s="118"/>
      <c r="V580" s="118"/>
      <c r="W580" s="118"/>
      <c r="X580" s="118"/>
      <c r="Y580" s="118"/>
      <c r="Z580" s="118"/>
      <c r="AA580" s="118"/>
      <c r="AB580" s="118"/>
      <c r="AC580" s="118"/>
      <c r="AD580" s="118"/>
      <c r="AE580" s="118"/>
      <c r="AF580" s="118"/>
      <c r="AG580" s="118"/>
      <c r="AH580" s="118"/>
      <c r="AI580" s="118"/>
      <c r="AJ580" s="118"/>
      <c r="AK580" s="264"/>
      <c r="AL580" s="264"/>
      <c r="AM580" s="264"/>
      <c r="AN580" s="263"/>
      <c r="AO580" s="264"/>
      <c r="AP580" s="264"/>
      <c r="AQ580" s="264"/>
      <c r="AR580" s="270"/>
      <c r="AS580" s="270"/>
      <c r="AT580" s="270"/>
      <c r="AU580" s="270"/>
      <c r="AV580" s="387"/>
      <c r="AW580" s="387"/>
      <c r="AX580" s="270"/>
      <c r="AY580" s="270"/>
      <c r="AZ580" s="270"/>
      <c r="BA580" s="263"/>
      <c r="BB580" s="263"/>
      <c r="BC580" s="264"/>
      <c r="BD580" s="264"/>
      <c r="BE580" s="264"/>
      <c r="BF580" s="264"/>
      <c r="BG580" s="264"/>
      <c r="BH580" s="264"/>
      <c r="BI580" s="264"/>
      <c r="BJ580" s="264"/>
      <c r="BK580" s="264"/>
      <c r="BL580" s="264"/>
      <c r="BM580" s="264"/>
      <c r="BN580" s="118"/>
      <c r="BO580" s="118"/>
    </row>
    <row r="589" spans="1:67" ht="18" customHeight="1"/>
    <row r="592" spans="1:67" ht="27" customHeight="1"/>
    <row r="596" ht="18" customHeight="1"/>
    <row r="599" ht="22.5" hidden="1" customHeight="1"/>
    <row r="600" ht="23.1" customHeight="1"/>
    <row r="601" ht="23.1" customHeight="1"/>
    <row r="602" ht="18" customHeight="1"/>
    <row r="603" ht="18" hidden="1" customHeight="1"/>
    <row r="604" ht="18" hidden="1" customHeight="1"/>
    <row r="605" ht="18" hidden="1" customHeight="1"/>
    <row r="606" ht="18" hidden="1" customHeight="1"/>
    <row r="607" ht="18" hidden="1" customHeight="1" thickBot="1"/>
    <row r="616" ht="18" customHeight="1"/>
    <row r="619" ht="27" customHeight="1"/>
    <row r="623" ht="18" customHeight="1"/>
    <row r="626" spans="1:67" ht="23.25" hidden="1" customHeight="1"/>
    <row r="627" spans="1:67" ht="23.1" customHeight="1"/>
    <row r="628" spans="1:67" ht="23.1" customHeight="1"/>
    <row r="629" spans="1:67" ht="18" customHeight="1"/>
    <row r="630" spans="1:67" s="157" customFormat="1" ht="18" hidden="1" customHeight="1">
      <c r="A630" s="118"/>
      <c r="B630" s="118"/>
      <c r="C630" s="118"/>
      <c r="D630" s="118"/>
      <c r="E630" s="118"/>
      <c r="F630" s="118"/>
      <c r="G630" s="118"/>
      <c r="H630" s="118"/>
      <c r="I630" s="118"/>
      <c r="J630" s="118"/>
      <c r="K630" s="118"/>
      <c r="L630" s="118"/>
      <c r="M630" s="118"/>
      <c r="N630" s="118"/>
      <c r="O630" s="118"/>
      <c r="P630" s="118"/>
      <c r="Q630" s="118"/>
      <c r="R630" s="118"/>
      <c r="S630" s="118"/>
      <c r="T630" s="118"/>
      <c r="U630" s="118"/>
      <c r="V630" s="118"/>
      <c r="W630" s="118"/>
      <c r="X630" s="118"/>
      <c r="Y630" s="118"/>
      <c r="Z630" s="118"/>
      <c r="AA630" s="118"/>
      <c r="AB630" s="118"/>
      <c r="AC630" s="118"/>
      <c r="AD630" s="118"/>
      <c r="AE630" s="118"/>
      <c r="AF630" s="118"/>
      <c r="AG630" s="118"/>
      <c r="AH630" s="118"/>
      <c r="AI630" s="118"/>
      <c r="AJ630" s="118"/>
      <c r="AK630" s="264"/>
      <c r="AL630" s="264"/>
      <c r="AM630" s="264"/>
      <c r="AN630" s="263"/>
      <c r="AO630" s="264"/>
      <c r="AP630" s="264"/>
      <c r="AQ630" s="264"/>
      <c r="AR630" s="264"/>
      <c r="AS630" s="264"/>
      <c r="AT630" s="264"/>
      <c r="AU630" s="264"/>
      <c r="AV630" s="386"/>
      <c r="AW630" s="386"/>
      <c r="AX630" s="264"/>
      <c r="AY630" s="264"/>
      <c r="AZ630" s="264"/>
      <c r="BA630" s="263"/>
      <c r="BB630" s="263"/>
      <c r="BC630" s="264"/>
      <c r="BD630" s="264"/>
      <c r="BE630" s="264"/>
      <c r="BF630" s="264"/>
      <c r="BG630" s="264"/>
      <c r="BH630" s="264"/>
      <c r="BI630" s="264"/>
      <c r="BJ630" s="264"/>
      <c r="BK630" s="264"/>
      <c r="BL630" s="264"/>
      <c r="BM630" s="264"/>
      <c r="BN630" s="118"/>
      <c r="BO630" s="118"/>
    </row>
    <row r="631" spans="1:67" s="157" customFormat="1" ht="18" hidden="1" customHeight="1">
      <c r="A631" s="118"/>
      <c r="B631" s="118"/>
      <c r="C631" s="118"/>
      <c r="D631" s="118"/>
      <c r="E631" s="118"/>
      <c r="F631" s="118"/>
      <c r="G631" s="118"/>
      <c r="H631" s="118"/>
      <c r="I631" s="118"/>
      <c r="J631" s="118"/>
      <c r="K631" s="118"/>
      <c r="L631" s="118"/>
      <c r="M631" s="118"/>
      <c r="N631" s="118"/>
      <c r="O631" s="118"/>
      <c r="P631" s="118"/>
      <c r="Q631" s="118"/>
      <c r="R631" s="118"/>
      <c r="S631" s="118"/>
      <c r="T631" s="118"/>
      <c r="U631" s="118"/>
      <c r="V631" s="118"/>
      <c r="W631" s="118"/>
      <c r="X631" s="118"/>
      <c r="Y631" s="118"/>
      <c r="Z631" s="118"/>
      <c r="AA631" s="118"/>
      <c r="AB631" s="118"/>
      <c r="AC631" s="118"/>
      <c r="AD631" s="118"/>
      <c r="AE631" s="118"/>
      <c r="AF631" s="118"/>
      <c r="AG631" s="118"/>
      <c r="AH631" s="118"/>
      <c r="AI631" s="118"/>
      <c r="AJ631" s="118"/>
      <c r="AK631" s="264"/>
      <c r="AL631" s="264"/>
      <c r="AM631" s="264"/>
      <c r="AN631" s="263"/>
      <c r="AO631" s="264"/>
      <c r="AP631" s="264"/>
      <c r="AQ631" s="264"/>
      <c r="AR631" s="264"/>
      <c r="AS631" s="264"/>
      <c r="AT631" s="264"/>
      <c r="AU631" s="264"/>
      <c r="AV631" s="386"/>
      <c r="AW631" s="386"/>
      <c r="AX631" s="264"/>
      <c r="AY631" s="264"/>
      <c r="AZ631" s="264"/>
      <c r="BA631" s="263"/>
      <c r="BB631" s="263"/>
      <c r="BC631" s="264"/>
      <c r="BD631" s="264"/>
      <c r="BE631" s="264"/>
      <c r="BF631" s="264"/>
      <c r="BG631" s="264"/>
      <c r="BH631" s="264"/>
      <c r="BI631" s="264"/>
      <c r="BJ631" s="264"/>
      <c r="BK631" s="264"/>
      <c r="BL631" s="264"/>
      <c r="BM631" s="264"/>
      <c r="BN631" s="118"/>
      <c r="BO631" s="118"/>
    </row>
    <row r="632" spans="1:67" s="157" customFormat="1" ht="18" hidden="1" customHeight="1">
      <c r="A632" s="118"/>
      <c r="B632" s="118"/>
      <c r="C632" s="118"/>
      <c r="D632" s="118"/>
      <c r="E632" s="118"/>
      <c r="F632" s="118"/>
      <c r="G632" s="118"/>
      <c r="H632" s="118"/>
      <c r="I632" s="118"/>
      <c r="J632" s="118"/>
      <c r="K632" s="118"/>
      <c r="L632" s="118"/>
      <c r="M632" s="118"/>
      <c r="N632" s="118"/>
      <c r="O632" s="118"/>
      <c r="P632" s="118"/>
      <c r="Q632" s="118"/>
      <c r="R632" s="118"/>
      <c r="S632" s="118"/>
      <c r="T632" s="118"/>
      <c r="U632" s="118"/>
      <c r="V632" s="118"/>
      <c r="W632" s="118"/>
      <c r="X632" s="118"/>
      <c r="Y632" s="118"/>
      <c r="Z632" s="118"/>
      <c r="AA632" s="118"/>
      <c r="AB632" s="118"/>
      <c r="AC632" s="118"/>
      <c r="AD632" s="118"/>
      <c r="AE632" s="118"/>
      <c r="AF632" s="118"/>
      <c r="AG632" s="118"/>
      <c r="AH632" s="118"/>
      <c r="AI632" s="118"/>
      <c r="AJ632" s="118"/>
      <c r="AK632" s="264"/>
      <c r="AL632" s="264"/>
      <c r="AM632" s="264"/>
      <c r="AN632" s="263"/>
      <c r="AO632" s="264"/>
      <c r="AP632" s="264"/>
      <c r="AQ632" s="264"/>
      <c r="AR632" s="264"/>
      <c r="AS632" s="264"/>
      <c r="AT632" s="264"/>
      <c r="AU632" s="264"/>
      <c r="AV632" s="386"/>
      <c r="AW632" s="386"/>
      <c r="AX632" s="264"/>
      <c r="AY632" s="264"/>
      <c r="AZ632" s="264"/>
      <c r="BA632" s="263"/>
      <c r="BB632" s="263"/>
      <c r="BC632" s="264"/>
      <c r="BD632" s="264"/>
      <c r="BE632" s="264"/>
      <c r="BF632" s="264"/>
      <c r="BG632" s="264"/>
      <c r="BH632" s="264"/>
      <c r="BI632" s="264"/>
      <c r="BJ632" s="264"/>
      <c r="BK632" s="264"/>
      <c r="BL632" s="264"/>
      <c r="BM632" s="264"/>
      <c r="BN632" s="118"/>
      <c r="BO632" s="118"/>
    </row>
    <row r="633" spans="1:67" s="157" customFormat="1" ht="18" hidden="1" customHeight="1">
      <c r="A633" s="118"/>
      <c r="B633" s="118"/>
      <c r="C633" s="118"/>
      <c r="D633" s="118"/>
      <c r="E633" s="118"/>
      <c r="F633" s="118"/>
      <c r="G633" s="118"/>
      <c r="H633" s="118"/>
      <c r="I633" s="118"/>
      <c r="J633" s="118"/>
      <c r="K633" s="118"/>
      <c r="L633" s="118"/>
      <c r="M633" s="118"/>
      <c r="N633" s="118"/>
      <c r="O633" s="118"/>
      <c r="P633" s="118"/>
      <c r="Q633" s="118"/>
      <c r="R633" s="118"/>
      <c r="S633" s="118"/>
      <c r="T633" s="118"/>
      <c r="U633" s="118"/>
      <c r="V633" s="118"/>
      <c r="W633" s="118"/>
      <c r="X633" s="118"/>
      <c r="Y633" s="118"/>
      <c r="Z633" s="118"/>
      <c r="AA633" s="118"/>
      <c r="AB633" s="118"/>
      <c r="AC633" s="118"/>
      <c r="AD633" s="118"/>
      <c r="AE633" s="118"/>
      <c r="AF633" s="118"/>
      <c r="AG633" s="118"/>
      <c r="AH633" s="118"/>
      <c r="AI633" s="118"/>
      <c r="AJ633" s="118"/>
      <c r="AK633" s="264"/>
      <c r="AL633" s="264"/>
      <c r="AM633" s="264"/>
      <c r="AN633" s="263"/>
      <c r="AO633" s="264"/>
      <c r="AP633" s="264"/>
      <c r="AQ633" s="264"/>
      <c r="AR633" s="264"/>
      <c r="AS633" s="264"/>
      <c r="AT633" s="264"/>
      <c r="AU633" s="264"/>
      <c r="AV633" s="386"/>
      <c r="AW633" s="386"/>
      <c r="AX633" s="264"/>
      <c r="AY633" s="264"/>
      <c r="AZ633" s="264"/>
      <c r="BA633" s="263"/>
      <c r="BB633" s="263"/>
      <c r="BC633" s="264"/>
      <c r="BD633" s="264"/>
      <c r="BE633" s="264"/>
      <c r="BF633" s="264"/>
      <c r="BG633" s="264"/>
      <c r="BH633" s="264"/>
      <c r="BI633" s="264"/>
      <c r="BJ633" s="264"/>
      <c r="BK633" s="264"/>
      <c r="BL633" s="264"/>
      <c r="BM633" s="264"/>
      <c r="BN633" s="118"/>
      <c r="BO633" s="118"/>
    </row>
    <row r="634" spans="1:67" s="157" customFormat="1" ht="18" hidden="1" customHeight="1" thickBot="1">
      <c r="A634" s="118"/>
      <c r="B634" s="118"/>
      <c r="C634" s="118"/>
      <c r="D634" s="118"/>
      <c r="E634" s="118"/>
      <c r="F634" s="118"/>
      <c r="G634" s="118"/>
      <c r="H634" s="118"/>
      <c r="I634" s="118"/>
      <c r="J634" s="118"/>
      <c r="K634" s="118"/>
      <c r="L634" s="118"/>
      <c r="M634" s="118"/>
      <c r="N634" s="118"/>
      <c r="O634" s="118"/>
      <c r="P634" s="118"/>
      <c r="Q634" s="118"/>
      <c r="R634" s="118"/>
      <c r="S634" s="118"/>
      <c r="T634" s="118"/>
      <c r="U634" s="118"/>
      <c r="V634" s="118"/>
      <c r="W634" s="118"/>
      <c r="X634" s="118"/>
      <c r="Y634" s="118"/>
      <c r="Z634" s="118"/>
      <c r="AA634" s="118"/>
      <c r="AB634" s="118"/>
      <c r="AC634" s="118"/>
      <c r="AD634" s="118"/>
      <c r="AE634" s="118"/>
      <c r="AF634" s="118"/>
      <c r="AG634" s="118"/>
      <c r="AH634" s="118"/>
      <c r="AI634" s="118"/>
      <c r="AJ634" s="118"/>
      <c r="AK634" s="264"/>
      <c r="AL634" s="264"/>
      <c r="AM634" s="264"/>
      <c r="AN634" s="263"/>
      <c r="AO634" s="264"/>
      <c r="AP634" s="264"/>
      <c r="AQ634" s="264"/>
      <c r="AR634" s="264"/>
      <c r="AS634" s="264"/>
      <c r="AT634" s="264"/>
      <c r="AU634" s="264"/>
      <c r="AV634" s="386"/>
      <c r="AW634" s="386"/>
      <c r="AX634" s="264"/>
      <c r="AY634" s="264"/>
      <c r="AZ634" s="264"/>
      <c r="BA634" s="263"/>
      <c r="BB634" s="263"/>
      <c r="BC634" s="264"/>
      <c r="BD634" s="264"/>
      <c r="BE634" s="264"/>
      <c r="BF634" s="264"/>
      <c r="BG634" s="264"/>
      <c r="BH634" s="264"/>
      <c r="BI634" s="264"/>
      <c r="BJ634" s="264"/>
      <c r="BK634" s="264"/>
      <c r="BL634" s="264"/>
      <c r="BM634" s="264"/>
      <c r="BN634" s="118"/>
      <c r="BO634" s="118"/>
    </row>
    <row r="643" ht="18" customHeight="1"/>
    <row r="646" ht="27" customHeight="1"/>
    <row r="650" ht="18" customHeight="1"/>
    <row r="653" ht="22.5" hidden="1" customHeight="1"/>
    <row r="654" ht="22.5" customHeight="1"/>
    <row r="655" ht="22.5" customHeight="1"/>
    <row r="656" ht="18" customHeight="1"/>
    <row r="657" spans="1:67" s="157" customFormat="1" ht="18" hidden="1" customHeight="1">
      <c r="A657" s="118"/>
      <c r="B657" s="118"/>
      <c r="C657" s="118"/>
      <c r="D657" s="118"/>
      <c r="E657" s="118"/>
      <c r="F657" s="118"/>
      <c r="G657" s="118"/>
      <c r="H657" s="118"/>
      <c r="I657" s="118"/>
      <c r="J657" s="118"/>
      <c r="K657" s="118"/>
      <c r="L657" s="118"/>
      <c r="M657" s="118"/>
      <c r="N657" s="118"/>
      <c r="O657" s="118"/>
      <c r="P657" s="118"/>
      <c r="Q657" s="118"/>
      <c r="R657" s="118"/>
      <c r="S657" s="118"/>
      <c r="T657" s="118"/>
      <c r="U657" s="118"/>
      <c r="V657" s="118"/>
      <c r="W657" s="118"/>
      <c r="X657" s="118"/>
      <c r="Y657" s="118"/>
      <c r="Z657" s="118"/>
      <c r="AA657" s="118"/>
      <c r="AB657" s="118"/>
      <c r="AC657" s="118"/>
      <c r="AD657" s="118"/>
      <c r="AE657" s="118"/>
      <c r="AF657" s="118"/>
      <c r="AG657" s="118"/>
      <c r="AH657" s="118"/>
      <c r="AI657" s="118"/>
      <c r="AJ657" s="118"/>
      <c r="AK657" s="264"/>
      <c r="AL657" s="264"/>
      <c r="AM657" s="264"/>
      <c r="AN657" s="263"/>
      <c r="AO657" s="264"/>
      <c r="AP657" s="264"/>
      <c r="AQ657" s="264"/>
      <c r="AR657" s="264"/>
      <c r="AS657" s="264"/>
      <c r="AT657" s="264"/>
      <c r="AU657" s="264"/>
      <c r="AV657" s="386"/>
      <c r="AW657" s="386"/>
      <c r="AX657" s="264"/>
      <c r="AY657" s="264"/>
      <c r="AZ657" s="264"/>
      <c r="BA657" s="263"/>
      <c r="BB657" s="263"/>
      <c r="BC657" s="264"/>
      <c r="BD657" s="264"/>
      <c r="BE657" s="264"/>
      <c r="BF657" s="264"/>
      <c r="BG657" s="264"/>
      <c r="BH657" s="264"/>
      <c r="BI657" s="264"/>
      <c r="BJ657" s="264"/>
      <c r="BK657" s="264"/>
      <c r="BL657" s="264"/>
      <c r="BM657" s="264"/>
      <c r="BN657" s="118"/>
      <c r="BO657" s="118"/>
    </row>
    <row r="658" spans="1:67" s="157" customFormat="1" ht="18" hidden="1" customHeight="1">
      <c r="A658" s="118"/>
      <c r="B658" s="118"/>
      <c r="C658" s="118"/>
      <c r="D658" s="118"/>
      <c r="E658" s="118"/>
      <c r="F658" s="118"/>
      <c r="G658" s="118"/>
      <c r="H658" s="118"/>
      <c r="I658" s="118"/>
      <c r="J658" s="118"/>
      <c r="K658" s="118"/>
      <c r="L658" s="118"/>
      <c r="M658" s="118"/>
      <c r="N658" s="118"/>
      <c r="O658" s="118"/>
      <c r="P658" s="118"/>
      <c r="Q658" s="118"/>
      <c r="R658" s="118"/>
      <c r="S658" s="118"/>
      <c r="T658" s="118"/>
      <c r="U658" s="118"/>
      <c r="V658" s="118"/>
      <c r="W658" s="118"/>
      <c r="X658" s="118"/>
      <c r="Y658" s="118"/>
      <c r="Z658" s="118"/>
      <c r="AA658" s="118"/>
      <c r="AB658" s="118"/>
      <c r="AC658" s="118"/>
      <c r="AD658" s="118"/>
      <c r="AE658" s="118"/>
      <c r="AF658" s="118"/>
      <c r="AG658" s="118"/>
      <c r="AH658" s="118"/>
      <c r="AI658" s="118"/>
      <c r="AJ658" s="118"/>
      <c r="AK658" s="264"/>
      <c r="AL658" s="264"/>
      <c r="AM658" s="264"/>
      <c r="AN658" s="263"/>
      <c r="AO658" s="264"/>
      <c r="AP658" s="264"/>
      <c r="AQ658" s="264"/>
      <c r="AR658" s="264"/>
      <c r="AS658" s="264"/>
      <c r="AT658" s="264"/>
      <c r="AU658" s="264"/>
      <c r="AV658" s="386"/>
      <c r="AW658" s="386"/>
      <c r="AX658" s="264"/>
      <c r="AY658" s="264"/>
      <c r="AZ658" s="264"/>
      <c r="BA658" s="263"/>
      <c r="BB658" s="263"/>
      <c r="BC658" s="264"/>
      <c r="BD658" s="264"/>
      <c r="BE658" s="264"/>
      <c r="BF658" s="264"/>
      <c r="BG658" s="264"/>
      <c r="BH658" s="264"/>
      <c r="BI658" s="264"/>
      <c r="BJ658" s="264"/>
      <c r="BK658" s="264"/>
      <c r="BL658" s="264"/>
      <c r="BM658" s="264"/>
      <c r="BN658" s="118"/>
      <c r="BO658" s="118"/>
    </row>
    <row r="659" spans="1:67" s="157" customFormat="1" ht="18" hidden="1" customHeight="1">
      <c r="A659" s="118"/>
      <c r="B659" s="118"/>
      <c r="C659" s="118"/>
      <c r="D659" s="118"/>
      <c r="E659" s="118"/>
      <c r="F659" s="118"/>
      <c r="G659" s="118"/>
      <c r="H659" s="118"/>
      <c r="I659" s="118"/>
      <c r="J659" s="118"/>
      <c r="K659" s="118"/>
      <c r="L659" s="118"/>
      <c r="M659" s="118"/>
      <c r="N659" s="118"/>
      <c r="O659" s="118"/>
      <c r="P659" s="118"/>
      <c r="Q659" s="118"/>
      <c r="R659" s="118"/>
      <c r="S659" s="118"/>
      <c r="T659" s="118"/>
      <c r="U659" s="118"/>
      <c r="V659" s="118"/>
      <c r="W659" s="118"/>
      <c r="X659" s="118"/>
      <c r="Y659" s="118"/>
      <c r="Z659" s="118"/>
      <c r="AA659" s="118"/>
      <c r="AB659" s="118"/>
      <c r="AC659" s="118"/>
      <c r="AD659" s="118"/>
      <c r="AE659" s="118"/>
      <c r="AF659" s="118"/>
      <c r="AG659" s="118"/>
      <c r="AH659" s="118"/>
      <c r="AI659" s="118"/>
      <c r="AJ659" s="118"/>
      <c r="AK659" s="264"/>
      <c r="AL659" s="264"/>
      <c r="AM659" s="264"/>
      <c r="AN659" s="263"/>
      <c r="AO659" s="264"/>
      <c r="AP659" s="264"/>
      <c r="AQ659" s="264"/>
      <c r="AR659" s="264"/>
      <c r="AS659" s="264"/>
      <c r="AT659" s="264"/>
      <c r="AU659" s="264"/>
      <c r="AV659" s="386"/>
      <c r="AW659" s="386"/>
      <c r="AX659" s="264"/>
      <c r="AY659" s="264"/>
      <c r="AZ659" s="264"/>
      <c r="BA659" s="263"/>
      <c r="BB659" s="263"/>
      <c r="BC659" s="264"/>
      <c r="BD659" s="264"/>
      <c r="BE659" s="264"/>
      <c r="BF659" s="264"/>
      <c r="BG659" s="264"/>
      <c r="BH659" s="264"/>
      <c r="BI659" s="264"/>
      <c r="BJ659" s="264"/>
      <c r="BK659" s="264"/>
      <c r="BL659" s="264"/>
      <c r="BM659" s="264"/>
      <c r="BN659" s="118"/>
      <c r="BO659" s="118"/>
    </row>
    <row r="660" spans="1:67" s="157" customFormat="1" ht="18" hidden="1" customHeight="1">
      <c r="A660" s="118"/>
      <c r="B660" s="118"/>
      <c r="C660" s="118"/>
      <c r="D660" s="118"/>
      <c r="E660" s="118"/>
      <c r="F660" s="118"/>
      <c r="G660" s="118"/>
      <c r="H660" s="118"/>
      <c r="I660" s="118"/>
      <c r="J660" s="118"/>
      <c r="K660" s="118"/>
      <c r="L660" s="118"/>
      <c r="M660" s="118"/>
      <c r="N660" s="118"/>
      <c r="O660" s="118"/>
      <c r="P660" s="118"/>
      <c r="Q660" s="118"/>
      <c r="R660" s="118"/>
      <c r="S660" s="118"/>
      <c r="T660" s="118"/>
      <c r="U660" s="118"/>
      <c r="V660" s="118"/>
      <c r="W660" s="118"/>
      <c r="X660" s="118"/>
      <c r="Y660" s="118"/>
      <c r="Z660" s="118"/>
      <c r="AA660" s="118"/>
      <c r="AB660" s="118"/>
      <c r="AC660" s="118"/>
      <c r="AD660" s="118"/>
      <c r="AE660" s="118"/>
      <c r="AF660" s="118"/>
      <c r="AG660" s="118"/>
      <c r="AH660" s="118"/>
      <c r="AI660" s="118"/>
      <c r="AJ660" s="118"/>
      <c r="AK660" s="264"/>
      <c r="AL660" s="264"/>
      <c r="AM660" s="264"/>
      <c r="AN660" s="263"/>
      <c r="AO660" s="264"/>
      <c r="AP660" s="264"/>
      <c r="AQ660" s="264"/>
      <c r="AR660" s="264"/>
      <c r="AS660" s="264"/>
      <c r="AT660" s="264"/>
      <c r="AU660" s="264"/>
      <c r="AV660" s="386"/>
      <c r="AW660" s="386"/>
      <c r="AX660" s="264"/>
      <c r="AY660" s="264"/>
      <c r="AZ660" s="264"/>
      <c r="BA660" s="263"/>
      <c r="BB660" s="263"/>
      <c r="BC660" s="264"/>
      <c r="BD660" s="264"/>
      <c r="BE660" s="264"/>
      <c r="BF660" s="264"/>
      <c r="BG660" s="264"/>
      <c r="BH660" s="264"/>
      <c r="BI660" s="264"/>
      <c r="BJ660" s="264"/>
      <c r="BK660" s="264"/>
      <c r="BL660" s="264"/>
      <c r="BM660" s="264"/>
      <c r="BN660" s="118"/>
      <c r="BO660" s="118"/>
    </row>
    <row r="661" spans="1:67" s="157" customFormat="1" ht="18" hidden="1" customHeight="1">
      <c r="A661" s="118"/>
      <c r="B661" s="118"/>
      <c r="C661" s="118"/>
      <c r="D661" s="118"/>
      <c r="E661" s="118"/>
      <c r="F661" s="118"/>
      <c r="G661" s="118"/>
      <c r="H661" s="118"/>
      <c r="I661" s="118"/>
      <c r="J661" s="118"/>
      <c r="K661" s="118"/>
      <c r="L661" s="118"/>
      <c r="M661" s="118"/>
      <c r="N661" s="118"/>
      <c r="O661" s="118"/>
      <c r="P661" s="118"/>
      <c r="Q661" s="118"/>
      <c r="R661" s="118"/>
      <c r="S661" s="118"/>
      <c r="T661" s="118"/>
      <c r="U661" s="118"/>
      <c r="V661" s="118"/>
      <c r="W661" s="118"/>
      <c r="X661" s="118"/>
      <c r="Y661" s="118"/>
      <c r="Z661" s="118"/>
      <c r="AA661" s="118"/>
      <c r="AB661" s="118"/>
      <c r="AC661" s="118"/>
      <c r="AD661" s="118"/>
      <c r="AE661" s="118"/>
      <c r="AF661" s="118"/>
      <c r="AG661" s="118"/>
      <c r="AH661" s="118"/>
      <c r="AI661" s="118"/>
      <c r="AJ661" s="118"/>
      <c r="AK661" s="264"/>
      <c r="AL661" s="264"/>
      <c r="AM661" s="264"/>
      <c r="AN661" s="263"/>
      <c r="AO661" s="264"/>
      <c r="AP661" s="264"/>
      <c r="AQ661" s="264"/>
      <c r="AR661" s="264"/>
      <c r="AS661" s="264"/>
      <c r="AT661" s="264"/>
      <c r="AU661" s="264"/>
      <c r="AV661" s="386"/>
      <c r="AW661" s="386"/>
      <c r="AX661" s="264"/>
      <c r="AY661" s="264"/>
      <c r="AZ661" s="264"/>
      <c r="BA661" s="263"/>
      <c r="BB661" s="263"/>
      <c r="BC661" s="264"/>
      <c r="BD661" s="264"/>
      <c r="BE661" s="264"/>
      <c r="BF661" s="264"/>
      <c r="BG661" s="264"/>
      <c r="BH661" s="264"/>
      <c r="BI661" s="264"/>
      <c r="BJ661" s="264"/>
      <c r="BK661" s="264"/>
      <c r="BL661" s="264"/>
      <c r="BM661" s="264"/>
      <c r="BN661" s="118"/>
      <c r="BO661" s="118"/>
    </row>
    <row r="662" spans="1:67" s="140" customFormat="1" ht="15" customHeight="1">
      <c r="A662" s="118"/>
      <c r="B662" s="118"/>
      <c r="C662" s="118"/>
      <c r="D662" s="118"/>
      <c r="E662" s="118"/>
      <c r="F662" s="118"/>
      <c r="G662" s="118"/>
      <c r="H662" s="118"/>
      <c r="I662" s="118"/>
      <c r="J662" s="118"/>
      <c r="K662" s="118"/>
      <c r="L662" s="118"/>
      <c r="M662" s="118"/>
      <c r="N662" s="118"/>
      <c r="O662" s="118"/>
      <c r="P662" s="118"/>
      <c r="Q662" s="118"/>
      <c r="R662" s="118"/>
      <c r="S662" s="118"/>
      <c r="T662" s="118"/>
      <c r="U662" s="118"/>
      <c r="V662" s="118"/>
      <c r="W662" s="118"/>
      <c r="X662" s="118"/>
      <c r="Y662" s="118"/>
      <c r="Z662" s="118"/>
      <c r="AA662" s="118"/>
      <c r="AB662" s="118"/>
      <c r="AC662" s="118"/>
      <c r="AD662" s="118"/>
      <c r="AE662" s="118"/>
      <c r="AF662" s="118"/>
      <c r="AG662" s="118"/>
      <c r="AH662" s="118"/>
      <c r="AI662" s="118"/>
      <c r="AJ662" s="118"/>
      <c r="AK662" s="264"/>
      <c r="AL662" s="264"/>
      <c r="AM662" s="264"/>
      <c r="AN662" s="263"/>
      <c r="AO662" s="264"/>
      <c r="AP662" s="264"/>
      <c r="AQ662" s="264"/>
      <c r="AR662" s="270"/>
      <c r="AS662" s="270"/>
      <c r="AT662" s="270"/>
      <c r="AU662" s="270"/>
      <c r="AV662" s="387"/>
      <c r="AW662" s="387"/>
      <c r="AX662" s="270"/>
      <c r="AY662" s="270"/>
      <c r="AZ662" s="270"/>
      <c r="BA662" s="263"/>
      <c r="BB662" s="263"/>
      <c r="BC662" s="264"/>
      <c r="BD662" s="264"/>
      <c r="BE662" s="264"/>
      <c r="BF662" s="264"/>
      <c r="BG662" s="264"/>
      <c r="BH662" s="264"/>
      <c r="BI662" s="264"/>
      <c r="BJ662" s="264"/>
      <c r="BK662" s="264"/>
      <c r="BL662" s="264"/>
      <c r="BM662" s="264"/>
      <c r="BN662" s="118"/>
      <c r="BO662" s="118"/>
    </row>
    <row r="663" spans="1:67" s="140" customFormat="1" ht="15" customHeight="1">
      <c r="A663" s="118"/>
      <c r="B663" s="118"/>
      <c r="C663" s="118"/>
      <c r="D663" s="118"/>
      <c r="E663" s="118"/>
      <c r="F663" s="118"/>
      <c r="G663" s="118"/>
      <c r="H663" s="118"/>
      <c r="I663" s="118"/>
      <c r="J663" s="118"/>
      <c r="K663" s="118"/>
      <c r="L663" s="118"/>
      <c r="M663" s="118"/>
      <c r="N663" s="118"/>
      <c r="O663" s="118"/>
      <c r="P663" s="118"/>
      <c r="Q663" s="118"/>
      <c r="R663" s="118"/>
      <c r="S663" s="118"/>
      <c r="T663" s="118"/>
      <c r="U663" s="118"/>
      <c r="V663" s="118"/>
      <c r="W663" s="118"/>
      <c r="X663" s="118"/>
      <c r="Y663" s="118"/>
      <c r="Z663" s="118"/>
      <c r="AA663" s="118"/>
      <c r="AB663" s="118"/>
      <c r="AC663" s="118"/>
      <c r="AD663" s="118"/>
      <c r="AE663" s="118"/>
      <c r="AF663" s="118"/>
      <c r="AG663" s="118"/>
      <c r="AH663" s="118"/>
      <c r="AI663" s="118"/>
      <c r="AJ663" s="118"/>
      <c r="AK663" s="264"/>
      <c r="AL663" s="264"/>
      <c r="AM663" s="264"/>
      <c r="AN663" s="263"/>
      <c r="AO663" s="264"/>
      <c r="AP663" s="264"/>
      <c r="AQ663" s="264"/>
      <c r="AR663" s="270"/>
      <c r="AS663" s="270"/>
      <c r="AT663" s="270"/>
      <c r="AU663" s="270"/>
      <c r="AV663" s="387"/>
      <c r="AW663" s="387"/>
      <c r="AX663" s="270"/>
      <c r="AY663" s="270"/>
      <c r="AZ663" s="270"/>
      <c r="BA663" s="263"/>
      <c r="BB663" s="263"/>
      <c r="BC663" s="264"/>
      <c r="BD663" s="264"/>
      <c r="BE663" s="264"/>
      <c r="BF663" s="264"/>
      <c r="BG663" s="264"/>
      <c r="BH663" s="264"/>
      <c r="BI663" s="264"/>
      <c r="BJ663" s="264"/>
      <c r="BK663" s="264"/>
      <c r="BL663" s="264"/>
      <c r="BM663" s="264"/>
      <c r="BN663" s="118"/>
      <c r="BO663" s="118"/>
    </row>
    <row r="664" spans="1:67" s="140" customFormat="1" ht="15" customHeight="1">
      <c r="A664" s="118"/>
      <c r="B664" s="118"/>
      <c r="C664" s="118"/>
      <c r="D664" s="118"/>
      <c r="E664" s="118"/>
      <c r="F664" s="118"/>
      <c r="G664" s="118"/>
      <c r="H664" s="118"/>
      <c r="I664" s="118"/>
      <c r="J664" s="118"/>
      <c r="K664" s="118"/>
      <c r="L664" s="118"/>
      <c r="M664" s="118"/>
      <c r="N664" s="118"/>
      <c r="O664" s="118"/>
      <c r="P664" s="118"/>
      <c r="Q664" s="118"/>
      <c r="R664" s="118"/>
      <c r="S664" s="118"/>
      <c r="T664" s="118"/>
      <c r="U664" s="118"/>
      <c r="V664" s="118"/>
      <c r="W664" s="118"/>
      <c r="X664" s="118"/>
      <c r="Y664" s="118"/>
      <c r="Z664" s="118"/>
      <c r="AA664" s="118"/>
      <c r="AB664" s="118"/>
      <c r="AC664" s="118"/>
      <c r="AD664" s="118"/>
      <c r="AE664" s="118"/>
      <c r="AF664" s="118"/>
      <c r="AG664" s="118"/>
      <c r="AH664" s="118"/>
      <c r="AI664" s="118"/>
      <c r="AJ664" s="118"/>
      <c r="AK664" s="264"/>
      <c r="AL664" s="264"/>
      <c r="AM664" s="264"/>
      <c r="AN664" s="263"/>
      <c r="AO664" s="264"/>
      <c r="AP664" s="264"/>
      <c r="AQ664" s="264"/>
      <c r="AR664" s="270"/>
      <c r="AS664" s="270"/>
      <c r="AT664" s="270"/>
      <c r="AU664" s="270"/>
      <c r="AV664" s="387"/>
      <c r="AW664" s="387"/>
      <c r="AX664" s="270"/>
      <c r="AY664" s="270"/>
      <c r="AZ664" s="270"/>
      <c r="BA664" s="263"/>
      <c r="BB664" s="263"/>
      <c r="BC664" s="264"/>
      <c r="BD664" s="264"/>
      <c r="BE664" s="264"/>
      <c r="BF664" s="264"/>
      <c r="BG664" s="264"/>
      <c r="BH664" s="264"/>
      <c r="BI664" s="264"/>
      <c r="BJ664" s="264"/>
      <c r="BK664" s="264"/>
      <c r="BL664" s="264"/>
      <c r="BM664" s="264"/>
      <c r="BN664" s="118"/>
      <c r="BO664" s="118"/>
    </row>
    <row r="673" spans="1:67" ht="18" customHeight="1"/>
    <row r="676" spans="1:67" ht="27" customHeight="1"/>
    <row r="680" spans="1:67" ht="18" customHeight="1"/>
    <row r="683" spans="1:67" ht="22.5" hidden="1" customHeight="1"/>
    <row r="684" spans="1:67" ht="22.5" customHeight="1"/>
    <row r="685" spans="1:67" ht="22.5" customHeight="1"/>
    <row r="686" spans="1:67" ht="18" customHeight="1"/>
    <row r="687" spans="1:67" s="157" customFormat="1" ht="18" hidden="1" customHeight="1">
      <c r="A687" s="118"/>
      <c r="B687" s="118"/>
      <c r="C687" s="118"/>
      <c r="D687" s="118"/>
      <c r="E687" s="118"/>
      <c r="F687" s="118"/>
      <c r="G687" s="118"/>
      <c r="H687" s="118"/>
      <c r="I687" s="118"/>
      <c r="J687" s="118"/>
      <c r="K687" s="118"/>
      <c r="L687" s="118"/>
      <c r="M687" s="118"/>
      <c r="N687" s="118"/>
      <c r="O687" s="118"/>
      <c r="P687" s="118"/>
      <c r="Q687" s="118"/>
      <c r="R687" s="118"/>
      <c r="S687" s="118"/>
      <c r="T687" s="118"/>
      <c r="U687" s="118"/>
      <c r="V687" s="118"/>
      <c r="W687" s="118"/>
      <c r="X687" s="118"/>
      <c r="Y687" s="118"/>
      <c r="Z687" s="118"/>
      <c r="AA687" s="118"/>
      <c r="AB687" s="118"/>
      <c r="AC687" s="118"/>
      <c r="AD687" s="118"/>
      <c r="AE687" s="118"/>
      <c r="AF687" s="118"/>
      <c r="AG687" s="118"/>
      <c r="AH687" s="118"/>
      <c r="AI687" s="118"/>
      <c r="AJ687" s="118"/>
      <c r="AK687" s="264"/>
      <c r="AL687" s="264"/>
      <c r="AM687" s="264"/>
      <c r="AN687" s="263"/>
      <c r="AO687" s="264"/>
      <c r="AP687" s="264"/>
      <c r="AQ687" s="264"/>
      <c r="AR687" s="264"/>
      <c r="AS687" s="264"/>
      <c r="AT687" s="264"/>
      <c r="AU687" s="264"/>
      <c r="AV687" s="386"/>
      <c r="AW687" s="386"/>
      <c r="AX687" s="264"/>
      <c r="AY687" s="264"/>
      <c r="AZ687" s="264"/>
      <c r="BA687" s="263"/>
      <c r="BB687" s="263"/>
      <c r="BC687" s="264"/>
      <c r="BD687" s="264"/>
      <c r="BE687" s="264"/>
      <c r="BF687" s="264"/>
      <c r="BG687" s="264"/>
      <c r="BH687" s="264"/>
      <c r="BI687" s="264"/>
      <c r="BJ687" s="264"/>
      <c r="BK687" s="264"/>
      <c r="BL687" s="264"/>
      <c r="BM687" s="264"/>
      <c r="BN687" s="118"/>
      <c r="BO687" s="118"/>
    </row>
    <row r="688" spans="1:67" s="157" customFormat="1" ht="18" hidden="1" customHeight="1">
      <c r="A688" s="118"/>
      <c r="B688" s="118"/>
      <c r="C688" s="118"/>
      <c r="D688" s="118"/>
      <c r="E688" s="118"/>
      <c r="F688" s="118"/>
      <c r="G688" s="118"/>
      <c r="H688" s="118"/>
      <c r="I688" s="118"/>
      <c r="J688" s="118"/>
      <c r="K688" s="118"/>
      <c r="L688" s="118"/>
      <c r="M688" s="118"/>
      <c r="N688" s="118"/>
      <c r="O688" s="118"/>
      <c r="P688" s="118"/>
      <c r="Q688" s="118"/>
      <c r="R688" s="118"/>
      <c r="S688" s="118"/>
      <c r="T688" s="118"/>
      <c r="U688" s="118"/>
      <c r="V688" s="118"/>
      <c r="W688" s="118"/>
      <c r="X688" s="118"/>
      <c r="Y688" s="118"/>
      <c r="Z688" s="118"/>
      <c r="AA688" s="118"/>
      <c r="AB688" s="118"/>
      <c r="AC688" s="118"/>
      <c r="AD688" s="118"/>
      <c r="AE688" s="118"/>
      <c r="AF688" s="118"/>
      <c r="AG688" s="118"/>
      <c r="AH688" s="118"/>
      <c r="AI688" s="118"/>
      <c r="AJ688" s="118"/>
      <c r="AK688" s="264"/>
      <c r="AL688" s="264"/>
      <c r="AM688" s="264"/>
      <c r="AN688" s="263"/>
      <c r="AO688" s="264"/>
      <c r="AP688" s="264"/>
      <c r="AQ688" s="264"/>
      <c r="AR688" s="264"/>
      <c r="AS688" s="264"/>
      <c r="AT688" s="264"/>
      <c r="AU688" s="264"/>
      <c r="AV688" s="386"/>
      <c r="AW688" s="386"/>
      <c r="AX688" s="264"/>
      <c r="AY688" s="264"/>
      <c r="AZ688" s="264"/>
      <c r="BA688" s="263"/>
      <c r="BB688" s="263"/>
      <c r="BC688" s="264"/>
      <c r="BD688" s="264"/>
      <c r="BE688" s="264"/>
      <c r="BF688" s="264"/>
      <c r="BG688" s="264"/>
      <c r="BH688" s="264"/>
      <c r="BI688" s="264"/>
      <c r="BJ688" s="264"/>
      <c r="BK688" s="264"/>
      <c r="BL688" s="264"/>
      <c r="BM688" s="264"/>
      <c r="BN688" s="118"/>
      <c r="BO688" s="118"/>
    </row>
    <row r="689" spans="1:67" s="157" customFormat="1" ht="18" hidden="1" customHeight="1">
      <c r="A689" s="118"/>
      <c r="B689" s="118"/>
      <c r="C689" s="118"/>
      <c r="D689" s="118"/>
      <c r="E689" s="118"/>
      <c r="F689" s="118"/>
      <c r="G689" s="118"/>
      <c r="H689" s="118"/>
      <c r="I689" s="118"/>
      <c r="J689" s="118"/>
      <c r="K689" s="118"/>
      <c r="L689" s="118"/>
      <c r="M689" s="118"/>
      <c r="N689" s="118"/>
      <c r="O689" s="118"/>
      <c r="P689" s="118"/>
      <c r="Q689" s="118"/>
      <c r="R689" s="118"/>
      <c r="S689" s="118"/>
      <c r="T689" s="118"/>
      <c r="U689" s="118"/>
      <c r="V689" s="118"/>
      <c r="W689" s="118"/>
      <c r="X689" s="118"/>
      <c r="Y689" s="118"/>
      <c r="Z689" s="118"/>
      <c r="AA689" s="118"/>
      <c r="AB689" s="118"/>
      <c r="AC689" s="118"/>
      <c r="AD689" s="118"/>
      <c r="AE689" s="118"/>
      <c r="AF689" s="118"/>
      <c r="AG689" s="118"/>
      <c r="AH689" s="118"/>
      <c r="AI689" s="118"/>
      <c r="AJ689" s="118"/>
      <c r="AK689" s="264"/>
      <c r="AL689" s="264"/>
      <c r="AM689" s="264"/>
      <c r="AN689" s="263"/>
      <c r="AO689" s="264"/>
      <c r="AP689" s="264"/>
      <c r="AQ689" s="264"/>
      <c r="AR689" s="264"/>
      <c r="AS689" s="264"/>
      <c r="AT689" s="264"/>
      <c r="AU689" s="264"/>
      <c r="AV689" s="386"/>
      <c r="AW689" s="386"/>
      <c r="AX689" s="264"/>
      <c r="AY689" s="264"/>
      <c r="AZ689" s="264"/>
      <c r="BA689" s="263"/>
      <c r="BB689" s="263"/>
      <c r="BC689" s="264"/>
      <c r="BD689" s="264"/>
      <c r="BE689" s="264"/>
      <c r="BF689" s="264"/>
      <c r="BG689" s="264"/>
      <c r="BH689" s="264"/>
      <c r="BI689" s="264"/>
      <c r="BJ689" s="264"/>
      <c r="BK689" s="264"/>
      <c r="BL689" s="264"/>
      <c r="BM689" s="264"/>
      <c r="BN689" s="118"/>
      <c r="BO689" s="118"/>
    </row>
    <row r="690" spans="1:67" s="157" customFormat="1" ht="18" hidden="1" customHeight="1">
      <c r="A690" s="118"/>
      <c r="B690" s="118"/>
      <c r="C690" s="118"/>
      <c r="D690" s="118"/>
      <c r="E690" s="118"/>
      <c r="F690" s="118"/>
      <c r="G690" s="118"/>
      <c r="H690" s="118"/>
      <c r="I690" s="118"/>
      <c r="J690" s="118"/>
      <c r="K690" s="118"/>
      <c r="L690" s="118"/>
      <c r="M690" s="118"/>
      <c r="N690" s="118"/>
      <c r="O690" s="118"/>
      <c r="P690" s="118"/>
      <c r="Q690" s="118"/>
      <c r="R690" s="118"/>
      <c r="S690" s="118"/>
      <c r="T690" s="118"/>
      <c r="U690" s="118"/>
      <c r="V690" s="118"/>
      <c r="W690" s="118"/>
      <c r="X690" s="118"/>
      <c r="Y690" s="118"/>
      <c r="Z690" s="118"/>
      <c r="AA690" s="118"/>
      <c r="AB690" s="118"/>
      <c r="AC690" s="118"/>
      <c r="AD690" s="118"/>
      <c r="AE690" s="118"/>
      <c r="AF690" s="118"/>
      <c r="AG690" s="118"/>
      <c r="AH690" s="118"/>
      <c r="AI690" s="118"/>
      <c r="AJ690" s="118"/>
      <c r="AK690" s="264"/>
      <c r="AL690" s="264"/>
      <c r="AM690" s="264"/>
      <c r="AN690" s="263"/>
      <c r="AO690" s="264"/>
      <c r="AP690" s="264"/>
      <c r="AQ690" s="264"/>
      <c r="AR690" s="264"/>
      <c r="AS690" s="264"/>
      <c r="AT690" s="264"/>
      <c r="AU690" s="264"/>
      <c r="AV690" s="386"/>
      <c r="AW690" s="386"/>
      <c r="AX690" s="264"/>
      <c r="AY690" s="264"/>
      <c r="AZ690" s="264"/>
      <c r="BA690" s="263"/>
      <c r="BB690" s="263"/>
      <c r="BC690" s="264"/>
      <c r="BD690" s="264"/>
      <c r="BE690" s="264"/>
      <c r="BF690" s="264"/>
      <c r="BG690" s="264"/>
      <c r="BH690" s="264"/>
      <c r="BI690" s="264"/>
      <c r="BJ690" s="264"/>
      <c r="BK690" s="264"/>
      <c r="BL690" s="264"/>
      <c r="BM690" s="264"/>
      <c r="BN690" s="118"/>
      <c r="BO690" s="118"/>
    </row>
    <row r="691" spans="1:67" s="157" customFormat="1" ht="18" hidden="1" customHeight="1" thickBot="1">
      <c r="A691" s="118"/>
      <c r="B691" s="118"/>
      <c r="C691" s="118"/>
      <c r="D691" s="118"/>
      <c r="E691" s="118"/>
      <c r="F691" s="118"/>
      <c r="G691" s="118"/>
      <c r="H691" s="118"/>
      <c r="I691" s="118"/>
      <c r="J691" s="118"/>
      <c r="K691" s="118"/>
      <c r="L691" s="118"/>
      <c r="M691" s="118"/>
      <c r="N691" s="118"/>
      <c r="O691" s="118"/>
      <c r="P691" s="118"/>
      <c r="Q691" s="118"/>
      <c r="R691" s="118"/>
      <c r="S691" s="118"/>
      <c r="T691" s="118"/>
      <c r="U691" s="118"/>
      <c r="V691" s="118"/>
      <c r="W691" s="118"/>
      <c r="X691" s="118"/>
      <c r="Y691" s="118"/>
      <c r="Z691" s="118"/>
      <c r="AA691" s="118"/>
      <c r="AB691" s="118"/>
      <c r="AC691" s="118"/>
      <c r="AD691" s="118"/>
      <c r="AE691" s="118"/>
      <c r="AF691" s="118"/>
      <c r="AG691" s="118"/>
      <c r="AH691" s="118"/>
      <c r="AI691" s="118"/>
      <c r="AJ691" s="118"/>
      <c r="AK691" s="264"/>
      <c r="AL691" s="264"/>
      <c r="AM691" s="264"/>
      <c r="AN691" s="263"/>
      <c r="AO691" s="264"/>
      <c r="AP691" s="264"/>
      <c r="AQ691" s="264"/>
      <c r="AR691" s="264"/>
      <c r="AS691" s="264"/>
      <c r="AT691" s="264"/>
      <c r="AU691" s="264"/>
      <c r="AV691" s="386"/>
      <c r="AW691" s="386"/>
      <c r="AX691" s="264"/>
      <c r="AY691" s="264"/>
      <c r="AZ691" s="264"/>
      <c r="BA691" s="263"/>
      <c r="BB691" s="263"/>
      <c r="BC691" s="264"/>
      <c r="BD691" s="264"/>
      <c r="BE691" s="264"/>
      <c r="BF691" s="264"/>
      <c r="BG691" s="264"/>
      <c r="BH691" s="264"/>
      <c r="BI691" s="264"/>
      <c r="BJ691" s="264"/>
      <c r="BK691" s="264"/>
      <c r="BL691" s="264"/>
      <c r="BM691" s="264"/>
      <c r="BN691" s="118"/>
      <c r="BO691" s="118"/>
    </row>
    <row r="700" spans="1:67" ht="18" customHeight="1"/>
    <row r="703" spans="1:67" ht="27" customHeight="1"/>
    <row r="707" spans="1:67" ht="18" customHeight="1"/>
    <row r="710" spans="1:67" ht="22.5" hidden="1" customHeight="1"/>
    <row r="711" spans="1:67" ht="22.5" customHeight="1"/>
    <row r="712" spans="1:67" ht="22.5" customHeight="1"/>
    <row r="713" spans="1:67" ht="18" customHeight="1"/>
    <row r="714" spans="1:67" s="157" customFormat="1" ht="18" hidden="1" customHeight="1">
      <c r="A714" s="118"/>
      <c r="B714" s="118"/>
      <c r="C714" s="118"/>
      <c r="D714" s="118"/>
      <c r="E714" s="118"/>
      <c r="F714" s="118"/>
      <c r="G714" s="118"/>
      <c r="H714" s="118"/>
      <c r="I714" s="118"/>
      <c r="J714" s="118"/>
      <c r="K714" s="118"/>
      <c r="L714" s="118"/>
      <c r="M714" s="118"/>
      <c r="N714" s="118"/>
      <c r="O714" s="118"/>
      <c r="P714" s="118"/>
      <c r="Q714" s="118"/>
      <c r="R714" s="118"/>
      <c r="S714" s="118"/>
      <c r="T714" s="118"/>
      <c r="U714" s="118"/>
      <c r="V714" s="118"/>
      <c r="W714" s="118"/>
      <c r="X714" s="118"/>
      <c r="Y714" s="118"/>
      <c r="Z714" s="118"/>
      <c r="AA714" s="118"/>
      <c r="AB714" s="118"/>
      <c r="AC714" s="118"/>
      <c r="AD714" s="118"/>
      <c r="AE714" s="118"/>
      <c r="AF714" s="118"/>
      <c r="AG714" s="118"/>
      <c r="AH714" s="118"/>
      <c r="AI714" s="118"/>
      <c r="AJ714" s="118"/>
      <c r="AK714" s="264"/>
      <c r="AL714" s="264"/>
      <c r="AM714" s="264"/>
      <c r="AN714" s="263"/>
      <c r="AO714" s="264"/>
      <c r="AP714" s="264"/>
      <c r="AQ714" s="264"/>
      <c r="AR714" s="264"/>
      <c r="AS714" s="264"/>
      <c r="AT714" s="264"/>
      <c r="AU714" s="264"/>
      <c r="AV714" s="386"/>
      <c r="AW714" s="386"/>
      <c r="AX714" s="264"/>
      <c r="AY714" s="264"/>
      <c r="AZ714" s="264"/>
      <c r="BA714" s="263"/>
      <c r="BB714" s="263"/>
      <c r="BC714" s="264"/>
      <c r="BD714" s="264"/>
      <c r="BE714" s="264"/>
      <c r="BF714" s="264"/>
      <c r="BG714" s="264"/>
      <c r="BH714" s="264"/>
      <c r="BI714" s="264"/>
      <c r="BJ714" s="264"/>
      <c r="BK714" s="264"/>
      <c r="BL714" s="264"/>
      <c r="BM714" s="264"/>
      <c r="BN714" s="118"/>
      <c r="BO714" s="118"/>
    </row>
    <row r="715" spans="1:67" s="157" customFormat="1" ht="18" hidden="1" customHeight="1">
      <c r="A715" s="118"/>
      <c r="B715" s="118"/>
      <c r="C715" s="118"/>
      <c r="D715" s="118"/>
      <c r="E715" s="118"/>
      <c r="F715" s="118"/>
      <c r="G715" s="118"/>
      <c r="H715" s="118"/>
      <c r="I715" s="118"/>
      <c r="J715" s="118"/>
      <c r="K715" s="118"/>
      <c r="L715" s="118"/>
      <c r="M715" s="118"/>
      <c r="N715" s="118"/>
      <c r="O715" s="118"/>
      <c r="P715" s="118"/>
      <c r="Q715" s="118"/>
      <c r="R715" s="118"/>
      <c r="S715" s="118"/>
      <c r="T715" s="118"/>
      <c r="U715" s="118"/>
      <c r="V715" s="118"/>
      <c r="W715" s="118"/>
      <c r="X715" s="118"/>
      <c r="Y715" s="118"/>
      <c r="Z715" s="118"/>
      <c r="AA715" s="118"/>
      <c r="AB715" s="118"/>
      <c r="AC715" s="118"/>
      <c r="AD715" s="118"/>
      <c r="AE715" s="118"/>
      <c r="AF715" s="118"/>
      <c r="AG715" s="118"/>
      <c r="AH715" s="118"/>
      <c r="AI715" s="118"/>
      <c r="AJ715" s="118"/>
      <c r="AK715" s="264"/>
      <c r="AL715" s="264"/>
      <c r="AM715" s="264"/>
      <c r="AN715" s="263"/>
      <c r="AO715" s="264"/>
      <c r="AP715" s="264"/>
      <c r="AQ715" s="264"/>
      <c r="AR715" s="264"/>
      <c r="AS715" s="264"/>
      <c r="AT715" s="264"/>
      <c r="AU715" s="264"/>
      <c r="AV715" s="386"/>
      <c r="AW715" s="386"/>
      <c r="AX715" s="264"/>
      <c r="AY715" s="264"/>
      <c r="AZ715" s="264"/>
      <c r="BA715" s="263"/>
      <c r="BB715" s="263"/>
      <c r="BC715" s="264"/>
      <c r="BD715" s="264"/>
      <c r="BE715" s="264"/>
      <c r="BF715" s="264"/>
      <c r="BG715" s="264"/>
      <c r="BH715" s="264"/>
      <c r="BI715" s="264"/>
      <c r="BJ715" s="264"/>
      <c r="BK715" s="264"/>
      <c r="BL715" s="264"/>
      <c r="BM715" s="264"/>
      <c r="BN715" s="118"/>
      <c r="BO715" s="118"/>
    </row>
    <row r="716" spans="1:67" s="157" customFormat="1" ht="18" hidden="1" customHeight="1">
      <c r="A716" s="118"/>
      <c r="B716" s="118"/>
      <c r="C716" s="118"/>
      <c r="D716" s="118"/>
      <c r="E716" s="118"/>
      <c r="F716" s="118"/>
      <c r="G716" s="118"/>
      <c r="H716" s="118"/>
      <c r="I716" s="118"/>
      <c r="J716" s="118"/>
      <c r="K716" s="118"/>
      <c r="L716" s="118"/>
      <c r="M716" s="118"/>
      <c r="N716" s="118"/>
      <c r="O716" s="118"/>
      <c r="P716" s="118"/>
      <c r="Q716" s="118"/>
      <c r="R716" s="118"/>
      <c r="S716" s="118"/>
      <c r="T716" s="118"/>
      <c r="U716" s="118"/>
      <c r="V716" s="118"/>
      <c r="W716" s="118"/>
      <c r="X716" s="118"/>
      <c r="Y716" s="118"/>
      <c r="Z716" s="118"/>
      <c r="AA716" s="118"/>
      <c r="AB716" s="118"/>
      <c r="AC716" s="118"/>
      <c r="AD716" s="118"/>
      <c r="AE716" s="118"/>
      <c r="AF716" s="118"/>
      <c r="AG716" s="118"/>
      <c r="AH716" s="118"/>
      <c r="AI716" s="118"/>
      <c r="AJ716" s="118"/>
      <c r="AK716" s="264"/>
      <c r="AL716" s="264"/>
      <c r="AM716" s="264"/>
      <c r="AN716" s="263"/>
      <c r="AO716" s="264"/>
      <c r="AP716" s="264"/>
      <c r="AQ716" s="264"/>
      <c r="AR716" s="264"/>
      <c r="AS716" s="264"/>
      <c r="AT716" s="264"/>
      <c r="AU716" s="264"/>
      <c r="AV716" s="386"/>
      <c r="AW716" s="386"/>
      <c r="AX716" s="264"/>
      <c r="AY716" s="264"/>
      <c r="AZ716" s="264"/>
      <c r="BA716" s="263"/>
      <c r="BB716" s="263"/>
      <c r="BC716" s="264"/>
      <c r="BD716" s="264"/>
      <c r="BE716" s="264"/>
      <c r="BF716" s="264"/>
      <c r="BG716" s="264"/>
      <c r="BH716" s="264"/>
      <c r="BI716" s="264"/>
      <c r="BJ716" s="264"/>
      <c r="BK716" s="264"/>
      <c r="BL716" s="264"/>
      <c r="BM716" s="264"/>
      <c r="BN716" s="118"/>
      <c r="BO716" s="118"/>
    </row>
    <row r="717" spans="1:67" s="157" customFormat="1" ht="18" hidden="1" customHeight="1">
      <c r="A717" s="118"/>
      <c r="B717" s="118"/>
      <c r="C717" s="118"/>
      <c r="D717" s="118"/>
      <c r="E717" s="118"/>
      <c r="F717" s="118"/>
      <c r="G717" s="118"/>
      <c r="H717" s="118"/>
      <c r="I717" s="118"/>
      <c r="J717" s="118"/>
      <c r="K717" s="118"/>
      <c r="L717" s="118"/>
      <c r="M717" s="118"/>
      <c r="N717" s="118"/>
      <c r="O717" s="118"/>
      <c r="P717" s="118"/>
      <c r="Q717" s="118"/>
      <c r="R717" s="118"/>
      <c r="S717" s="118"/>
      <c r="T717" s="118"/>
      <c r="U717" s="118"/>
      <c r="V717" s="118"/>
      <c r="W717" s="118"/>
      <c r="X717" s="118"/>
      <c r="Y717" s="118"/>
      <c r="Z717" s="118"/>
      <c r="AA717" s="118"/>
      <c r="AB717" s="118"/>
      <c r="AC717" s="118"/>
      <c r="AD717" s="118"/>
      <c r="AE717" s="118"/>
      <c r="AF717" s="118"/>
      <c r="AG717" s="118"/>
      <c r="AH717" s="118"/>
      <c r="AI717" s="118"/>
      <c r="AJ717" s="118"/>
      <c r="AK717" s="264"/>
      <c r="AL717" s="264"/>
      <c r="AM717" s="264"/>
      <c r="AN717" s="263"/>
      <c r="AO717" s="264"/>
      <c r="AP717" s="264"/>
      <c r="AQ717" s="264"/>
      <c r="AR717" s="264"/>
      <c r="AS717" s="264"/>
      <c r="AT717" s="264"/>
      <c r="AU717" s="264"/>
      <c r="AV717" s="386"/>
      <c r="AW717" s="386"/>
      <c r="AX717" s="264"/>
      <c r="AY717" s="264"/>
      <c r="AZ717" s="264"/>
      <c r="BA717" s="263"/>
      <c r="BB717" s="263"/>
      <c r="BC717" s="264"/>
      <c r="BD717" s="264"/>
      <c r="BE717" s="264"/>
      <c r="BF717" s="264"/>
      <c r="BG717" s="264"/>
      <c r="BH717" s="264"/>
      <c r="BI717" s="264"/>
      <c r="BJ717" s="264"/>
      <c r="BK717" s="264"/>
      <c r="BL717" s="264"/>
      <c r="BM717" s="264"/>
      <c r="BN717" s="118"/>
      <c r="BO717" s="118"/>
    </row>
    <row r="718" spans="1:67" s="157" customFormat="1" ht="18" hidden="1" customHeight="1" thickBot="1">
      <c r="A718" s="118"/>
      <c r="B718" s="118"/>
      <c r="C718" s="118"/>
      <c r="D718" s="118"/>
      <c r="E718" s="118"/>
      <c r="F718" s="118"/>
      <c r="G718" s="118"/>
      <c r="H718" s="118"/>
      <c r="I718" s="118"/>
      <c r="J718" s="118"/>
      <c r="K718" s="118"/>
      <c r="L718" s="118"/>
      <c r="M718" s="118"/>
      <c r="N718" s="118"/>
      <c r="O718" s="118"/>
      <c r="P718" s="118"/>
      <c r="Q718" s="118"/>
      <c r="R718" s="118"/>
      <c r="S718" s="118"/>
      <c r="T718" s="118"/>
      <c r="U718" s="118"/>
      <c r="V718" s="118"/>
      <c r="W718" s="118"/>
      <c r="X718" s="118"/>
      <c r="Y718" s="118"/>
      <c r="Z718" s="118"/>
      <c r="AA718" s="118"/>
      <c r="AB718" s="118"/>
      <c r="AC718" s="118"/>
      <c r="AD718" s="118"/>
      <c r="AE718" s="118"/>
      <c r="AF718" s="118"/>
      <c r="AG718" s="118"/>
      <c r="AH718" s="118"/>
      <c r="AI718" s="118"/>
      <c r="AJ718" s="118"/>
      <c r="AK718" s="264"/>
      <c r="AL718" s="264"/>
      <c r="AM718" s="264"/>
      <c r="AN718" s="263"/>
      <c r="AO718" s="264"/>
      <c r="AP718" s="264"/>
      <c r="AQ718" s="264"/>
      <c r="AR718" s="264"/>
      <c r="AS718" s="264"/>
      <c r="AT718" s="264"/>
      <c r="AU718" s="264"/>
      <c r="AV718" s="386"/>
      <c r="AW718" s="386"/>
      <c r="AX718" s="264"/>
      <c r="AY718" s="264"/>
      <c r="AZ718" s="264"/>
      <c r="BA718" s="263"/>
      <c r="BB718" s="263"/>
      <c r="BC718" s="264"/>
      <c r="BD718" s="264"/>
      <c r="BE718" s="264"/>
      <c r="BF718" s="264"/>
      <c r="BG718" s="264"/>
      <c r="BH718" s="264"/>
      <c r="BI718" s="264"/>
      <c r="BJ718" s="264"/>
      <c r="BK718" s="264"/>
      <c r="BL718" s="264"/>
      <c r="BM718" s="264"/>
      <c r="BN718" s="118"/>
      <c r="BO718" s="118"/>
    </row>
    <row r="727" ht="18" customHeight="1"/>
    <row r="730" ht="27" customHeight="1"/>
    <row r="734" ht="18" customHeight="1"/>
    <row r="737" spans="1:67" ht="22.5" hidden="1" customHeight="1"/>
    <row r="738" spans="1:67" ht="22.5" customHeight="1"/>
    <row r="739" spans="1:67" ht="22.5" customHeight="1"/>
    <row r="740" spans="1:67" ht="18" customHeight="1"/>
    <row r="741" spans="1:67" ht="18" hidden="1" customHeight="1"/>
    <row r="742" spans="1:67" ht="18" hidden="1" customHeight="1"/>
    <row r="743" spans="1:67" ht="18" hidden="1" customHeight="1"/>
    <row r="744" spans="1:67" ht="18" hidden="1" customHeight="1"/>
    <row r="745" spans="1:67" ht="18" hidden="1" customHeight="1"/>
    <row r="746" spans="1:67" s="140" customFormat="1" ht="15" customHeight="1">
      <c r="A746" s="118"/>
      <c r="B746" s="118"/>
      <c r="C746" s="118"/>
      <c r="D746" s="118"/>
      <c r="E746" s="118"/>
      <c r="F746" s="118"/>
      <c r="G746" s="118"/>
      <c r="H746" s="118"/>
      <c r="I746" s="118"/>
      <c r="J746" s="118"/>
      <c r="K746" s="118"/>
      <c r="L746" s="118"/>
      <c r="M746" s="118"/>
      <c r="N746" s="118"/>
      <c r="O746" s="118"/>
      <c r="P746" s="118"/>
      <c r="Q746" s="118"/>
      <c r="R746" s="118"/>
      <c r="S746" s="118"/>
      <c r="T746" s="118"/>
      <c r="U746" s="118"/>
      <c r="V746" s="118"/>
      <c r="W746" s="118"/>
      <c r="X746" s="118"/>
      <c r="Y746" s="118"/>
      <c r="Z746" s="118"/>
      <c r="AA746" s="118"/>
      <c r="AB746" s="118"/>
      <c r="AC746" s="118"/>
      <c r="AD746" s="118"/>
      <c r="AE746" s="118"/>
      <c r="AF746" s="118"/>
      <c r="AG746" s="118"/>
      <c r="AH746" s="118"/>
      <c r="AI746" s="118"/>
      <c r="AJ746" s="118"/>
      <c r="AK746" s="264"/>
      <c r="AL746" s="264"/>
      <c r="AM746" s="264"/>
      <c r="AN746" s="263"/>
      <c r="AO746" s="264"/>
      <c r="AP746" s="264"/>
      <c r="AQ746" s="264"/>
      <c r="AR746" s="270"/>
      <c r="AS746" s="270"/>
      <c r="AT746" s="270"/>
      <c r="AU746" s="270"/>
      <c r="AV746" s="387"/>
      <c r="AW746" s="387"/>
      <c r="AX746" s="270"/>
      <c r="AY746" s="270"/>
      <c r="AZ746" s="270"/>
      <c r="BA746" s="263"/>
      <c r="BB746" s="263"/>
      <c r="BC746" s="264"/>
      <c r="BD746" s="264"/>
      <c r="BE746" s="264"/>
      <c r="BF746" s="264"/>
      <c r="BG746" s="264"/>
      <c r="BH746" s="264"/>
      <c r="BI746" s="264"/>
      <c r="BJ746" s="264"/>
      <c r="BK746" s="264"/>
      <c r="BL746" s="264"/>
      <c r="BM746" s="264"/>
      <c r="BN746" s="118"/>
      <c r="BO746" s="118"/>
    </row>
    <row r="747" spans="1:67" s="140" customFormat="1" ht="15" customHeight="1">
      <c r="A747" s="118"/>
      <c r="B747" s="118"/>
      <c r="C747" s="118"/>
      <c r="D747" s="118"/>
      <c r="E747" s="118"/>
      <c r="F747" s="118"/>
      <c r="G747" s="118"/>
      <c r="H747" s="118"/>
      <c r="I747" s="118"/>
      <c r="J747" s="118"/>
      <c r="K747" s="118"/>
      <c r="L747" s="118"/>
      <c r="M747" s="118"/>
      <c r="N747" s="118"/>
      <c r="O747" s="118"/>
      <c r="P747" s="118"/>
      <c r="Q747" s="118"/>
      <c r="R747" s="118"/>
      <c r="S747" s="118"/>
      <c r="T747" s="118"/>
      <c r="U747" s="118"/>
      <c r="V747" s="118"/>
      <c r="W747" s="118"/>
      <c r="X747" s="118"/>
      <c r="Y747" s="118"/>
      <c r="Z747" s="118"/>
      <c r="AA747" s="118"/>
      <c r="AB747" s="118"/>
      <c r="AC747" s="118"/>
      <c r="AD747" s="118"/>
      <c r="AE747" s="118"/>
      <c r="AF747" s="118"/>
      <c r="AG747" s="118"/>
      <c r="AH747" s="118"/>
      <c r="AI747" s="118"/>
      <c r="AJ747" s="118"/>
      <c r="AK747" s="264"/>
      <c r="AL747" s="264"/>
      <c r="AM747" s="264"/>
      <c r="AN747" s="263"/>
      <c r="AO747" s="264"/>
      <c r="AP747" s="264"/>
      <c r="AQ747" s="264"/>
      <c r="AR747" s="270"/>
      <c r="AS747" s="270"/>
      <c r="AT747" s="270"/>
      <c r="AU747" s="270"/>
      <c r="AV747" s="387"/>
      <c r="AW747" s="387"/>
      <c r="AX747" s="270"/>
      <c r="AY747" s="270"/>
      <c r="AZ747" s="270"/>
      <c r="BA747" s="263"/>
      <c r="BB747" s="263"/>
      <c r="BC747" s="264"/>
      <c r="BD747" s="264"/>
      <c r="BE747" s="264"/>
      <c r="BF747" s="264"/>
      <c r="BG747" s="264"/>
      <c r="BH747" s="264"/>
      <c r="BI747" s="264"/>
      <c r="BJ747" s="264"/>
      <c r="BK747" s="264"/>
      <c r="BL747" s="264"/>
      <c r="BM747" s="264"/>
      <c r="BN747" s="118"/>
      <c r="BO747" s="118"/>
    </row>
    <row r="748" spans="1:67" s="140" customFormat="1" ht="15" customHeight="1">
      <c r="A748" s="118"/>
      <c r="B748" s="118"/>
      <c r="C748" s="118"/>
      <c r="D748" s="118"/>
      <c r="E748" s="118"/>
      <c r="F748" s="118"/>
      <c r="G748" s="118"/>
      <c r="H748" s="118"/>
      <c r="I748" s="118"/>
      <c r="J748" s="118"/>
      <c r="K748" s="118"/>
      <c r="L748" s="118"/>
      <c r="M748" s="118"/>
      <c r="N748" s="118"/>
      <c r="O748" s="118"/>
      <c r="P748" s="118"/>
      <c r="Q748" s="118"/>
      <c r="R748" s="118"/>
      <c r="S748" s="118"/>
      <c r="T748" s="118"/>
      <c r="U748" s="118"/>
      <c r="V748" s="118"/>
      <c r="W748" s="118"/>
      <c r="X748" s="118"/>
      <c r="Y748" s="118"/>
      <c r="Z748" s="118"/>
      <c r="AA748" s="118"/>
      <c r="AB748" s="118"/>
      <c r="AC748" s="118"/>
      <c r="AD748" s="118"/>
      <c r="AE748" s="118"/>
      <c r="AF748" s="118"/>
      <c r="AG748" s="118"/>
      <c r="AH748" s="118"/>
      <c r="AI748" s="118"/>
      <c r="AJ748" s="118"/>
      <c r="AK748" s="264"/>
      <c r="AL748" s="264"/>
      <c r="AM748" s="264"/>
      <c r="AN748" s="263"/>
      <c r="AO748" s="264"/>
      <c r="AP748" s="264"/>
      <c r="AQ748" s="264"/>
      <c r="AR748" s="270"/>
      <c r="AS748" s="270"/>
      <c r="AT748" s="270"/>
      <c r="AU748" s="270"/>
      <c r="AV748" s="387"/>
      <c r="AW748" s="387"/>
      <c r="AX748" s="270"/>
      <c r="AY748" s="270"/>
      <c r="AZ748" s="270"/>
      <c r="BA748" s="263"/>
      <c r="BB748" s="263"/>
      <c r="BC748" s="264"/>
      <c r="BD748" s="264"/>
      <c r="BE748" s="264"/>
      <c r="BF748" s="264"/>
      <c r="BG748" s="264"/>
      <c r="BH748" s="264"/>
      <c r="BI748" s="264"/>
      <c r="BJ748" s="264"/>
      <c r="BK748" s="264"/>
      <c r="BL748" s="264"/>
      <c r="BM748" s="264"/>
      <c r="BN748" s="118"/>
      <c r="BO748" s="118"/>
    </row>
    <row r="757" ht="18" customHeight="1"/>
    <row r="760" ht="27" customHeight="1"/>
    <row r="764" ht="18" customHeight="1"/>
    <row r="767" ht="22.5" hidden="1" customHeight="1"/>
    <row r="768" ht="22.5" customHeight="1"/>
    <row r="769" spans="1:67" ht="22.5" customHeight="1"/>
    <row r="770" spans="1:67" ht="18" customHeight="1"/>
    <row r="771" spans="1:67" s="157" customFormat="1" ht="18" hidden="1" customHeight="1">
      <c r="A771" s="118"/>
      <c r="B771" s="118"/>
      <c r="C771" s="118"/>
      <c r="D771" s="118"/>
      <c r="E771" s="118"/>
      <c r="F771" s="118"/>
      <c r="G771" s="118"/>
      <c r="H771" s="118"/>
      <c r="I771" s="118"/>
      <c r="J771" s="118"/>
      <c r="K771" s="118"/>
      <c r="L771" s="118"/>
      <c r="M771" s="118"/>
      <c r="N771" s="118"/>
      <c r="O771" s="118"/>
      <c r="P771" s="118"/>
      <c r="Q771" s="118"/>
      <c r="R771" s="118"/>
      <c r="S771" s="118"/>
      <c r="T771" s="118"/>
      <c r="U771" s="118"/>
      <c r="V771" s="118"/>
      <c r="W771" s="118"/>
      <c r="X771" s="118"/>
      <c r="Y771" s="118"/>
      <c r="Z771" s="118"/>
      <c r="AA771" s="118"/>
      <c r="AB771" s="118"/>
      <c r="AC771" s="118"/>
      <c r="AD771" s="118"/>
      <c r="AE771" s="118"/>
      <c r="AF771" s="118"/>
      <c r="AG771" s="118"/>
      <c r="AH771" s="118"/>
      <c r="AI771" s="118"/>
      <c r="AJ771" s="118"/>
      <c r="AK771" s="264"/>
      <c r="AL771" s="264"/>
      <c r="AM771" s="264"/>
      <c r="AN771" s="263"/>
      <c r="AO771" s="264"/>
      <c r="AP771" s="264"/>
      <c r="AQ771" s="264"/>
      <c r="AR771" s="264"/>
      <c r="AS771" s="264"/>
      <c r="AT771" s="264"/>
      <c r="AU771" s="264"/>
      <c r="AV771" s="386"/>
      <c r="AW771" s="386"/>
      <c r="AX771" s="264"/>
      <c r="AY771" s="264"/>
      <c r="AZ771" s="264"/>
      <c r="BA771" s="263"/>
      <c r="BB771" s="263"/>
      <c r="BC771" s="264"/>
      <c r="BD771" s="264"/>
      <c r="BE771" s="264"/>
      <c r="BF771" s="264"/>
      <c r="BG771" s="264"/>
      <c r="BH771" s="264"/>
      <c r="BI771" s="264"/>
      <c r="BJ771" s="264"/>
      <c r="BK771" s="264"/>
      <c r="BL771" s="264"/>
      <c r="BM771" s="264"/>
      <c r="BN771" s="118"/>
      <c r="BO771" s="118"/>
    </row>
    <row r="772" spans="1:67" s="157" customFormat="1" ht="18" hidden="1" customHeight="1">
      <c r="A772" s="118"/>
      <c r="B772" s="118"/>
      <c r="C772" s="118"/>
      <c r="D772" s="118"/>
      <c r="E772" s="118"/>
      <c r="F772" s="118"/>
      <c r="G772" s="118"/>
      <c r="H772" s="118"/>
      <c r="I772" s="118"/>
      <c r="J772" s="118"/>
      <c r="K772" s="118"/>
      <c r="L772" s="118"/>
      <c r="M772" s="118"/>
      <c r="N772" s="118"/>
      <c r="O772" s="118"/>
      <c r="P772" s="118"/>
      <c r="Q772" s="118"/>
      <c r="R772" s="118"/>
      <c r="S772" s="118"/>
      <c r="T772" s="118"/>
      <c r="U772" s="118"/>
      <c r="V772" s="118"/>
      <c r="W772" s="118"/>
      <c r="X772" s="118"/>
      <c r="Y772" s="118"/>
      <c r="Z772" s="118"/>
      <c r="AA772" s="118"/>
      <c r="AB772" s="118"/>
      <c r="AC772" s="118"/>
      <c r="AD772" s="118"/>
      <c r="AE772" s="118"/>
      <c r="AF772" s="118"/>
      <c r="AG772" s="118"/>
      <c r="AH772" s="118"/>
      <c r="AI772" s="118"/>
      <c r="AJ772" s="118"/>
      <c r="AK772" s="264"/>
      <c r="AL772" s="264"/>
      <c r="AM772" s="264"/>
      <c r="AN772" s="263"/>
      <c r="AO772" s="264"/>
      <c r="AP772" s="264"/>
      <c r="AQ772" s="264"/>
      <c r="AR772" s="264"/>
      <c r="AS772" s="264"/>
      <c r="AT772" s="264"/>
      <c r="AU772" s="264"/>
      <c r="AV772" s="386"/>
      <c r="AW772" s="386"/>
      <c r="AX772" s="264"/>
      <c r="AY772" s="264"/>
      <c r="AZ772" s="264"/>
      <c r="BA772" s="263"/>
      <c r="BB772" s="263"/>
      <c r="BC772" s="264"/>
      <c r="BD772" s="264"/>
      <c r="BE772" s="264"/>
      <c r="BF772" s="264"/>
      <c r="BG772" s="264"/>
      <c r="BH772" s="264"/>
      <c r="BI772" s="264"/>
      <c r="BJ772" s="264"/>
      <c r="BK772" s="264"/>
      <c r="BL772" s="264"/>
      <c r="BM772" s="264"/>
      <c r="BN772" s="118"/>
      <c r="BO772" s="118"/>
    </row>
    <row r="773" spans="1:67" s="157" customFormat="1" ht="18" hidden="1" customHeight="1">
      <c r="A773" s="118"/>
      <c r="B773" s="118"/>
      <c r="C773" s="118"/>
      <c r="D773" s="118"/>
      <c r="E773" s="118"/>
      <c r="F773" s="118"/>
      <c r="G773" s="118"/>
      <c r="H773" s="118"/>
      <c r="I773" s="118"/>
      <c r="J773" s="118"/>
      <c r="K773" s="118"/>
      <c r="L773" s="118"/>
      <c r="M773" s="118"/>
      <c r="N773" s="118"/>
      <c r="O773" s="118"/>
      <c r="P773" s="118"/>
      <c r="Q773" s="118"/>
      <c r="R773" s="118"/>
      <c r="S773" s="118"/>
      <c r="T773" s="118"/>
      <c r="U773" s="118"/>
      <c r="V773" s="118"/>
      <c r="W773" s="118"/>
      <c r="X773" s="118"/>
      <c r="Y773" s="118"/>
      <c r="Z773" s="118"/>
      <c r="AA773" s="118"/>
      <c r="AB773" s="118"/>
      <c r="AC773" s="118"/>
      <c r="AD773" s="118"/>
      <c r="AE773" s="118"/>
      <c r="AF773" s="118"/>
      <c r="AG773" s="118"/>
      <c r="AH773" s="118"/>
      <c r="AI773" s="118"/>
      <c r="AJ773" s="118"/>
      <c r="AK773" s="264"/>
      <c r="AL773" s="264"/>
      <c r="AM773" s="264"/>
      <c r="AN773" s="263"/>
      <c r="AO773" s="264"/>
      <c r="AP773" s="264"/>
      <c r="AQ773" s="264"/>
      <c r="AR773" s="264"/>
      <c r="AS773" s="264"/>
      <c r="AT773" s="264"/>
      <c r="AU773" s="264"/>
      <c r="AV773" s="386"/>
      <c r="AW773" s="386"/>
      <c r="AX773" s="264"/>
      <c r="AY773" s="264"/>
      <c r="AZ773" s="264"/>
      <c r="BA773" s="263"/>
      <c r="BB773" s="263"/>
      <c r="BC773" s="264"/>
      <c r="BD773" s="264"/>
      <c r="BE773" s="264"/>
      <c r="BF773" s="264"/>
      <c r="BG773" s="264"/>
      <c r="BH773" s="264"/>
      <c r="BI773" s="264"/>
      <c r="BJ773" s="264"/>
      <c r="BK773" s="264"/>
      <c r="BL773" s="264"/>
      <c r="BM773" s="264"/>
      <c r="BN773" s="118"/>
      <c r="BO773" s="118"/>
    </row>
    <row r="774" spans="1:67" s="157" customFormat="1" ht="18" hidden="1" customHeight="1">
      <c r="A774" s="118"/>
      <c r="B774" s="118"/>
      <c r="C774" s="118"/>
      <c r="D774" s="118"/>
      <c r="E774" s="118"/>
      <c r="F774" s="118"/>
      <c r="G774" s="118"/>
      <c r="H774" s="118"/>
      <c r="I774" s="118"/>
      <c r="J774" s="118"/>
      <c r="K774" s="118"/>
      <c r="L774" s="118"/>
      <c r="M774" s="118"/>
      <c r="N774" s="118"/>
      <c r="O774" s="118"/>
      <c r="P774" s="118"/>
      <c r="Q774" s="118"/>
      <c r="R774" s="118"/>
      <c r="S774" s="118"/>
      <c r="T774" s="118"/>
      <c r="U774" s="118"/>
      <c r="V774" s="118"/>
      <c r="W774" s="118"/>
      <c r="X774" s="118"/>
      <c r="Y774" s="118"/>
      <c r="Z774" s="118"/>
      <c r="AA774" s="118"/>
      <c r="AB774" s="118"/>
      <c r="AC774" s="118"/>
      <c r="AD774" s="118"/>
      <c r="AE774" s="118"/>
      <c r="AF774" s="118"/>
      <c r="AG774" s="118"/>
      <c r="AH774" s="118"/>
      <c r="AI774" s="118"/>
      <c r="AJ774" s="118"/>
      <c r="AK774" s="264"/>
      <c r="AL774" s="264"/>
      <c r="AM774" s="264"/>
      <c r="AN774" s="263"/>
      <c r="AO774" s="264"/>
      <c r="AP774" s="264"/>
      <c r="AQ774" s="264"/>
      <c r="AR774" s="264"/>
      <c r="AS774" s="264"/>
      <c r="AT774" s="264"/>
      <c r="AU774" s="264"/>
      <c r="AV774" s="386"/>
      <c r="AW774" s="386"/>
      <c r="AX774" s="264"/>
      <c r="AY774" s="264"/>
      <c r="AZ774" s="264"/>
      <c r="BA774" s="263"/>
      <c r="BB774" s="263"/>
      <c r="BC774" s="264"/>
      <c r="BD774" s="264"/>
      <c r="BE774" s="264"/>
      <c r="BF774" s="264"/>
      <c r="BG774" s="264"/>
      <c r="BH774" s="264"/>
      <c r="BI774" s="264"/>
      <c r="BJ774" s="264"/>
      <c r="BK774" s="264"/>
      <c r="BL774" s="264"/>
      <c r="BM774" s="264"/>
      <c r="BN774" s="118"/>
      <c r="BO774" s="118"/>
    </row>
    <row r="775" spans="1:67" s="157" customFormat="1" ht="18" hidden="1" customHeight="1">
      <c r="A775" s="118"/>
      <c r="B775" s="118"/>
      <c r="C775" s="118"/>
      <c r="D775" s="118"/>
      <c r="E775" s="118"/>
      <c r="F775" s="118"/>
      <c r="G775" s="118"/>
      <c r="H775" s="118"/>
      <c r="I775" s="118"/>
      <c r="J775" s="118"/>
      <c r="K775" s="118"/>
      <c r="L775" s="118"/>
      <c r="M775" s="118"/>
      <c r="N775" s="118"/>
      <c r="O775" s="118"/>
      <c r="P775" s="118"/>
      <c r="Q775" s="118"/>
      <c r="R775" s="118"/>
      <c r="S775" s="118"/>
      <c r="T775" s="118"/>
      <c r="U775" s="118"/>
      <c r="V775" s="118"/>
      <c r="W775" s="118"/>
      <c r="X775" s="118"/>
      <c r="Y775" s="118"/>
      <c r="Z775" s="118"/>
      <c r="AA775" s="118"/>
      <c r="AB775" s="118"/>
      <c r="AC775" s="118"/>
      <c r="AD775" s="118"/>
      <c r="AE775" s="118"/>
      <c r="AF775" s="118"/>
      <c r="AG775" s="118"/>
      <c r="AH775" s="118"/>
      <c r="AI775" s="118"/>
      <c r="AJ775" s="118"/>
      <c r="AK775" s="264"/>
      <c r="AL775" s="264"/>
      <c r="AM775" s="264"/>
      <c r="AN775" s="263"/>
      <c r="AO775" s="264"/>
      <c r="AP775" s="264"/>
      <c r="AQ775" s="264"/>
      <c r="AR775" s="264"/>
      <c r="AS775" s="264"/>
      <c r="AT775" s="264"/>
      <c r="AU775" s="264"/>
      <c r="AV775" s="386"/>
      <c r="AW775" s="386"/>
      <c r="AX775" s="264"/>
      <c r="AY775" s="264"/>
      <c r="AZ775" s="264"/>
      <c r="BA775" s="263"/>
      <c r="BB775" s="263"/>
      <c r="BC775" s="264"/>
      <c r="BD775" s="264"/>
      <c r="BE775" s="264"/>
      <c r="BF775" s="264"/>
      <c r="BG775" s="264"/>
      <c r="BH775" s="264"/>
      <c r="BI775" s="264"/>
      <c r="BJ775" s="264"/>
      <c r="BK775" s="264"/>
      <c r="BL775" s="264"/>
      <c r="BM775" s="264"/>
      <c r="BN775" s="118"/>
      <c r="BO775" s="118"/>
    </row>
  </sheetData>
  <sheetProtection sheet="1" objects="1" scenarios="1" selectLockedCells="1" selectUnlockedCells="1"/>
  <customSheetViews>
    <customSheetView guid="{DDFB4891-8D6C-4C1E-BD9F-97DEF428EC5B}" scale="130" showPageBreaks="1" printArea="1" view="pageBreakPreview" showRuler="0" topLeftCell="A459">
      <selection activeCell="I472" sqref="I472:AJ472"/>
      <rowBreaks count="7" manualBreakCount="7">
        <brk id="55" max="35" man="1"/>
        <brk id="118" max="35" man="1"/>
        <brk id="181" max="35" man="1"/>
        <brk id="244" max="35" man="1"/>
        <brk id="307" max="35" man="1"/>
        <brk id="370" max="35" man="1"/>
        <brk id="433" max="35" man="1"/>
      </rowBreaks>
      <pageMargins left="0.59055118110236227" right="0.59055118110236227" top="0.19685039370078741" bottom="0.39370078740157483" header="0" footer="0.19685039370078741"/>
      <printOptions horizontalCentered="1"/>
      <pageSetup paperSize="9" scale="84" orientation="portrait" r:id="rId1"/>
      <headerFooter alignWithMargins="0"/>
    </customSheetView>
  </customSheetViews>
  <mergeCells count="377">
    <mergeCell ref="C121:H121"/>
    <mergeCell ref="R118:W118"/>
    <mergeCell ref="C122:H122"/>
    <mergeCell ref="V123:AA123"/>
    <mergeCell ref="AB123:AJ123"/>
    <mergeCell ref="Q124:U124"/>
    <mergeCell ref="V124:AA124"/>
    <mergeCell ref="AB124:AJ124"/>
    <mergeCell ref="Q125:U125"/>
    <mergeCell ref="V125:AA125"/>
    <mergeCell ref="AB125:AJ125"/>
    <mergeCell ref="D125:H125"/>
    <mergeCell ref="AE118:AJ118"/>
    <mergeCell ref="X118:AD118"/>
    <mergeCell ref="AE119:AJ119"/>
    <mergeCell ref="AK61:AU61"/>
    <mergeCell ref="Z59:AH59"/>
    <mergeCell ref="R63:Y63"/>
    <mergeCell ref="AI115:AJ115"/>
    <mergeCell ref="Q107:AJ107"/>
    <mergeCell ref="AD115:AH115"/>
    <mergeCell ref="AE113:AJ113"/>
    <mergeCell ref="T115:X115"/>
    <mergeCell ref="AA115:AC115"/>
    <mergeCell ref="Y115:Z115"/>
    <mergeCell ref="Z86:AD86"/>
    <mergeCell ref="I112:AJ112"/>
    <mergeCell ref="I86:Y86"/>
    <mergeCell ref="AE91:AJ91"/>
    <mergeCell ref="R90:AJ90"/>
    <mergeCell ref="R115:S115"/>
    <mergeCell ref="Q97:U97"/>
    <mergeCell ref="I94:AJ94"/>
    <mergeCell ref="I93:AJ93"/>
    <mergeCell ref="R66:Y66"/>
    <mergeCell ref="R67:Y67"/>
    <mergeCell ref="R68:Y68"/>
    <mergeCell ref="I66:Q66"/>
    <mergeCell ref="AI105:AJ105"/>
    <mergeCell ref="A105:B118"/>
    <mergeCell ref="C110:H110"/>
    <mergeCell ref="I110:AJ110"/>
    <mergeCell ref="A78:B91"/>
    <mergeCell ref="C114:H114"/>
    <mergeCell ref="I111:L111"/>
    <mergeCell ref="C111:H111"/>
    <mergeCell ref="Y89:AJ89"/>
    <mergeCell ref="R92:AD92"/>
    <mergeCell ref="R91:W91"/>
    <mergeCell ref="C84:H84"/>
    <mergeCell ref="C95:H95"/>
    <mergeCell ref="AI78:AJ78"/>
    <mergeCell ref="C107:H109"/>
    <mergeCell ref="I106:AJ106"/>
    <mergeCell ref="I108:AJ108"/>
    <mergeCell ref="C117:H117"/>
    <mergeCell ref="I85:AJ85"/>
    <mergeCell ref="P91:Q91"/>
    <mergeCell ref="AI88:AJ88"/>
    <mergeCell ref="X91:AD91"/>
    <mergeCell ref="P90:Q90"/>
    <mergeCell ref="AE105:AH105"/>
    <mergeCell ref="I82:AJ82"/>
    <mergeCell ref="C92:Q92"/>
    <mergeCell ref="I23:AJ23"/>
    <mergeCell ref="V50:Z50"/>
    <mergeCell ref="I61:Q61"/>
    <mergeCell ref="C60:H60"/>
    <mergeCell ref="C61:H61"/>
    <mergeCell ref="AF54:AJ54"/>
    <mergeCell ref="R65:Y65"/>
    <mergeCell ref="Z65:AJ65"/>
    <mergeCell ref="V54:Z54"/>
    <mergeCell ref="U30:W30"/>
    <mergeCell ref="U29:W29"/>
    <mergeCell ref="AI36:AJ36"/>
    <mergeCell ref="I33:N33"/>
    <mergeCell ref="R34:AJ34"/>
    <mergeCell ref="AF49:AJ49"/>
    <mergeCell ref="I46:Q47"/>
    <mergeCell ref="U28:Z28"/>
    <mergeCell ref="O33:T33"/>
    <mergeCell ref="I53:Q54"/>
    <mergeCell ref="I88:J88"/>
    <mergeCell ref="T88:X88"/>
    <mergeCell ref="I81:AJ81"/>
    <mergeCell ref="I79:AJ79"/>
    <mergeCell ref="C115:H116"/>
    <mergeCell ref="I115:J115"/>
    <mergeCell ref="C113:H113"/>
    <mergeCell ref="Z113:AD113"/>
    <mergeCell ref="AA88:AC88"/>
    <mergeCell ref="I105:AD105"/>
    <mergeCell ref="I109:AJ109"/>
    <mergeCell ref="D123:H123"/>
    <mergeCell ref="C123:C126"/>
    <mergeCell ref="C119:Q119"/>
    <mergeCell ref="D124:H124"/>
    <mergeCell ref="I122:AJ122"/>
    <mergeCell ref="I121:AJ121"/>
    <mergeCell ref="V98:AA98"/>
    <mergeCell ref="R89:X89"/>
    <mergeCell ref="I91:O91"/>
    <mergeCell ref="C96:C99"/>
    <mergeCell ref="C88:H89"/>
    <mergeCell ref="P88:Q88"/>
    <mergeCell ref="I89:L89"/>
    <mergeCell ref="P89:Q89"/>
    <mergeCell ref="M89:O89"/>
    <mergeCell ref="AD88:AH88"/>
    <mergeCell ref="C91:H91"/>
    <mergeCell ref="C112:H112"/>
    <mergeCell ref="D99:H99"/>
    <mergeCell ref="R116:X116"/>
    <mergeCell ref="R117:AJ117"/>
    <mergeCell ref="C120:H120"/>
    <mergeCell ref="I120:AJ120"/>
    <mergeCell ref="C106:H106"/>
    <mergeCell ref="AA111:AJ111"/>
    <mergeCell ref="C87:H87"/>
    <mergeCell ref="P115:Q115"/>
    <mergeCell ref="I118:O118"/>
    <mergeCell ref="C118:H118"/>
    <mergeCell ref="C105:H105"/>
    <mergeCell ref="P118:Q118"/>
    <mergeCell ref="P117:Q117"/>
    <mergeCell ref="I117:O117"/>
    <mergeCell ref="I114:AJ114"/>
    <mergeCell ref="R88:S88"/>
    <mergeCell ref="I90:O90"/>
    <mergeCell ref="C90:H90"/>
    <mergeCell ref="Q98:U98"/>
    <mergeCell ref="D97:H97"/>
    <mergeCell ref="AB96:AJ96"/>
    <mergeCell ref="K115:O115"/>
    <mergeCell ref="A23:B27"/>
    <mergeCell ref="C24:H24"/>
    <mergeCell ref="C25:H27"/>
    <mergeCell ref="I26:AJ26"/>
    <mergeCell ref="R41:AJ41"/>
    <mergeCell ref="I38:N39"/>
    <mergeCell ref="X30:Z30"/>
    <mergeCell ref="I36:Q36"/>
    <mergeCell ref="AE36:AF36"/>
    <mergeCell ref="X29:Z29"/>
    <mergeCell ref="AE37:AJ37"/>
    <mergeCell ref="Q25:AJ25"/>
    <mergeCell ref="R36:Y36"/>
    <mergeCell ref="A37:H37"/>
    <mergeCell ref="L30:N30"/>
    <mergeCell ref="A34:H35"/>
    <mergeCell ref="A36:H36"/>
    <mergeCell ref="K88:O88"/>
    <mergeCell ref="I80:J80"/>
    <mergeCell ref="AE86:AJ86"/>
    <mergeCell ref="A49:B55"/>
    <mergeCell ref="I48:Q48"/>
    <mergeCell ref="V49:Z49"/>
    <mergeCell ref="Z56:AB56"/>
    <mergeCell ref="C78:H78"/>
    <mergeCell ref="Z60:AJ60"/>
    <mergeCell ref="AF53:AJ53"/>
    <mergeCell ref="C49:H50"/>
    <mergeCell ref="I58:Q58"/>
    <mergeCell ref="AF52:AJ52"/>
    <mergeCell ref="AF51:AJ51"/>
    <mergeCell ref="I49:Q50"/>
    <mergeCell ref="AA49:AE49"/>
    <mergeCell ref="C55:H55"/>
    <mergeCell ref="C85:H85"/>
    <mergeCell ref="W84:Z84"/>
    <mergeCell ref="I78:AD78"/>
    <mergeCell ref="C62:H62"/>
    <mergeCell ref="I62:Q62"/>
    <mergeCell ref="R62:Y62"/>
    <mergeCell ref="Z62:AJ62"/>
    <mergeCell ref="I63:Q63"/>
    <mergeCell ref="AA50:AE50"/>
    <mergeCell ref="R46:V46"/>
    <mergeCell ref="W47:AJ47"/>
    <mergeCell ref="I40:N41"/>
    <mergeCell ref="O40:Q40"/>
    <mergeCell ref="O41:Q41"/>
    <mergeCell ref="R42:AJ42"/>
    <mergeCell ref="I59:Q59"/>
    <mergeCell ref="W12:AJ12"/>
    <mergeCell ref="O19:V19"/>
    <mergeCell ref="K15:P15"/>
    <mergeCell ref="C11:H11"/>
    <mergeCell ref="AA11:AJ11"/>
    <mergeCell ref="L31:N31"/>
    <mergeCell ref="O31:Q31"/>
    <mergeCell ref="C86:H86"/>
    <mergeCell ref="C83:H83"/>
    <mergeCell ref="I60:P60"/>
    <mergeCell ref="C65:H65"/>
    <mergeCell ref="R31:T31"/>
    <mergeCell ref="R29:T29"/>
    <mergeCell ref="I30:K30"/>
    <mergeCell ref="R59:Y59"/>
    <mergeCell ref="I34:N35"/>
    <mergeCell ref="K80:P80"/>
    <mergeCell ref="Q80:AJ80"/>
    <mergeCell ref="R60:Y60"/>
    <mergeCell ref="I83:AJ83"/>
    <mergeCell ref="A57:H57"/>
    <mergeCell ref="O43:Q43"/>
    <mergeCell ref="AB77:AD77"/>
    <mergeCell ref="A38:H41"/>
    <mergeCell ref="I6:AJ6"/>
    <mergeCell ref="K8:P8"/>
    <mergeCell ref="I45:Q45"/>
    <mergeCell ref="R49:U50"/>
    <mergeCell ref="I56:Y56"/>
    <mergeCell ref="A4:E4"/>
    <mergeCell ref="F4:Q4"/>
    <mergeCell ref="I21:N21"/>
    <mergeCell ref="A6:B11"/>
    <mergeCell ref="C6:H6"/>
    <mergeCell ref="F31:H31"/>
    <mergeCell ref="A22:H22"/>
    <mergeCell ref="A13:B20"/>
    <mergeCell ref="C13:H13"/>
    <mergeCell ref="I13:AJ13"/>
    <mergeCell ref="Q15:AJ15"/>
    <mergeCell ref="I15:J15"/>
    <mergeCell ref="I17:AJ17"/>
    <mergeCell ref="I22:N22"/>
    <mergeCell ref="O22:AJ22"/>
    <mergeCell ref="O21:AJ21"/>
    <mergeCell ref="I29:K29"/>
    <mergeCell ref="I27:AJ27"/>
    <mergeCell ref="I8:J8"/>
    <mergeCell ref="AG2:AJ2"/>
    <mergeCell ref="AG75:AJ75"/>
    <mergeCell ref="AH77:AJ77"/>
    <mergeCell ref="AE77:AG77"/>
    <mergeCell ref="AA28:AJ33"/>
    <mergeCell ref="Q8:AJ8"/>
    <mergeCell ref="A12:V12"/>
    <mergeCell ref="A45:H48"/>
    <mergeCell ref="X31:Z31"/>
    <mergeCell ref="W46:AJ46"/>
    <mergeCell ref="I32:N32"/>
    <mergeCell ref="O32:T32"/>
    <mergeCell ref="A28:B33"/>
    <mergeCell ref="C28:H29"/>
    <mergeCell ref="I28:N28"/>
    <mergeCell ref="L29:N29"/>
    <mergeCell ref="C32:H32"/>
    <mergeCell ref="AE4:AJ4"/>
    <mergeCell ref="W19:AJ19"/>
    <mergeCell ref="W20:AJ20"/>
    <mergeCell ref="AA4:AD4"/>
    <mergeCell ref="O38:Q38"/>
    <mergeCell ref="O39:Q39"/>
    <mergeCell ref="R38:AJ38"/>
    <mergeCell ref="A92:B92"/>
    <mergeCell ref="C63:H63"/>
    <mergeCell ref="Y77:AA77"/>
    <mergeCell ref="I24:AJ24"/>
    <mergeCell ref="O29:Q29"/>
    <mergeCell ref="U32:Z32"/>
    <mergeCell ref="Z36:AD36"/>
    <mergeCell ref="I44:Q44"/>
    <mergeCell ref="I42:N43"/>
    <mergeCell ref="C59:H59"/>
    <mergeCell ref="I57:Q57"/>
    <mergeCell ref="AD56:AJ56"/>
    <mergeCell ref="O34:Q34"/>
    <mergeCell ref="C66:H66"/>
    <mergeCell ref="C80:H82"/>
    <mergeCell ref="A73:AJ73"/>
    <mergeCell ref="I25:J25"/>
    <mergeCell ref="O28:T28"/>
    <mergeCell ref="C30:E31"/>
    <mergeCell ref="F30:H30"/>
    <mergeCell ref="AG36:AH36"/>
    <mergeCell ref="R39:AJ39"/>
    <mergeCell ref="A56:H56"/>
    <mergeCell ref="C51:H52"/>
    <mergeCell ref="C14:H14"/>
    <mergeCell ref="I14:AJ14"/>
    <mergeCell ref="O18:V18"/>
    <mergeCell ref="Z66:AJ66"/>
    <mergeCell ref="Z67:AJ67"/>
    <mergeCell ref="A58:B68"/>
    <mergeCell ref="Z68:AJ68"/>
    <mergeCell ref="C67:H67"/>
    <mergeCell ref="C68:H68"/>
    <mergeCell ref="C64:H64"/>
    <mergeCell ref="I64:Q64"/>
    <mergeCell ref="R64:Y64"/>
    <mergeCell ref="Z64:AJ64"/>
    <mergeCell ref="I68:Q68"/>
    <mergeCell ref="C58:H58"/>
    <mergeCell ref="R58:Y58"/>
    <mergeCell ref="I65:Q65"/>
    <mergeCell ref="I67:Q67"/>
    <mergeCell ref="A21:H21"/>
    <mergeCell ref="U31:W31"/>
    <mergeCell ref="C23:H23"/>
    <mergeCell ref="O30:Q30"/>
    <mergeCell ref="V52:Z52"/>
    <mergeCell ref="V51:Z51"/>
    <mergeCell ref="C7:H7"/>
    <mergeCell ref="C8:H10"/>
    <mergeCell ref="I55:K55"/>
    <mergeCell ref="AA54:AE54"/>
    <mergeCell ref="AA84:AJ84"/>
    <mergeCell ref="Z61:AJ61"/>
    <mergeCell ref="R61:Y61"/>
    <mergeCell ref="I84:L84"/>
    <mergeCell ref="M84:V84"/>
    <mergeCell ref="AE78:AH78"/>
    <mergeCell ref="R51:U52"/>
    <mergeCell ref="I51:Q52"/>
    <mergeCell ref="AA53:AE53"/>
    <mergeCell ref="AA51:AE51"/>
    <mergeCell ref="AA52:AE52"/>
    <mergeCell ref="V53:Z53"/>
    <mergeCell ref="C53:H54"/>
    <mergeCell ref="R53:U54"/>
    <mergeCell ref="C33:H33"/>
    <mergeCell ref="I7:AJ7"/>
    <mergeCell ref="U33:Z33"/>
    <mergeCell ref="R44:AJ44"/>
    <mergeCell ref="R48:AJ48"/>
    <mergeCell ref="I11:L11"/>
    <mergeCell ref="C79:H79"/>
    <mergeCell ref="D96:H96"/>
    <mergeCell ref="W18:AJ18"/>
    <mergeCell ref="I9:AJ9"/>
    <mergeCell ref="O35:Q35"/>
    <mergeCell ref="Y116:AJ116"/>
    <mergeCell ref="P116:Q116"/>
    <mergeCell ref="I107:J107"/>
    <mergeCell ref="I116:L116"/>
    <mergeCell ref="M116:O116"/>
    <mergeCell ref="I95:AJ95"/>
    <mergeCell ref="AE92:AJ92"/>
    <mergeCell ref="C93:H93"/>
    <mergeCell ref="AB98:AJ98"/>
    <mergeCell ref="AB97:AJ97"/>
    <mergeCell ref="V97:AA97"/>
    <mergeCell ref="C94:H94"/>
    <mergeCell ref="M11:V11"/>
    <mergeCell ref="W11:Z11"/>
    <mergeCell ref="O20:V20"/>
    <mergeCell ref="C18:N20"/>
    <mergeCell ref="C15:H17"/>
    <mergeCell ref="I16:AJ16"/>
    <mergeCell ref="I87:AJ87"/>
    <mergeCell ref="A119:B119"/>
    <mergeCell ref="R119:AD119"/>
    <mergeCell ref="D126:H126"/>
    <mergeCell ref="Y88:Z88"/>
    <mergeCell ref="V96:AA96"/>
    <mergeCell ref="I10:AJ10"/>
    <mergeCell ref="R30:T30"/>
    <mergeCell ref="R35:AJ35"/>
    <mergeCell ref="D98:H98"/>
    <mergeCell ref="M111:V111"/>
    <mergeCell ref="W111:Z111"/>
    <mergeCell ref="K107:P107"/>
    <mergeCell ref="I113:Y113"/>
    <mergeCell ref="AF50:AJ50"/>
    <mergeCell ref="R47:V47"/>
    <mergeCell ref="R45:AJ45"/>
    <mergeCell ref="I31:K31"/>
    <mergeCell ref="K25:P25"/>
    <mergeCell ref="AI59:AJ59"/>
    <mergeCell ref="O42:Q42"/>
    <mergeCell ref="R43:AJ43"/>
    <mergeCell ref="A42:H44"/>
    <mergeCell ref="R40:AJ40"/>
    <mergeCell ref="L55:AJ55"/>
  </mergeCells>
  <phoneticPr fontId="3"/>
  <dataValidations count="4">
    <dataValidation type="whole" imeMode="off" allowBlank="1" showInputMessage="1" showErrorMessage="1" sqref="I117:O117 Z56:Z57 I90:O90 I21:N22 I30:Z31">
      <formula1>0</formula1>
      <formula2>99999</formula2>
    </dataValidation>
    <dataValidation imeMode="off" allowBlank="1" showInputMessage="1" showErrorMessage="1" sqref="M111:V111 X118:AD118 I118:O118 T115:X115 AD115:AH115 K8 K107:P107 R92:AD92 AI105:AJ105 Y77:AA77 AE77:AG77 K25:P25 AI78:AJ78 K80:P80 M84:V84 K88:O88 M89:O89 I91:O91 T88:X88 AD88:AH88 X91:AD91 AA84:AJ84 M116:O116 I97:P97 I124:P124 AA11:AJ11 K15:P15 K115:O115 M11:V11 AA111:AJ111 R119:AD119"/>
    <dataValidation imeMode="halfKatakana" allowBlank="1" showInputMessage="1" showErrorMessage="1" sqref="I78:AD78 I23:AJ23 I6:AJ6 I13:AJ13 I105:AD105"/>
    <dataValidation type="decimal" imeMode="off" allowBlank="1" showInputMessage="1" showErrorMessage="1" sqref="I32:Z33">
      <formula1>0</formula1>
      <formula2>999.9</formula2>
    </dataValidation>
  </dataValidations>
  <printOptions horizontalCentered="1"/>
  <pageMargins left="0.59055118110236227" right="0.59055118110236227" top="0.39370078740157483" bottom="0.39370078740157483" header="0" footer="0.19685039370078741"/>
  <pageSetup paperSize="9" scale="77" orientation="portrait" r:id="rId2"/>
  <headerFooter alignWithMargins="0"/>
  <rowBreaks count="1" manualBreakCount="1">
    <brk id="74" max="16383" man="1"/>
  </rowBreaks>
  <ignoredErrors>
    <ignoredError sqref="Z65"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12302" r:id="rId5" name="Group Box 14">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2303" r:id="rId6" name="Option Button 15">
              <controlPr defaultSize="0" autoFill="0" autoLine="0" autoPict="0">
                <anchor moveWithCells="1">
                  <from>
                    <xdr:col>18</xdr:col>
                    <xdr:colOff>0</xdr:colOff>
                    <xdr:row>35</xdr:row>
                    <xdr:rowOff>30480</xdr:rowOff>
                  </from>
                  <to>
                    <xdr:col>21</xdr:col>
                    <xdr:colOff>0</xdr:colOff>
                    <xdr:row>35</xdr:row>
                    <xdr:rowOff>198120</xdr:rowOff>
                  </to>
                </anchor>
              </controlPr>
            </control>
          </mc:Choice>
        </mc:AlternateContent>
        <mc:AlternateContent xmlns:mc="http://schemas.openxmlformats.org/markup-compatibility/2006">
          <mc:Choice Requires="x14">
            <control shapeId="12304" r:id="rId7" name="Option Button 16">
              <controlPr defaultSize="0" autoFill="0" autoLine="0" autoPict="0">
                <anchor moveWithCells="1">
                  <from>
                    <xdr:col>21</xdr:col>
                    <xdr:colOff>152400</xdr:colOff>
                    <xdr:row>35</xdr:row>
                    <xdr:rowOff>30480</xdr:rowOff>
                  </from>
                  <to>
                    <xdr:col>24</xdr:col>
                    <xdr:colOff>152400</xdr:colOff>
                    <xdr:row>35</xdr:row>
                    <xdr:rowOff>198120</xdr:rowOff>
                  </to>
                </anchor>
              </controlPr>
            </control>
          </mc:Choice>
        </mc:AlternateContent>
        <mc:AlternateContent xmlns:mc="http://schemas.openxmlformats.org/markup-compatibility/2006">
          <mc:Choice Requires="x14">
            <control shapeId="12305" r:id="rId8" name="Group Box 17">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2308" r:id="rId9" name="Group Box 20">
              <controlPr defaultSize="0" autoFill="0" autoPict="0">
                <anchor moveWithCells="1">
                  <from>
                    <xdr:col>8</xdr:col>
                    <xdr:colOff>0</xdr:colOff>
                    <xdr:row>85</xdr:row>
                    <xdr:rowOff>0</xdr:rowOff>
                  </from>
                  <to>
                    <xdr:col>25</xdr:col>
                    <xdr:colOff>0</xdr:colOff>
                    <xdr:row>86</xdr:row>
                    <xdr:rowOff>0</xdr:rowOff>
                  </to>
                </anchor>
              </controlPr>
            </control>
          </mc:Choice>
        </mc:AlternateContent>
        <mc:AlternateContent xmlns:mc="http://schemas.openxmlformats.org/markup-compatibility/2006">
          <mc:Choice Requires="x14">
            <control shapeId="12309" r:id="rId10" name="Option Button 21">
              <controlPr defaultSize="0" autoFill="0" autoLine="0" autoPict="0">
                <anchor moveWithCells="1">
                  <from>
                    <xdr:col>9</xdr:col>
                    <xdr:colOff>0</xdr:colOff>
                    <xdr:row>85</xdr:row>
                    <xdr:rowOff>0</xdr:rowOff>
                  </from>
                  <to>
                    <xdr:col>13</xdr:col>
                    <xdr:colOff>0</xdr:colOff>
                    <xdr:row>86</xdr:row>
                    <xdr:rowOff>0</xdr:rowOff>
                  </to>
                </anchor>
              </controlPr>
            </control>
          </mc:Choice>
        </mc:AlternateContent>
        <mc:AlternateContent xmlns:mc="http://schemas.openxmlformats.org/markup-compatibility/2006">
          <mc:Choice Requires="x14">
            <control shapeId="12310" r:id="rId11" name="Option Button 22">
              <controlPr defaultSize="0" autoFill="0" autoLine="0" autoPict="0">
                <anchor moveWithCells="1">
                  <from>
                    <xdr:col>13</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12311" r:id="rId12" name="Option Button 23">
              <controlPr defaultSize="0" autoFill="0" autoLine="0" autoPict="0">
                <anchor moveWithCells="1">
                  <from>
                    <xdr:col>17</xdr:col>
                    <xdr:colOff>0</xdr:colOff>
                    <xdr:row>85</xdr:row>
                    <xdr:rowOff>0</xdr:rowOff>
                  </from>
                  <to>
                    <xdr:col>21</xdr:col>
                    <xdr:colOff>0</xdr:colOff>
                    <xdr:row>86</xdr:row>
                    <xdr:rowOff>0</xdr:rowOff>
                  </to>
                </anchor>
              </controlPr>
            </control>
          </mc:Choice>
        </mc:AlternateContent>
        <mc:AlternateContent xmlns:mc="http://schemas.openxmlformats.org/markup-compatibility/2006">
          <mc:Choice Requires="x14">
            <control shapeId="12312" r:id="rId13" name="Option Button 24">
              <controlPr defaultSize="0" autoFill="0" autoLine="0" autoPict="0">
                <anchor moveWithCells="1">
                  <from>
                    <xdr:col>21</xdr:col>
                    <xdr:colOff>0</xdr:colOff>
                    <xdr:row>85</xdr:row>
                    <xdr:rowOff>0</xdr:rowOff>
                  </from>
                  <to>
                    <xdr:col>24</xdr:col>
                    <xdr:colOff>0</xdr:colOff>
                    <xdr:row>86</xdr:row>
                    <xdr:rowOff>0</xdr:rowOff>
                  </to>
                </anchor>
              </controlPr>
            </control>
          </mc:Choice>
        </mc:AlternateContent>
        <mc:AlternateContent xmlns:mc="http://schemas.openxmlformats.org/markup-compatibility/2006">
          <mc:Choice Requires="x14">
            <control shapeId="12313" r:id="rId14" name="Group Box 25">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12316" r:id="rId15" name="Group Box 28">
              <controlPr defaultSize="0" autoFill="0" autoPict="0">
                <anchor moveWithCells="1">
                  <from>
                    <xdr:col>8</xdr:col>
                    <xdr:colOff>0</xdr:colOff>
                    <xdr:row>112</xdr:row>
                    <xdr:rowOff>0</xdr:rowOff>
                  </from>
                  <to>
                    <xdr:col>25</xdr:col>
                    <xdr:colOff>0</xdr:colOff>
                    <xdr:row>113</xdr:row>
                    <xdr:rowOff>0</xdr:rowOff>
                  </to>
                </anchor>
              </controlPr>
            </control>
          </mc:Choice>
        </mc:AlternateContent>
        <mc:AlternateContent xmlns:mc="http://schemas.openxmlformats.org/markup-compatibility/2006">
          <mc:Choice Requires="x14">
            <control shapeId="12317" r:id="rId16" name="Option Button 29">
              <controlPr defaultSize="0" autoFill="0" autoLine="0" autoPict="0">
                <anchor moveWithCells="1">
                  <from>
                    <xdr:col>9</xdr:col>
                    <xdr:colOff>0</xdr:colOff>
                    <xdr:row>112</xdr:row>
                    <xdr:rowOff>0</xdr:rowOff>
                  </from>
                  <to>
                    <xdr:col>13</xdr:col>
                    <xdr:colOff>0</xdr:colOff>
                    <xdr:row>113</xdr:row>
                    <xdr:rowOff>0</xdr:rowOff>
                  </to>
                </anchor>
              </controlPr>
            </control>
          </mc:Choice>
        </mc:AlternateContent>
        <mc:AlternateContent xmlns:mc="http://schemas.openxmlformats.org/markup-compatibility/2006">
          <mc:Choice Requires="x14">
            <control shapeId="12318" r:id="rId17" name="Option Button 30">
              <controlPr defaultSize="0" autoFill="0" autoLine="0" autoPict="0">
                <anchor moveWithCells="1">
                  <from>
                    <xdr:col>13</xdr:col>
                    <xdr:colOff>0</xdr:colOff>
                    <xdr:row>112</xdr:row>
                    <xdr:rowOff>0</xdr:rowOff>
                  </from>
                  <to>
                    <xdr:col>17</xdr:col>
                    <xdr:colOff>0</xdr:colOff>
                    <xdr:row>113</xdr:row>
                    <xdr:rowOff>0</xdr:rowOff>
                  </to>
                </anchor>
              </controlPr>
            </control>
          </mc:Choice>
        </mc:AlternateContent>
        <mc:AlternateContent xmlns:mc="http://schemas.openxmlformats.org/markup-compatibility/2006">
          <mc:Choice Requires="x14">
            <control shapeId="12319" r:id="rId18" name="Option Button 31">
              <controlPr defaultSize="0" autoFill="0" autoLine="0" autoPict="0">
                <anchor moveWithCells="1">
                  <from>
                    <xdr:col>17</xdr:col>
                    <xdr:colOff>0</xdr:colOff>
                    <xdr:row>112</xdr:row>
                    <xdr:rowOff>0</xdr:rowOff>
                  </from>
                  <to>
                    <xdr:col>21</xdr:col>
                    <xdr:colOff>0</xdr:colOff>
                    <xdr:row>113</xdr:row>
                    <xdr:rowOff>0</xdr:rowOff>
                  </to>
                </anchor>
              </controlPr>
            </control>
          </mc:Choice>
        </mc:AlternateContent>
        <mc:AlternateContent xmlns:mc="http://schemas.openxmlformats.org/markup-compatibility/2006">
          <mc:Choice Requires="x14">
            <control shapeId="12320" r:id="rId19" name="Option Button 32">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12899" r:id="rId20" name="Check Box 611">
              <controlPr defaultSize="0" autoFill="0" autoLine="0" autoPict="0">
                <anchor moveWithCells="1">
                  <from>
                    <xdr:col>10</xdr:col>
                    <xdr:colOff>0</xdr:colOff>
                    <xdr:row>92</xdr:row>
                    <xdr:rowOff>0</xdr:rowOff>
                  </from>
                  <to>
                    <xdr:col>17</xdr:col>
                    <xdr:colOff>0</xdr:colOff>
                    <xdr:row>92</xdr:row>
                    <xdr:rowOff>220980</xdr:rowOff>
                  </to>
                </anchor>
              </controlPr>
            </control>
          </mc:Choice>
        </mc:AlternateContent>
        <mc:AlternateContent xmlns:mc="http://schemas.openxmlformats.org/markup-compatibility/2006">
          <mc:Choice Requires="x14">
            <control shapeId="12900" r:id="rId21" name="Check Box 612">
              <controlPr defaultSize="0" autoFill="0" autoLine="0" autoPict="0">
                <anchor moveWithCells="1">
                  <from>
                    <xdr:col>17</xdr:col>
                    <xdr:colOff>7620</xdr:colOff>
                    <xdr:row>92</xdr:row>
                    <xdr:rowOff>0</xdr:rowOff>
                  </from>
                  <to>
                    <xdr:col>24</xdr:col>
                    <xdr:colOff>7620</xdr:colOff>
                    <xdr:row>92</xdr:row>
                    <xdr:rowOff>220980</xdr:rowOff>
                  </to>
                </anchor>
              </controlPr>
            </control>
          </mc:Choice>
        </mc:AlternateContent>
        <mc:AlternateContent xmlns:mc="http://schemas.openxmlformats.org/markup-compatibility/2006">
          <mc:Choice Requires="x14">
            <control shapeId="13237" r:id="rId22" name="Group Box 949">
              <controlPr defaultSize="0" autoFill="0" autoPict="0">
                <anchor moveWithCells="1">
                  <from>
                    <xdr:col>8</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13238" r:id="rId23" name="Check Box 950">
              <controlPr defaultSize="0" autoFill="0" autoLine="0" autoPict="0">
                <anchor moveWithCells="1">
                  <from>
                    <xdr:col>10</xdr:col>
                    <xdr:colOff>0</xdr:colOff>
                    <xdr:row>119</xdr:row>
                    <xdr:rowOff>0</xdr:rowOff>
                  </from>
                  <to>
                    <xdr:col>17</xdr:col>
                    <xdr:colOff>0</xdr:colOff>
                    <xdr:row>119</xdr:row>
                    <xdr:rowOff>220980</xdr:rowOff>
                  </to>
                </anchor>
              </controlPr>
            </control>
          </mc:Choice>
        </mc:AlternateContent>
        <mc:AlternateContent xmlns:mc="http://schemas.openxmlformats.org/markup-compatibility/2006">
          <mc:Choice Requires="x14">
            <control shapeId="13239" r:id="rId24" name="Check Box 951">
              <controlPr defaultSize="0" autoFill="0" autoLine="0" autoPict="0">
                <anchor moveWithCells="1">
                  <from>
                    <xdr:col>17</xdr:col>
                    <xdr:colOff>7620</xdr:colOff>
                    <xdr:row>119</xdr:row>
                    <xdr:rowOff>0</xdr:rowOff>
                  </from>
                  <to>
                    <xdr:col>24</xdr:col>
                    <xdr:colOff>7620</xdr:colOff>
                    <xdr:row>119</xdr:row>
                    <xdr:rowOff>220980</xdr:rowOff>
                  </to>
                </anchor>
              </controlPr>
            </control>
          </mc:Choice>
        </mc:AlternateContent>
        <mc:AlternateContent xmlns:mc="http://schemas.openxmlformats.org/markup-compatibility/2006">
          <mc:Choice Requires="x14">
            <control shapeId="45070" r:id="rId25" name="Group Box 1038">
              <controlPr defaultSize="0" autoFill="0" autoPict="0">
                <anchor moveWithCells="1">
                  <from>
                    <xdr:col>8</xdr:col>
                    <xdr:colOff>0</xdr:colOff>
                    <xdr:row>56</xdr:row>
                    <xdr:rowOff>190500</xdr:rowOff>
                  </from>
                  <to>
                    <xdr:col>17</xdr:col>
                    <xdr:colOff>0</xdr:colOff>
                    <xdr:row>59</xdr:row>
                    <xdr:rowOff>0</xdr:rowOff>
                  </to>
                </anchor>
              </controlPr>
            </control>
          </mc:Choice>
        </mc:AlternateContent>
        <mc:AlternateContent xmlns:mc="http://schemas.openxmlformats.org/markup-compatibility/2006">
          <mc:Choice Requires="x14">
            <control shapeId="45244" r:id="rId26" name="付表7_人員配置区分">
              <controlPr defaultSize="0" autoLine="0" autoPict="0">
                <anchor moveWithCells="1">
                  <from>
                    <xdr:col>25</xdr:col>
                    <xdr:colOff>0</xdr:colOff>
                    <xdr:row>57</xdr:row>
                    <xdr:rowOff>0</xdr:rowOff>
                  </from>
                  <to>
                    <xdr:col>36</xdr:col>
                    <xdr:colOff>0</xdr:colOff>
                    <xdr:row>59</xdr:row>
                    <xdr:rowOff>0</xdr:rowOff>
                  </to>
                </anchor>
              </controlPr>
            </control>
          </mc:Choice>
        </mc:AlternateContent>
        <mc:AlternateContent xmlns:mc="http://schemas.openxmlformats.org/markup-compatibility/2006">
          <mc:Choice Requires="x14">
            <control shapeId="45307" r:id="rId27" name="Group Box 1275">
              <controlPr defaultSize="0" autoFill="0" autoPict="0">
                <anchor moveWithCells="1">
                  <from>
                    <xdr:col>25</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45355" r:id="rId28" name="Drop Down 1323">
              <controlPr defaultSize="0" autoLine="0" autoPict="0">
                <anchor moveWithCells="1">
                  <from>
                    <xdr:col>23</xdr:col>
                    <xdr:colOff>7620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5356" r:id="rId29" name="Group Box 1324">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45359" r:id="rId30" name="Check Box 1327">
              <controlPr defaultSize="0" autoFill="0" autoLine="0" autoPict="0">
                <anchor moveWithCells="1">
                  <from>
                    <xdr:col>24</xdr:col>
                    <xdr:colOff>30480</xdr:colOff>
                    <xdr:row>92</xdr:row>
                    <xdr:rowOff>0</xdr:rowOff>
                  </from>
                  <to>
                    <xdr:col>31</xdr:col>
                    <xdr:colOff>30480</xdr:colOff>
                    <xdr:row>92</xdr:row>
                    <xdr:rowOff>220980</xdr:rowOff>
                  </to>
                </anchor>
              </controlPr>
            </control>
          </mc:Choice>
        </mc:AlternateContent>
        <mc:AlternateContent xmlns:mc="http://schemas.openxmlformats.org/markup-compatibility/2006">
          <mc:Choice Requires="x14">
            <control shapeId="45360" r:id="rId31" name="Check Box 1328">
              <controlPr defaultSize="0" autoFill="0" autoLine="0" autoPict="0">
                <anchor moveWithCells="1">
                  <from>
                    <xdr:col>24</xdr:col>
                    <xdr:colOff>38100</xdr:colOff>
                    <xdr:row>119</xdr:row>
                    <xdr:rowOff>0</xdr:rowOff>
                  </from>
                  <to>
                    <xdr:col>31</xdr:col>
                    <xdr:colOff>38100</xdr:colOff>
                    <xdr:row>119</xdr:row>
                    <xdr:rowOff>220980</xdr:rowOff>
                  </to>
                </anchor>
              </controlPr>
            </control>
          </mc:Choice>
        </mc:AlternateContent>
        <mc:AlternateContent xmlns:mc="http://schemas.openxmlformats.org/markup-compatibility/2006">
          <mc:Choice Requires="x14">
            <control shapeId="45678" r:id="rId32" name="Group Box 1646">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45681" r:id="rId33" name="Group Box 1649">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45686" r:id="rId34" name="Group Box 1654">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692" r:id="rId35" name="Group Box 1660">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815" r:id="rId36" name="付表7_GH_ドロップ1_1">
              <controlPr defaultSize="0" autoLine="0" autoPict="0">
                <anchor moveWithCells="1">
                  <from>
                    <xdr:col>8</xdr:col>
                    <xdr:colOff>0</xdr:colOff>
                    <xdr:row>97</xdr:row>
                    <xdr:rowOff>0</xdr:rowOff>
                  </from>
                  <to>
                    <xdr:col>15</xdr:col>
                    <xdr:colOff>0</xdr:colOff>
                    <xdr:row>98</xdr:row>
                    <xdr:rowOff>0</xdr:rowOff>
                  </to>
                </anchor>
              </controlPr>
            </control>
          </mc:Choice>
        </mc:AlternateContent>
        <mc:AlternateContent xmlns:mc="http://schemas.openxmlformats.org/markup-compatibility/2006">
          <mc:Choice Requires="x14">
            <control shapeId="45820" r:id="rId37" name="付表7_GH_ドロップ1_2">
              <controlPr defaultSize="0" autoLine="0" autoPict="0">
                <anchor moveWithCells="1">
                  <from>
                    <xdr:col>8</xdr:col>
                    <xdr:colOff>0</xdr:colOff>
                    <xdr:row>124</xdr:row>
                    <xdr:rowOff>0</xdr:rowOff>
                  </from>
                  <to>
                    <xdr:col>15</xdr:col>
                    <xdr:colOff>0</xdr:colOff>
                    <xdr:row>125</xdr:row>
                    <xdr:rowOff>0</xdr:rowOff>
                  </to>
                </anchor>
              </controlPr>
            </control>
          </mc:Choice>
        </mc:AlternateContent>
        <mc:AlternateContent xmlns:mc="http://schemas.openxmlformats.org/markup-compatibility/2006">
          <mc:Choice Requires="x14">
            <control shapeId="45392" r:id="rId38" name="Option Button 1360">
              <controlPr defaultSize="0" autoFill="0" autoLine="0" autoPict="0">
                <anchor moveWithCells="1" sizeWithCells="1">
                  <from>
                    <xdr:col>8</xdr:col>
                    <xdr:colOff>68580</xdr:colOff>
                    <xdr:row>125</xdr:row>
                    <xdr:rowOff>7620</xdr:rowOff>
                  </from>
                  <to>
                    <xdr:col>12</xdr:col>
                    <xdr:colOff>60960</xdr:colOff>
                    <xdr:row>125</xdr:row>
                    <xdr:rowOff>220980</xdr:rowOff>
                  </to>
                </anchor>
              </controlPr>
            </control>
          </mc:Choice>
        </mc:AlternateContent>
        <mc:AlternateContent xmlns:mc="http://schemas.openxmlformats.org/markup-compatibility/2006">
          <mc:Choice Requires="x14">
            <control shapeId="45393" r:id="rId39" name="Option Button 1361">
              <controlPr defaultSize="0" autoFill="0" autoLine="0" autoPict="0">
                <anchor moveWithCells="1" sizeWithCells="1">
                  <from>
                    <xdr:col>10</xdr:col>
                    <xdr:colOff>152400</xdr:colOff>
                    <xdr:row>125</xdr:row>
                    <xdr:rowOff>7620</xdr:rowOff>
                  </from>
                  <to>
                    <xdr:col>15</xdr:col>
                    <xdr:colOff>38100</xdr:colOff>
                    <xdr:row>125</xdr:row>
                    <xdr:rowOff>220980</xdr:rowOff>
                  </to>
                </anchor>
              </controlPr>
            </control>
          </mc:Choice>
        </mc:AlternateContent>
        <mc:AlternateContent xmlns:mc="http://schemas.openxmlformats.org/markup-compatibility/2006">
          <mc:Choice Requires="x14">
            <control shapeId="45394" r:id="rId40" name="Option Button 1362">
              <controlPr defaultSize="0" autoFill="0" autoLine="0" autoPict="0">
                <anchor moveWithCells="1" sizeWithCells="1">
                  <from>
                    <xdr:col>15</xdr:col>
                    <xdr:colOff>160020</xdr:colOff>
                    <xdr:row>125</xdr:row>
                    <xdr:rowOff>7620</xdr:rowOff>
                  </from>
                  <to>
                    <xdr:col>21</xdr:col>
                    <xdr:colOff>60960</xdr:colOff>
                    <xdr:row>125</xdr:row>
                    <xdr:rowOff>220980</xdr:rowOff>
                  </to>
                </anchor>
              </controlPr>
            </control>
          </mc:Choice>
        </mc:AlternateContent>
        <mc:AlternateContent xmlns:mc="http://schemas.openxmlformats.org/markup-compatibility/2006">
          <mc:Choice Requires="x14">
            <control shapeId="45395" r:id="rId41" name="Option Button 1363">
              <controlPr defaultSize="0" autoFill="0" autoLine="0" autoPict="0">
                <anchor moveWithCells="1" sizeWithCells="1">
                  <from>
                    <xdr:col>21</xdr:col>
                    <xdr:colOff>0</xdr:colOff>
                    <xdr:row>125</xdr:row>
                    <xdr:rowOff>7620</xdr:rowOff>
                  </from>
                  <to>
                    <xdr:col>35</xdr:col>
                    <xdr:colOff>121920</xdr:colOff>
                    <xdr:row>125</xdr:row>
                    <xdr:rowOff>213360</xdr:rowOff>
                  </to>
                </anchor>
              </controlPr>
            </control>
          </mc:Choice>
        </mc:AlternateContent>
        <mc:AlternateContent xmlns:mc="http://schemas.openxmlformats.org/markup-compatibility/2006">
          <mc:Choice Requires="x14">
            <control shapeId="45691" r:id="rId42" name="Group Box 1659">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12928" r:id="rId43" name="Option Button 640">
              <controlPr defaultSize="0" autoFill="0" autoLine="0" autoPict="0">
                <anchor moveWithCells="1" sizeWithCells="1">
                  <from>
                    <xdr:col>8</xdr:col>
                    <xdr:colOff>76200</xdr:colOff>
                    <xdr:row>98</xdr:row>
                    <xdr:rowOff>7620</xdr:rowOff>
                  </from>
                  <to>
                    <xdr:col>12</xdr:col>
                    <xdr:colOff>68580</xdr:colOff>
                    <xdr:row>98</xdr:row>
                    <xdr:rowOff>220980</xdr:rowOff>
                  </to>
                </anchor>
              </controlPr>
            </control>
          </mc:Choice>
        </mc:AlternateContent>
        <mc:AlternateContent xmlns:mc="http://schemas.openxmlformats.org/markup-compatibility/2006">
          <mc:Choice Requires="x14">
            <control shapeId="12929" r:id="rId44" name="Option Button 641">
              <controlPr defaultSize="0" autoFill="0" autoLine="0" autoPict="0">
                <anchor moveWithCells="1" sizeWithCells="1">
                  <from>
                    <xdr:col>10</xdr:col>
                    <xdr:colOff>160020</xdr:colOff>
                    <xdr:row>98</xdr:row>
                    <xdr:rowOff>7620</xdr:rowOff>
                  </from>
                  <to>
                    <xdr:col>15</xdr:col>
                    <xdr:colOff>45720</xdr:colOff>
                    <xdr:row>98</xdr:row>
                    <xdr:rowOff>220980</xdr:rowOff>
                  </to>
                </anchor>
              </controlPr>
            </control>
          </mc:Choice>
        </mc:AlternateContent>
        <mc:AlternateContent xmlns:mc="http://schemas.openxmlformats.org/markup-compatibility/2006">
          <mc:Choice Requires="x14">
            <control shapeId="12932" r:id="rId45" name="Option Button 644">
              <controlPr defaultSize="0" autoFill="0" autoLine="0" autoPict="0">
                <anchor moveWithCells="1" sizeWithCells="1">
                  <from>
                    <xdr:col>15</xdr:col>
                    <xdr:colOff>160020</xdr:colOff>
                    <xdr:row>98</xdr:row>
                    <xdr:rowOff>7620</xdr:rowOff>
                  </from>
                  <to>
                    <xdr:col>21</xdr:col>
                    <xdr:colOff>60960</xdr:colOff>
                    <xdr:row>98</xdr:row>
                    <xdr:rowOff>220980</xdr:rowOff>
                  </to>
                </anchor>
              </controlPr>
            </control>
          </mc:Choice>
        </mc:AlternateContent>
        <mc:AlternateContent xmlns:mc="http://schemas.openxmlformats.org/markup-compatibility/2006">
          <mc:Choice Requires="x14">
            <control shapeId="45390" r:id="rId46" name="オプション 645">
              <controlPr defaultSize="0" autoFill="0" autoLine="0" autoPict="0">
                <anchor moveWithCells="1" sizeWithCells="1">
                  <from>
                    <xdr:col>21</xdr:col>
                    <xdr:colOff>7620</xdr:colOff>
                    <xdr:row>98</xdr:row>
                    <xdr:rowOff>7620</xdr:rowOff>
                  </from>
                  <to>
                    <xdr:col>35</xdr:col>
                    <xdr:colOff>121920</xdr:colOff>
                    <xdr:row>98</xdr:row>
                    <xdr:rowOff>220980</xdr:rowOff>
                  </to>
                </anchor>
              </controlPr>
            </control>
          </mc:Choice>
        </mc:AlternateContent>
        <mc:AlternateContent xmlns:mc="http://schemas.openxmlformats.org/markup-compatibility/2006">
          <mc:Choice Requires="x14">
            <control shapeId="45690" r:id="rId47" name="Group Box 1658">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45972" r:id="rId48" name="Group Box 1940">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5982" r:id="rId49" name="Group Box 1950">
              <controlPr defaultSize="0" autoFill="0" autoPict="0">
                <anchor moveWithCells="1">
                  <from>
                    <xdr:col>8</xdr:col>
                    <xdr:colOff>0</xdr:colOff>
                    <xdr:row>56</xdr:row>
                    <xdr:rowOff>0</xdr:rowOff>
                  </from>
                  <to>
                    <xdr:col>17</xdr:col>
                    <xdr:colOff>0</xdr:colOff>
                    <xdr:row>57</xdr:row>
                    <xdr:rowOff>0</xdr:rowOff>
                  </to>
                </anchor>
              </controlPr>
            </control>
          </mc:Choice>
        </mc:AlternateContent>
        <mc:AlternateContent xmlns:mc="http://schemas.openxmlformats.org/markup-compatibility/2006">
          <mc:Choice Requires="x14">
            <control shapeId="45985" r:id="rId50" name="Group Box 1953">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45997" r:id="rId51" name="Group Box 1965">
              <controlPr defaultSize="0" autoFill="0" autoPict="0">
                <anchor moveWithCells="1">
                  <from>
                    <xdr:col>8</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46005" r:id="rId52" name="Group Box 1973">
              <controlPr defaultSize="0" autoFill="0" autoPict="0">
                <anchor moveWithCells="1">
                  <from>
                    <xdr:col>8</xdr:col>
                    <xdr:colOff>0</xdr:colOff>
                    <xdr:row>109</xdr:row>
                    <xdr:rowOff>0</xdr:rowOff>
                  </from>
                  <to>
                    <xdr:col>35</xdr:col>
                    <xdr:colOff>182880</xdr:colOff>
                    <xdr:row>110</xdr:row>
                    <xdr:rowOff>0</xdr:rowOff>
                  </to>
                </anchor>
              </controlPr>
            </control>
          </mc:Choice>
        </mc:AlternateContent>
        <mc:AlternateContent xmlns:mc="http://schemas.openxmlformats.org/markup-compatibility/2006">
          <mc:Choice Requires="x14">
            <control shapeId="46006" r:id="rId53" name="Option Button 1974">
              <controlPr defaultSize="0" autoFill="0" autoLine="0" autoPict="0">
                <anchor moveWithCells="1">
                  <from>
                    <xdr:col>8</xdr:col>
                    <xdr:colOff>60960</xdr:colOff>
                    <xdr:row>109</xdr:row>
                    <xdr:rowOff>30480</xdr:rowOff>
                  </from>
                  <to>
                    <xdr:col>11</xdr:col>
                    <xdr:colOff>68580</xdr:colOff>
                    <xdr:row>109</xdr:row>
                    <xdr:rowOff>160020</xdr:rowOff>
                  </to>
                </anchor>
              </controlPr>
            </control>
          </mc:Choice>
        </mc:AlternateContent>
        <mc:AlternateContent xmlns:mc="http://schemas.openxmlformats.org/markup-compatibility/2006">
          <mc:Choice Requires="x14">
            <control shapeId="46007" r:id="rId54" name="Option Button 1975">
              <controlPr defaultSize="0" autoFill="0" autoLine="0" autoPict="0">
                <anchor moveWithCells="1">
                  <from>
                    <xdr:col>11</xdr:col>
                    <xdr:colOff>182880</xdr:colOff>
                    <xdr:row>109</xdr:row>
                    <xdr:rowOff>30480</xdr:rowOff>
                  </from>
                  <to>
                    <xdr:col>14</xdr:col>
                    <xdr:colOff>83820</xdr:colOff>
                    <xdr:row>109</xdr:row>
                    <xdr:rowOff>160020</xdr:rowOff>
                  </to>
                </anchor>
              </controlPr>
            </control>
          </mc:Choice>
        </mc:AlternateContent>
        <mc:AlternateContent xmlns:mc="http://schemas.openxmlformats.org/markup-compatibility/2006">
          <mc:Choice Requires="x14">
            <control shapeId="75894" r:id="rId55" name="Option Button 2166">
              <controlPr defaultSize="0" autoFill="0" autoLine="0" autoPict="0">
                <anchor moveWithCells="1">
                  <from>
                    <xdr:col>8</xdr:col>
                    <xdr:colOff>137160</xdr:colOff>
                    <xdr:row>57</xdr:row>
                    <xdr:rowOff>45720</xdr:rowOff>
                  </from>
                  <to>
                    <xdr:col>11</xdr:col>
                    <xdr:colOff>45720</xdr:colOff>
                    <xdr:row>57</xdr:row>
                    <xdr:rowOff>190500</xdr:rowOff>
                  </to>
                </anchor>
              </controlPr>
            </control>
          </mc:Choice>
        </mc:AlternateContent>
        <mc:AlternateContent xmlns:mc="http://schemas.openxmlformats.org/markup-compatibility/2006">
          <mc:Choice Requires="x14">
            <control shapeId="75895" r:id="rId56" name="Option Button 2167">
              <controlPr defaultSize="0" autoFill="0" autoLine="0" autoPict="0">
                <anchor moveWithCells="1">
                  <from>
                    <xdr:col>12</xdr:col>
                    <xdr:colOff>160020</xdr:colOff>
                    <xdr:row>57</xdr:row>
                    <xdr:rowOff>45720</xdr:rowOff>
                  </from>
                  <to>
                    <xdr:col>16</xdr:col>
                    <xdr:colOff>60960</xdr:colOff>
                    <xdr:row>57</xdr:row>
                    <xdr:rowOff>182880</xdr:rowOff>
                  </to>
                </anchor>
              </controlPr>
            </control>
          </mc:Choice>
        </mc:AlternateContent>
        <mc:AlternateContent xmlns:mc="http://schemas.openxmlformats.org/markup-compatibility/2006">
          <mc:Choice Requires="x14">
            <control shapeId="75902" r:id="rId57" name="Option Button 2174">
              <controlPr defaultSize="0" autoFill="0" autoLine="0" autoPict="0">
                <anchor moveWithCells="1">
                  <from>
                    <xdr:col>9</xdr:col>
                    <xdr:colOff>83820</xdr:colOff>
                    <xdr:row>36</xdr:row>
                    <xdr:rowOff>30480</xdr:rowOff>
                  </from>
                  <to>
                    <xdr:col>13</xdr:col>
                    <xdr:colOff>22860</xdr:colOff>
                    <xdr:row>36</xdr:row>
                    <xdr:rowOff>213360</xdr:rowOff>
                  </to>
                </anchor>
              </controlPr>
            </control>
          </mc:Choice>
        </mc:AlternateContent>
        <mc:AlternateContent xmlns:mc="http://schemas.openxmlformats.org/markup-compatibility/2006">
          <mc:Choice Requires="x14">
            <control shapeId="75903" r:id="rId58" name="Option Button 2175">
              <controlPr defaultSize="0" autoFill="0" autoLine="0" autoPict="0">
                <anchor moveWithCells="1">
                  <from>
                    <xdr:col>14</xdr:col>
                    <xdr:colOff>76200</xdr:colOff>
                    <xdr:row>36</xdr:row>
                    <xdr:rowOff>30480</xdr:rowOff>
                  </from>
                  <to>
                    <xdr:col>21</xdr:col>
                    <xdr:colOff>30480</xdr:colOff>
                    <xdr:row>36</xdr:row>
                    <xdr:rowOff>213360</xdr:rowOff>
                  </to>
                </anchor>
              </controlPr>
            </control>
          </mc:Choice>
        </mc:AlternateContent>
        <mc:AlternateContent xmlns:mc="http://schemas.openxmlformats.org/markup-compatibility/2006">
          <mc:Choice Requires="x14">
            <control shapeId="75904" r:id="rId59" name="Option Button 2176">
              <controlPr defaultSize="0" autoFill="0" autoLine="0" autoPict="0">
                <anchor moveWithCells="1">
                  <from>
                    <xdr:col>18</xdr:col>
                    <xdr:colOff>30480</xdr:colOff>
                    <xdr:row>44</xdr:row>
                    <xdr:rowOff>30480</xdr:rowOff>
                  </from>
                  <to>
                    <xdr:col>22</xdr:col>
                    <xdr:colOff>30480</xdr:colOff>
                    <xdr:row>44</xdr:row>
                    <xdr:rowOff>213360</xdr:rowOff>
                  </to>
                </anchor>
              </controlPr>
            </control>
          </mc:Choice>
        </mc:AlternateContent>
        <mc:AlternateContent xmlns:mc="http://schemas.openxmlformats.org/markup-compatibility/2006">
          <mc:Choice Requires="x14">
            <control shapeId="75905" r:id="rId60" name="Option Button 2177">
              <controlPr defaultSize="0" autoFill="0" autoLine="0" autoPict="0">
                <anchor moveWithCells="1">
                  <from>
                    <xdr:col>21</xdr:col>
                    <xdr:colOff>175260</xdr:colOff>
                    <xdr:row>44</xdr:row>
                    <xdr:rowOff>30480</xdr:rowOff>
                  </from>
                  <to>
                    <xdr:col>24</xdr:col>
                    <xdr:colOff>99060</xdr:colOff>
                    <xdr:row>44</xdr:row>
                    <xdr:rowOff>213360</xdr:rowOff>
                  </to>
                </anchor>
              </controlPr>
            </control>
          </mc:Choice>
        </mc:AlternateContent>
        <mc:AlternateContent xmlns:mc="http://schemas.openxmlformats.org/markup-compatibility/2006">
          <mc:Choice Requires="x14">
            <control shapeId="75906" r:id="rId61" name="Option Button 2178">
              <controlPr defaultSize="0" autoFill="0" autoLine="0" autoPict="0">
                <anchor moveWithCells="1">
                  <from>
                    <xdr:col>8</xdr:col>
                    <xdr:colOff>144780</xdr:colOff>
                    <xdr:row>56</xdr:row>
                    <xdr:rowOff>22860</xdr:rowOff>
                  </from>
                  <to>
                    <xdr:col>12</xdr:col>
                    <xdr:colOff>22860</xdr:colOff>
                    <xdr:row>56</xdr:row>
                    <xdr:rowOff>160020</xdr:rowOff>
                  </to>
                </anchor>
              </controlPr>
            </control>
          </mc:Choice>
        </mc:AlternateContent>
        <mc:AlternateContent xmlns:mc="http://schemas.openxmlformats.org/markup-compatibility/2006">
          <mc:Choice Requires="x14">
            <control shapeId="75907" r:id="rId62" name="Option Button 2179">
              <controlPr defaultSize="0" autoFill="0" autoLine="0" autoPict="0">
                <anchor moveWithCells="1">
                  <from>
                    <xdr:col>12</xdr:col>
                    <xdr:colOff>160020</xdr:colOff>
                    <xdr:row>56</xdr:row>
                    <xdr:rowOff>30480</xdr:rowOff>
                  </from>
                  <to>
                    <xdr:col>16</xdr:col>
                    <xdr:colOff>0</xdr:colOff>
                    <xdr:row>56</xdr:row>
                    <xdr:rowOff>152400</xdr:rowOff>
                  </to>
                </anchor>
              </controlPr>
            </control>
          </mc:Choice>
        </mc:AlternateContent>
        <mc:AlternateContent xmlns:mc="http://schemas.openxmlformats.org/markup-compatibility/2006">
          <mc:Choice Requires="x14">
            <control shapeId="75908" r:id="rId63" name="Option Button 2180">
              <controlPr defaultSize="0" autoFill="0" autoLine="0" autoPict="0">
                <anchor moveWithCells="1">
                  <from>
                    <xdr:col>8</xdr:col>
                    <xdr:colOff>114300</xdr:colOff>
                    <xdr:row>60</xdr:row>
                    <xdr:rowOff>30480</xdr:rowOff>
                  </from>
                  <to>
                    <xdr:col>10</xdr:col>
                    <xdr:colOff>60960</xdr:colOff>
                    <xdr:row>60</xdr:row>
                    <xdr:rowOff>198120</xdr:rowOff>
                  </to>
                </anchor>
              </controlPr>
            </control>
          </mc:Choice>
        </mc:AlternateContent>
        <mc:AlternateContent xmlns:mc="http://schemas.openxmlformats.org/markup-compatibility/2006">
          <mc:Choice Requires="x14">
            <control shapeId="75909" r:id="rId64" name="Option Button 2181">
              <controlPr defaultSize="0" autoFill="0" autoLine="0" autoPict="0">
                <anchor moveWithCells="1">
                  <from>
                    <xdr:col>10</xdr:col>
                    <xdr:colOff>137160</xdr:colOff>
                    <xdr:row>60</xdr:row>
                    <xdr:rowOff>30480</xdr:rowOff>
                  </from>
                  <to>
                    <xdr:col>12</xdr:col>
                    <xdr:colOff>76200</xdr:colOff>
                    <xdr:row>60</xdr:row>
                    <xdr:rowOff>198120</xdr:rowOff>
                  </to>
                </anchor>
              </controlPr>
            </control>
          </mc:Choice>
        </mc:AlternateContent>
        <mc:AlternateContent xmlns:mc="http://schemas.openxmlformats.org/markup-compatibility/2006">
          <mc:Choice Requires="x14">
            <control shapeId="75910" r:id="rId65" name="Option Button 2182">
              <controlPr defaultSize="0" autoFill="0" autoLine="0" autoPict="0">
                <anchor moveWithCells="1">
                  <from>
                    <xdr:col>12</xdr:col>
                    <xdr:colOff>152400</xdr:colOff>
                    <xdr:row>60</xdr:row>
                    <xdr:rowOff>30480</xdr:rowOff>
                  </from>
                  <to>
                    <xdr:col>14</xdr:col>
                    <xdr:colOff>99060</xdr:colOff>
                    <xdr:row>60</xdr:row>
                    <xdr:rowOff>198120</xdr:rowOff>
                  </to>
                </anchor>
              </controlPr>
            </control>
          </mc:Choice>
        </mc:AlternateContent>
        <mc:AlternateContent xmlns:mc="http://schemas.openxmlformats.org/markup-compatibility/2006">
          <mc:Choice Requires="x14">
            <control shapeId="75911" r:id="rId66" name="Option Button 2183">
              <controlPr defaultSize="0" autoFill="0" autoLine="0" autoPict="0">
                <anchor moveWithCells="1">
                  <from>
                    <xdr:col>8</xdr:col>
                    <xdr:colOff>175260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75912" r:id="rId67" name="Option Button 2184">
              <controlPr defaultSize="0" autoFill="0" autoLine="0" autoPict="0">
                <anchor moveWithCells="1">
                  <from>
                    <xdr:col>12</xdr:col>
                    <xdr:colOff>182880</xdr:colOff>
                    <xdr:row>62</xdr:row>
                    <xdr:rowOff>30480</xdr:rowOff>
                  </from>
                  <to>
                    <xdr:col>15</xdr:col>
                    <xdr:colOff>160020</xdr:colOff>
                    <xdr:row>62</xdr:row>
                    <xdr:rowOff>236220</xdr:rowOff>
                  </to>
                </anchor>
              </controlPr>
            </control>
          </mc:Choice>
        </mc:AlternateContent>
        <mc:AlternateContent xmlns:mc="http://schemas.openxmlformats.org/markup-compatibility/2006">
          <mc:Choice Requires="x14">
            <control shapeId="75913" r:id="rId68" name="Option Button 2185">
              <controlPr defaultSize="0" autoFill="0" autoLine="0" autoPict="0">
                <anchor moveWithCells="1">
                  <from>
                    <xdr:col>25</xdr:col>
                    <xdr:colOff>152400</xdr:colOff>
                    <xdr:row>59</xdr:row>
                    <xdr:rowOff>60960</xdr:rowOff>
                  </from>
                  <to>
                    <xdr:col>28</xdr:col>
                    <xdr:colOff>99060</xdr:colOff>
                    <xdr:row>59</xdr:row>
                    <xdr:rowOff>228600</xdr:rowOff>
                  </to>
                </anchor>
              </controlPr>
            </control>
          </mc:Choice>
        </mc:AlternateContent>
        <mc:AlternateContent xmlns:mc="http://schemas.openxmlformats.org/markup-compatibility/2006">
          <mc:Choice Requires="x14">
            <control shapeId="75914" r:id="rId69" name="Option Button 2186">
              <controlPr defaultSize="0" autoFill="0" autoLine="0" autoPict="0">
                <anchor moveWithCells="1">
                  <from>
                    <xdr:col>30</xdr:col>
                    <xdr:colOff>7620</xdr:colOff>
                    <xdr:row>59</xdr:row>
                    <xdr:rowOff>60960</xdr:rowOff>
                  </from>
                  <to>
                    <xdr:col>32</xdr:col>
                    <xdr:colOff>76200</xdr:colOff>
                    <xdr:row>59</xdr:row>
                    <xdr:rowOff>228600</xdr:rowOff>
                  </to>
                </anchor>
              </controlPr>
            </control>
          </mc:Choice>
        </mc:AlternateContent>
        <mc:AlternateContent xmlns:mc="http://schemas.openxmlformats.org/markup-compatibility/2006">
          <mc:Choice Requires="x14">
            <control shapeId="75915" r:id="rId70" name="Option Button 2187">
              <controlPr defaultSize="0" autoFill="0" autoLine="0" autoPict="0">
                <anchor moveWithCells="1">
                  <from>
                    <xdr:col>25</xdr:col>
                    <xdr:colOff>152400</xdr:colOff>
                    <xdr:row>60</xdr:row>
                    <xdr:rowOff>38100</xdr:rowOff>
                  </from>
                  <to>
                    <xdr:col>28</xdr:col>
                    <xdr:colOff>76200</xdr:colOff>
                    <xdr:row>60</xdr:row>
                    <xdr:rowOff>198120</xdr:rowOff>
                  </to>
                </anchor>
              </controlPr>
            </control>
          </mc:Choice>
        </mc:AlternateContent>
        <mc:AlternateContent xmlns:mc="http://schemas.openxmlformats.org/markup-compatibility/2006">
          <mc:Choice Requires="x14">
            <control shapeId="75916" r:id="rId71" name="Option Button 2188">
              <controlPr defaultSize="0" autoFill="0" autoLine="0" autoPict="0">
                <anchor moveWithCells="1">
                  <from>
                    <xdr:col>30</xdr:col>
                    <xdr:colOff>0</xdr:colOff>
                    <xdr:row>60</xdr:row>
                    <xdr:rowOff>38100</xdr:rowOff>
                  </from>
                  <to>
                    <xdr:col>32</xdr:col>
                    <xdr:colOff>182880</xdr:colOff>
                    <xdr:row>60</xdr:row>
                    <xdr:rowOff>198120</xdr:rowOff>
                  </to>
                </anchor>
              </controlPr>
            </control>
          </mc:Choice>
        </mc:AlternateContent>
        <mc:AlternateContent xmlns:mc="http://schemas.openxmlformats.org/markup-compatibility/2006">
          <mc:Choice Requires="x14">
            <control shapeId="75917" r:id="rId72" name="Option Button 2189">
              <controlPr defaultSize="0" autoFill="0" autoLine="0" autoPict="0">
                <anchor moveWithCells="1">
                  <from>
                    <xdr:col>8</xdr:col>
                    <xdr:colOff>175260</xdr:colOff>
                    <xdr:row>64</xdr:row>
                    <xdr:rowOff>22860</xdr:rowOff>
                  </from>
                  <to>
                    <xdr:col>11</xdr:col>
                    <xdr:colOff>152400</xdr:colOff>
                    <xdr:row>64</xdr:row>
                    <xdr:rowOff>220980</xdr:rowOff>
                  </to>
                </anchor>
              </controlPr>
            </control>
          </mc:Choice>
        </mc:AlternateContent>
        <mc:AlternateContent xmlns:mc="http://schemas.openxmlformats.org/markup-compatibility/2006">
          <mc:Choice Requires="x14">
            <control shapeId="75918" r:id="rId73" name="Option Button 2190">
              <controlPr defaultSize="0" autoFill="0" autoLine="0" autoPict="0">
                <anchor moveWithCells="1">
                  <from>
                    <xdr:col>12</xdr:col>
                    <xdr:colOff>182880</xdr:colOff>
                    <xdr:row>64</xdr:row>
                    <xdr:rowOff>38100</xdr:rowOff>
                  </from>
                  <to>
                    <xdr:col>15</xdr:col>
                    <xdr:colOff>160020</xdr:colOff>
                    <xdr:row>64</xdr:row>
                    <xdr:rowOff>198120</xdr:rowOff>
                  </to>
                </anchor>
              </controlPr>
            </control>
          </mc:Choice>
        </mc:AlternateContent>
        <mc:AlternateContent xmlns:mc="http://schemas.openxmlformats.org/markup-compatibility/2006">
          <mc:Choice Requires="x14">
            <control shapeId="75925" r:id="rId74" name="Option Button 2197">
              <controlPr defaultSize="0" autoFill="0" autoLine="0" autoPict="0">
                <anchor moveWithCells="1">
                  <from>
                    <xdr:col>25</xdr:col>
                    <xdr:colOff>152400</xdr:colOff>
                    <xdr:row>64</xdr:row>
                    <xdr:rowOff>22860</xdr:rowOff>
                  </from>
                  <to>
                    <xdr:col>28</xdr:col>
                    <xdr:colOff>76200</xdr:colOff>
                    <xdr:row>64</xdr:row>
                    <xdr:rowOff>198120</xdr:rowOff>
                  </to>
                </anchor>
              </controlPr>
            </control>
          </mc:Choice>
        </mc:AlternateContent>
        <mc:AlternateContent xmlns:mc="http://schemas.openxmlformats.org/markup-compatibility/2006">
          <mc:Choice Requires="x14">
            <control shapeId="75926" r:id="rId75" name="Option Button 2198">
              <controlPr defaultSize="0" autoFill="0" autoLine="0" autoPict="0">
                <anchor moveWithCells="1">
                  <from>
                    <xdr:col>29</xdr:col>
                    <xdr:colOff>190500</xdr:colOff>
                    <xdr:row>64</xdr:row>
                    <xdr:rowOff>30480</xdr:rowOff>
                  </from>
                  <to>
                    <xdr:col>32</xdr:col>
                    <xdr:colOff>182880</xdr:colOff>
                    <xdr:row>64</xdr:row>
                    <xdr:rowOff>198120</xdr:rowOff>
                  </to>
                </anchor>
              </controlPr>
            </control>
          </mc:Choice>
        </mc:AlternateContent>
        <mc:AlternateContent xmlns:mc="http://schemas.openxmlformats.org/markup-compatibility/2006">
          <mc:Choice Requires="x14">
            <control shapeId="75939" r:id="rId76" name="Option Button 2211">
              <controlPr defaultSize="0" autoFill="0" autoLine="0" autoPict="0">
                <anchor moveWithCells="1">
                  <from>
                    <xdr:col>8</xdr:col>
                    <xdr:colOff>30480</xdr:colOff>
                    <xdr:row>82</xdr:row>
                    <xdr:rowOff>22860</xdr:rowOff>
                  </from>
                  <to>
                    <xdr:col>11</xdr:col>
                    <xdr:colOff>121920</xdr:colOff>
                    <xdr:row>82</xdr:row>
                    <xdr:rowOff>175260</xdr:rowOff>
                  </to>
                </anchor>
              </controlPr>
            </control>
          </mc:Choice>
        </mc:AlternateContent>
        <mc:AlternateContent xmlns:mc="http://schemas.openxmlformats.org/markup-compatibility/2006">
          <mc:Choice Requires="x14">
            <control shapeId="75940" r:id="rId77" name="Option Button 2212">
              <controlPr defaultSize="0" autoFill="0" autoLine="0" autoPict="0">
                <anchor moveWithCells="1">
                  <from>
                    <xdr:col>12</xdr:col>
                    <xdr:colOff>68580</xdr:colOff>
                    <xdr:row>82</xdr:row>
                    <xdr:rowOff>22860</xdr:rowOff>
                  </from>
                  <to>
                    <xdr:col>15</xdr:col>
                    <xdr:colOff>60960</xdr:colOff>
                    <xdr:row>82</xdr:row>
                    <xdr:rowOff>182880</xdr:rowOff>
                  </to>
                </anchor>
              </controlPr>
            </control>
          </mc:Choice>
        </mc:AlternateContent>
        <mc:AlternateContent xmlns:mc="http://schemas.openxmlformats.org/markup-compatibility/2006">
          <mc:Choice Requires="x14">
            <control shapeId="76043" r:id="rId78" name="Option Button 2315">
              <controlPr defaultSize="0" autoFill="0" autoLine="0" autoPict="0">
                <anchor moveWithCells="1">
                  <from>
                    <xdr:col>14</xdr:col>
                    <xdr:colOff>175260</xdr:colOff>
                    <xdr:row>60</xdr:row>
                    <xdr:rowOff>30480</xdr:rowOff>
                  </from>
                  <to>
                    <xdr:col>16</xdr:col>
                    <xdr:colOff>114300</xdr:colOff>
                    <xdr:row>60</xdr:row>
                    <xdr:rowOff>213360</xdr:rowOff>
                  </to>
                </anchor>
              </controlPr>
            </control>
          </mc:Choice>
        </mc:AlternateContent>
        <mc:AlternateContent xmlns:mc="http://schemas.openxmlformats.org/markup-compatibility/2006">
          <mc:Choice Requires="x14">
            <control shapeId="76044" r:id="rId79" name="Group Box 2316">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76045" r:id="rId80" name="Option Button 2317">
              <controlPr defaultSize="0" autoFill="0" autoLine="0" autoPict="0">
                <anchor moveWithCells="1">
                  <from>
                    <xdr:col>8</xdr:col>
                    <xdr:colOff>175260</xdr:colOff>
                    <xdr:row>61</xdr:row>
                    <xdr:rowOff>45720</xdr:rowOff>
                  </from>
                  <to>
                    <xdr:col>11</xdr:col>
                    <xdr:colOff>152400</xdr:colOff>
                    <xdr:row>61</xdr:row>
                    <xdr:rowOff>236220</xdr:rowOff>
                  </to>
                </anchor>
              </controlPr>
            </control>
          </mc:Choice>
        </mc:AlternateContent>
        <mc:AlternateContent xmlns:mc="http://schemas.openxmlformats.org/markup-compatibility/2006">
          <mc:Choice Requires="x14">
            <control shapeId="76046" r:id="rId81" name="Option Button 2318">
              <controlPr defaultSize="0" autoFill="0" autoLine="0" autoPict="0">
                <anchor moveWithCells="1">
                  <from>
                    <xdr:col>12</xdr:col>
                    <xdr:colOff>182880</xdr:colOff>
                    <xdr:row>61</xdr:row>
                    <xdr:rowOff>38100</xdr:rowOff>
                  </from>
                  <to>
                    <xdr:col>15</xdr:col>
                    <xdr:colOff>160020</xdr:colOff>
                    <xdr:row>61</xdr:row>
                    <xdr:rowOff>251460</xdr:rowOff>
                  </to>
                </anchor>
              </controlPr>
            </control>
          </mc:Choice>
        </mc:AlternateContent>
        <mc:AlternateContent xmlns:mc="http://schemas.openxmlformats.org/markup-compatibility/2006">
          <mc:Choice Requires="x14">
            <control shapeId="76047" r:id="rId82" name="Group Box 2319">
              <controlPr defaultSize="0" autoFill="0" autoPict="0">
                <anchor moveWithCells="1">
                  <from>
                    <xdr:col>25</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76048" r:id="rId83" name="Option Button 2320">
              <controlPr defaultSize="0" autoFill="0" autoLine="0" autoPict="0">
                <anchor moveWithCells="1">
                  <from>
                    <xdr:col>25</xdr:col>
                    <xdr:colOff>152400</xdr:colOff>
                    <xdr:row>61</xdr:row>
                    <xdr:rowOff>60960</xdr:rowOff>
                  </from>
                  <to>
                    <xdr:col>28</xdr:col>
                    <xdr:colOff>76200</xdr:colOff>
                    <xdr:row>61</xdr:row>
                    <xdr:rowOff>220980</xdr:rowOff>
                  </to>
                </anchor>
              </controlPr>
            </control>
          </mc:Choice>
        </mc:AlternateContent>
        <mc:AlternateContent xmlns:mc="http://schemas.openxmlformats.org/markup-compatibility/2006">
          <mc:Choice Requires="x14">
            <control shapeId="76049" r:id="rId84" name="Option Button 2321">
              <controlPr defaultSize="0" autoFill="0" autoLine="0" autoPict="0">
                <anchor moveWithCells="1">
                  <from>
                    <xdr:col>30</xdr:col>
                    <xdr:colOff>0</xdr:colOff>
                    <xdr:row>61</xdr:row>
                    <xdr:rowOff>60960</xdr:rowOff>
                  </from>
                  <to>
                    <xdr:col>32</xdr:col>
                    <xdr:colOff>182880</xdr:colOff>
                    <xdr:row>61</xdr:row>
                    <xdr:rowOff>220980</xdr:rowOff>
                  </to>
                </anchor>
              </controlPr>
            </control>
          </mc:Choice>
        </mc:AlternateContent>
        <mc:AlternateContent xmlns:mc="http://schemas.openxmlformats.org/markup-compatibility/2006">
          <mc:Choice Requires="x14">
            <control shapeId="76050" r:id="rId85" name="Drop Down 2322">
              <controlPr defaultSize="0" autoLine="0" autoPict="0">
                <anchor moveWithCells="1">
                  <from>
                    <xdr:col>8</xdr:col>
                    <xdr:colOff>0</xdr:colOff>
                    <xdr:row>96</xdr:row>
                    <xdr:rowOff>0</xdr:rowOff>
                  </from>
                  <to>
                    <xdr:col>16</xdr:col>
                    <xdr:colOff>0</xdr:colOff>
                    <xdr:row>97</xdr:row>
                    <xdr:rowOff>0</xdr:rowOff>
                  </to>
                </anchor>
              </controlPr>
            </control>
          </mc:Choice>
        </mc:AlternateContent>
        <mc:AlternateContent xmlns:mc="http://schemas.openxmlformats.org/markup-compatibility/2006">
          <mc:Choice Requires="x14">
            <control shapeId="76051" r:id="rId86" name="Drop Down 2323">
              <controlPr defaultSize="0" autoLine="0" autoPict="0">
                <anchor moveWithCells="1">
                  <from>
                    <xdr:col>8</xdr:col>
                    <xdr:colOff>0</xdr:colOff>
                    <xdr:row>123</xdr:row>
                    <xdr:rowOff>0</xdr:rowOff>
                  </from>
                  <to>
                    <xdr:col>16</xdr:col>
                    <xdr:colOff>0</xdr:colOff>
                    <xdr:row>124</xdr:row>
                    <xdr:rowOff>0</xdr:rowOff>
                  </to>
                </anchor>
              </controlPr>
            </control>
          </mc:Choice>
        </mc:AlternateContent>
        <mc:AlternateContent xmlns:mc="http://schemas.openxmlformats.org/markup-compatibility/2006">
          <mc:Choice Requires="x14">
            <control shapeId="76078" r:id="rId87" name="Option Button 2350">
              <controlPr defaultSize="0" autoFill="0" autoLine="0" autoPict="0">
                <anchor moveWithCells="1">
                  <from>
                    <xdr:col>21</xdr:col>
                    <xdr:colOff>99060</xdr:colOff>
                    <xdr:row>36</xdr:row>
                    <xdr:rowOff>30480</xdr:rowOff>
                  </from>
                  <to>
                    <xdr:col>28</xdr:col>
                    <xdr:colOff>45720</xdr:colOff>
                    <xdr:row>36</xdr:row>
                    <xdr:rowOff>213360</xdr:rowOff>
                  </to>
                </anchor>
              </controlPr>
            </control>
          </mc:Choice>
        </mc:AlternateContent>
        <mc:AlternateContent xmlns:mc="http://schemas.openxmlformats.org/markup-compatibility/2006">
          <mc:Choice Requires="x14">
            <control shapeId="76079" r:id="rId88" name="Group Box 235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76080" r:id="rId89" name="Group Box 235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76081" r:id="rId90" name="Group Box 2353">
              <controlPr defaultSize="0" autoFill="0" autoPict="0">
                <anchor moveWithCells="1">
                  <from>
                    <xdr:col>8</xdr:col>
                    <xdr:colOff>0</xdr:colOff>
                    <xdr:row>66</xdr:row>
                    <xdr:rowOff>266700</xdr:rowOff>
                  </from>
                  <to>
                    <xdr:col>17</xdr:col>
                    <xdr:colOff>0</xdr:colOff>
                    <xdr:row>72</xdr:row>
                    <xdr:rowOff>0</xdr:rowOff>
                  </to>
                </anchor>
              </controlPr>
            </control>
          </mc:Choice>
        </mc:AlternateContent>
        <mc:AlternateContent xmlns:mc="http://schemas.openxmlformats.org/markup-compatibility/2006">
          <mc:Choice Requires="x14">
            <control shapeId="76082" r:id="rId91" name="Group Box 235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76083" r:id="rId92" name="Option Button 2355">
              <controlPr defaultSize="0" autoFill="0" autoLine="0" autoPict="0">
                <anchor moveWithCells="1">
                  <from>
                    <xdr:col>8</xdr:col>
                    <xdr:colOff>175260</xdr:colOff>
                    <xdr:row>65</xdr:row>
                    <xdr:rowOff>30480</xdr:rowOff>
                  </from>
                  <to>
                    <xdr:col>11</xdr:col>
                    <xdr:colOff>152400</xdr:colOff>
                    <xdr:row>65</xdr:row>
                    <xdr:rowOff>190500</xdr:rowOff>
                  </to>
                </anchor>
              </controlPr>
            </control>
          </mc:Choice>
        </mc:AlternateContent>
        <mc:AlternateContent xmlns:mc="http://schemas.openxmlformats.org/markup-compatibility/2006">
          <mc:Choice Requires="x14">
            <control shapeId="76084" r:id="rId93" name="Option Button 2356">
              <controlPr defaultSize="0" autoFill="0" autoLine="0" autoPict="0">
                <anchor moveWithCells="1">
                  <from>
                    <xdr:col>12</xdr:col>
                    <xdr:colOff>182880</xdr:colOff>
                    <xdr:row>65</xdr:row>
                    <xdr:rowOff>30480</xdr:rowOff>
                  </from>
                  <to>
                    <xdr:col>15</xdr:col>
                    <xdr:colOff>160020</xdr:colOff>
                    <xdr:row>65</xdr:row>
                    <xdr:rowOff>190500</xdr:rowOff>
                  </to>
                </anchor>
              </controlPr>
            </control>
          </mc:Choice>
        </mc:AlternateContent>
        <mc:AlternateContent xmlns:mc="http://schemas.openxmlformats.org/markup-compatibility/2006">
          <mc:Choice Requires="x14">
            <control shapeId="76085" r:id="rId94" name="Option Button 2357">
              <controlPr defaultSize="0" autoFill="0" autoLine="0" autoPict="0">
                <anchor moveWithCells="1">
                  <from>
                    <xdr:col>8</xdr:col>
                    <xdr:colOff>175260</xdr:colOff>
                    <xdr:row>66</xdr:row>
                    <xdr:rowOff>60960</xdr:rowOff>
                  </from>
                  <to>
                    <xdr:col>11</xdr:col>
                    <xdr:colOff>152400</xdr:colOff>
                    <xdr:row>66</xdr:row>
                    <xdr:rowOff>220980</xdr:rowOff>
                  </to>
                </anchor>
              </controlPr>
            </control>
          </mc:Choice>
        </mc:AlternateContent>
        <mc:AlternateContent xmlns:mc="http://schemas.openxmlformats.org/markup-compatibility/2006">
          <mc:Choice Requires="x14">
            <control shapeId="76086" r:id="rId95" name="Option Button 2358">
              <controlPr defaultSize="0" autoFill="0" autoLine="0" autoPict="0">
                <anchor moveWithCells="1">
                  <from>
                    <xdr:col>12</xdr:col>
                    <xdr:colOff>182880</xdr:colOff>
                    <xdr:row>66</xdr:row>
                    <xdr:rowOff>60960</xdr:rowOff>
                  </from>
                  <to>
                    <xdr:col>15</xdr:col>
                    <xdr:colOff>160020</xdr:colOff>
                    <xdr:row>66</xdr:row>
                    <xdr:rowOff>220980</xdr:rowOff>
                  </to>
                </anchor>
              </controlPr>
            </control>
          </mc:Choice>
        </mc:AlternateContent>
        <mc:AlternateContent xmlns:mc="http://schemas.openxmlformats.org/markup-compatibility/2006">
          <mc:Choice Requires="x14">
            <control shapeId="76087" r:id="rId96" name="Option Button 2359">
              <controlPr defaultSize="0" autoFill="0" autoLine="0" autoPict="0">
                <anchor moveWithCells="1">
                  <from>
                    <xdr:col>8</xdr:col>
                    <xdr:colOff>182880</xdr:colOff>
                    <xdr:row>67</xdr:row>
                    <xdr:rowOff>45720</xdr:rowOff>
                  </from>
                  <to>
                    <xdr:col>11</xdr:col>
                    <xdr:colOff>160020</xdr:colOff>
                    <xdr:row>67</xdr:row>
                    <xdr:rowOff>213360</xdr:rowOff>
                  </to>
                </anchor>
              </controlPr>
            </control>
          </mc:Choice>
        </mc:AlternateContent>
        <mc:AlternateContent xmlns:mc="http://schemas.openxmlformats.org/markup-compatibility/2006">
          <mc:Choice Requires="x14">
            <control shapeId="76088" r:id="rId97" name="Option Button 2360">
              <controlPr defaultSize="0" autoFill="0" autoLine="0" autoPict="0">
                <anchor moveWithCells="1">
                  <from>
                    <xdr:col>12</xdr:col>
                    <xdr:colOff>182880</xdr:colOff>
                    <xdr:row>67</xdr:row>
                    <xdr:rowOff>38100</xdr:rowOff>
                  </from>
                  <to>
                    <xdr:col>15</xdr:col>
                    <xdr:colOff>160020</xdr:colOff>
                    <xdr:row>67</xdr:row>
                    <xdr:rowOff>198120</xdr:rowOff>
                  </to>
                </anchor>
              </controlPr>
            </control>
          </mc:Choice>
        </mc:AlternateContent>
        <mc:AlternateContent xmlns:mc="http://schemas.openxmlformats.org/markup-compatibility/2006">
          <mc:Choice Requires="x14">
            <control shapeId="76090" r:id="rId98" name="Option Button 2362">
              <controlPr defaultSize="0" autoFill="0" autoLine="0" autoPict="0">
                <anchor moveWithCells="1">
                  <from>
                    <xdr:col>25</xdr:col>
                    <xdr:colOff>152400</xdr:colOff>
                    <xdr:row>65</xdr:row>
                    <xdr:rowOff>38100</xdr:rowOff>
                  </from>
                  <to>
                    <xdr:col>28</xdr:col>
                    <xdr:colOff>137160</xdr:colOff>
                    <xdr:row>65</xdr:row>
                    <xdr:rowOff>198120</xdr:rowOff>
                  </to>
                </anchor>
              </controlPr>
            </control>
          </mc:Choice>
        </mc:AlternateContent>
        <mc:AlternateContent xmlns:mc="http://schemas.openxmlformats.org/markup-compatibility/2006">
          <mc:Choice Requires="x14">
            <control shapeId="76091" r:id="rId99" name="Option Button 2363">
              <controlPr defaultSize="0" autoFill="0" autoLine="0" autoPict="0">
                <anchor moveWithCells="1">
                  <from>
                    <xdr:col>29</xdr:col>
                    <xdr:colOff>190500</xdr:colOff>
                    <xdr:row>65</xdr:row>
                    <xdr:rowOff>38100</xdr:rowOff>
                  </from>
                  <to>
                    <xdr:col>32</xdr:col>
                    <xdr:colOff>175260</xdr:colOff>
                    <xdr:row>65</xdr:row>
                    <xdr:rowOff>198120</xdr:rowOff>
                  </to>
                </anchor>
              </controlPr>
            </control>
          </mc:Choice>
        </mc:AlternateContent>
        <mc:AlternateContent xmlns:mc="http://schemas.openxmlformats.org/markup-compatibility/2006">
          <mc:Choice Requires="x14">
            <control shapeId="76092" r:id="rId100" name="Group Box 2364">
              <controlPr defaultSize="0" autoFill="0" autoPict="0">
                <anchor moveWithCells="1">
                  <from>
                    <xdr:col>20</xdr:col>
                    <xdr:colOff>190500</xdr:colOff>
                    <xdr:row>95</xdr:row>
                    <xdr:rowOff>0</xdr:rowOff>
                  </from>
                  <to>
                    <xdr:col>27</xdr:col>
                    <xdr:colOff>0</xdr:colOff>
                    <xdr:row>97</xdr:row>
                    <xdr:rowOff>0</xdr:rowOff>
                  </to>
                </anchor>
              </controlPr>
            </control>
          </mc:Choice>
        </mc:AlternateContent>
        <mc:AlternateContent xmlns:mc="http://schemas.openxmlformats.org/markup-compatibility/2006">
          <mc:Choice Requires="x14">
            <control shapeId="76093" r:id="rId101" name="Option Button 2365">
              <controlPr defaultSize="0" autoFill="0" autoLine="0" autoPict="0">
                <anchor moveWithCells="1">
                  <from>
                    <xdr:col>21</xdr:col>
                    <xdr:colOff>68580</xdr:colOff>
                    <xdr:row>96</xdr:row>
                    <xdr:rowOff>76200</xdr:rowOff>
                  </from>
                  <to>
                    <xdr:col>23</xdr:col>
                    <xdr:colOff>144780</xdr:colOff>
                    <xdr:row>96</xdr:row>
                    <xdr:rowOff>251460</xdr:rowOff>
                  </to>
                </anchor>
              </controlPr>
            </control>
          </mc:Choice>
        </mc:AlternateContent>
        <mc:AlternateContent xmlns:mc="http://schemas.openxmlformats.org/markup-compatibility/2006">
          <mc:Choice Requires="x14">
            <control shapeId="76094" r:id="rId102" name="Option Button 2366">
              <controlPr defaultSize="0" autoFill="0" autoLine="0" autoPict="0">
                <anchor moveWithCells="1">
                  <from>
                    <xdr:col>24</xdr:col>
                    <xdr:colOff>30480</xdr:colOff>
                    <xdr:row>96</xdr:row>
                    <xdr:rowOff>68580</xdr:rowOff>
                  </from>
                  <to>
                    <xdr:col>26</xdr:col>
                    <xdr:colOff>106680</xdr:colOff>
                    <xdr:row>96</xdr:row>
                    <xdr:rowOff>236220</xdr:rowOff>
                  </to>
                </anchor>
              </controlPr>
            </control>
          </mc:Choice>
        </mc:AlternateContent>
        <mc:AlternateContent xmlns:mc="http://schemas.openxmlformats.org/markup-compatibility/2006">
          <mc:Choice Requires="x14">
            <control shapeId="76095" r:id="rId103" name="Group Box 2367">
              <controlPr defaultSize="0" autoFill="0" autoPict="0">
                <anchor moveWithCells="1">
                  <from>
                    <xdr:col>20</xdr:col>
                    <xdr:colOff>190500</xdr:colOff>
                    <xdr:row>122</xdr:row>
                    <xdr:rowOff>0</xdr:rowOff>
                  </from>
                  <to>
                    <xdr:col>27</xdr:col>
                    <xdr:colOff>0</xdr:colOff>
                    <xdr:row>124</xdr:row>
                    <xdr:rowOff>0</xdr:rowOff>
                  </to>
                </anchor>
              </controlPr>
            </control>
          </mc:Choice>
        </mc:AlternateContent>
        <mc:AlternateContent xmlns:mc="http://schemas.openxmlformats.org/markup-compatibility/2006">
          <mc:Choice Requires="x14">
            <control shapeId="76096" r:id="rId104" name="Option Button 2368">
              <controlPr defaultSize="0" autoFill="0" autoLine="0" autoPict="0">
                <anchor moveWithCells="1">
                  <from>
                    <xdr:col>21</xdr:col>
                    <xdr:colOff>68580</xdr:colOff>
                    <xdr:row>123</xdr:row>
                    <xdr:rowOff>99060</xdr:rowOff>
                  </from>
                  <to>
                    <xdr:col>23</xdr:col>
                    <xdr:colOff>144780</xdr:colOff>
                    <xdr:row>123</xdr:row>
                    <xdr:rowOff>266700</xdr:rowOff>
                  </to>
                </anchor>
              </controlPr>
            </control>
          </mc:Choice>
        </mc:AlternateContent>
        <mc:AlternateContent xmlns:mc="http://schemas.openxmlformats.org/markup-compatibility/2006">
          <mc:Choice Requires="x14">
            <control shapeId="76097" r:id="rId105" name="Option Button 2369">
              <controlPr defaultSize="0" autoFill="0" autoLine="0" autoPict="0">
                <anchor moveWithCells="1">
                  <from>
                    <xdr:col>24</xdr:col>
                    <xdr:colOff>30480</xdr:colOff>
                    <xdr:row>123</xdr:row>
                    <xdr:rowOff>83820</xdr:rowOff>
                  </from>
                  <to>
                    <xdr:col>26</xdr:col>
                    <xdr:colOff>106680</xdr:colOff>
                    <xdr:row>123</xdr:row>
                    <xdr:rowOff>259080</xdr:rowOff>
                  </to>
                </anchor>
              </controlPr>
            </control>
          </mc:Choice>
        </mc:AlternateContent>
        <mc:AlternateContent xmlns:mc="http://schemas.openxmlformats.org/markup-compatibility/2006">
          <mc:Choice Requires="x14">
            <control shapeId="76177" r:id="rId106" name="Group Box 2449">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76178" r:id="rId107" name="Option Button 2450">
              <controlPr defaultSize="0" autoFill="0" autoLine="0" autoPict="0">
                <anchor moveWithCells="1">
                  <from>
                    <xdr:col>8</xdr:col>
                    <xdr:colOff>182880</xdr:colOff>
                    <xdr:row>63</xdr:row>
                    <xdr:rowOff>45720</xdr:rowOff>
                  </from>
                  <to>
                    <xdr:col>11</xdr:col>
                    <xdr:colOff>160020</xdr:colOff>
                    <xdr:row>63</xdr:row>
                    <xdr:rowOff>213360</xdr:rowOff>
                  </to>
                </anchor>
              </controlPr>
            </control>
          </mc:Choice>
        </mc:AlternateContent>
        <mc:AlternateContent xmlns:mc="http://schemas.openxmlformats.org/markup-compatibility/2006">
          <mc:Choice Requires="x14">
            <control shapeId="76179" r:id="rId108" name="Option Button 2451">
              <controlPr defaultSize="0" autoFill="0" autoLine="0" autoPict="0">
                <anchor moveWithCells="1">
                  <from>
                    <xdr:col>12</xdr:col>
                    <xdr:colOff>182880</xdr:colOff>
                    <xdr:row>63</xdr:row>
                    <xdr:rowOff>38100</xdr:rowOff>
                  </from>
                  <to>
                    <xdr:col>15</xdr:col>
                    <xdr:colOff>160020</xdr:colOff>
                    <xdr:row>63</xdr:row>
                    <xdr:rowOff>198120</xdr:rowOff>
                  </to>
                </anchor>
              </controlPr>
            </control>
          </mc:Choice>
        </mc:AlternateContent>
        <mc:AlternateContent xmlns:mc="http://schemas.openxmlformats.org/markup-compatibility/2006">
          <mc:Choice Requires="x14">
            <control shapeId="76180" r:id="rId109" name="Drop Down 2452">
              <controlPr defaultSize="0" autoLine="0" autoPict="0">
                <anchor moveWithCells="1">
                  <from>
                    <xdr:col>25</xdr:col>
                    <xdr:colOff>0</xdr:colOff>
                    <xdr:row>63</xdr:row>
                    <xdr:rowOff>0</xdr:rowOff>
                  </from>
                  <to>
                    <xdr:col>36</xdr:col>
                    <xdr:colOff>0</xdr:colOff>
                    <xdr:row>64</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W67"/>
  <sheetViews>
    <sheetView showGridLines="0" showRowColHeaders="0" view="pageBreakPreview" zoomScaleNormal="100" zoomScaleSheetLayoutView="100" workbookViewId="0">
      <selection activeCell="N2" sqref="N2"/>
    </sheetView>
  </sheetViews>
  <sheetFormatPr defaultColWidth="2.44140625" defaultRowHeight="15" customHeight="1"/>
  <cols>
    <col min="1" max="37" width="2.44140625" style="3" customWidth="1"/>
    <col min="38" max="49" width="2.44140625" style="25" customWidth="1"/>
    <col min="50" max="16384" width="2.44140625" style="3"/>
  </cols>
  <sheetData>
    <row r="1" spans="1:49" ht="13.5" customHeight="1">
      <c r="A1" s="43" t="s">
        <v>462</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49" ht="13.5" customHeight="1" thickBot="1">
      <c r="A2" s="35"/>
      <c r="B2" s="35"/>
      <c r="C2" s="35"/>
      <c r="D2" s="53"/>
      <c r="E2" s="35"/>
      <c r="F2" s="35"/>
      <c r="G2" s="35"/>
      <c r="H2" s="35"/>
      <c r="I2" s="35"/>
      <c r="J2" s="35"/>
      <c r="K2" s="35"/>
      <c r="L2" s="35"/>
      <c r="M2" s="35"/>
      <c r="N2" s="35"/>
      <c r="O2" s="35"/>
      <c r="P2" s="35"/>
      <c r="Q2" s="35"/>
      <c r="R2" s="35"/>
      <c r="S2" s="35"/>
      <c r="T2" s="35"/>
      <c r="U2" s="35"/>
      <c r="V2" s="35"/>
      <c r="W2" s="35"/>
      <c r="X2" s="35"/>
      <c r="Y2" s="35"/>
      <c r="Z2" s="35"/>
      <c r="AA2" s="999" t="s">
        <v>291</v>
      </c>
      <c r="AB2" s="1000"/>
      <c r="AC2" s="1000"/>
      <c r="AD2" s="1001"/>
      <c r="AE2" s="996" t="s">
        <v>114</v>
      </c>
      <c r="AF2" s="997"/>
      <c r="AG2" s="997"/>
      <c r="AH2" s="997"/>
      <c r="AI2" s="997"/>
      <c r="AJ2" s="998"/>
    </row>
    <row r="3" spans="1:49" ht="14.25" hidden="1" customHeight="1" thickBot="1">
      <c r="A3" s="35"/>
      <c r="B3" s="35"/>
      <c r="C3" s="35"/>
      <c r="D3" s="54"/>
      <c r="E3" s="35"/>
      <c r="F3" s="35"/>
      <c r="G3" s="35"/>
      <c r="H3" s="35"/>
      <c r="I3" s="35"/>
      <c r="J3" s="35"/>
      <c r="K3" s="35"/>
      <c r="L3" s="35"/>
      <c r="M3" s="35"/>
      <c r="N3" s="35"/>
      <c r="O3" s="35"/>
      <c r="P3" s="35"/>
      <c r="Q3" s="35"/>
      <c r="R3" s="35"/>
      <c r="S3" s="35"/>
      <c r="T3" s="35"/>
      <c r="U3" s="35"/>
      <c r="V3" s="35"/>
      <c r="W3" s="35"/>
      <c r="X3" s="35"/>
      <c r="Y3" s="35"/>
      <c r="Z3" s="35"/>
      <c r="AA3" s="35"/>
      <c r="AB3" s="35"/>
      <c r="AC3" s="35"/>
      <c r="AD3" s="35"/>
      <c r="AE3" s="40"/>
      <c r="AF3" s="40"/>
      <c r="AG3" s="40"/>
      <c r="AH3" s="40"/>
      <c r="AI3" s="56"/>
      <c r="AJ3" s="56"/>
    </row>
    <row r="4" spans="1:49" ht="13.5" customHeight="1">
      <c r="A4" s="1036" t="s">
        <v>21</v>
      </c>
      <c r="B4" s="1037"/>
      <c r="C4" s="1040" t="s">
        <v>96</v>
      </c>
      <c r="D4" s="1040"/>
      <c r="E4" s="1040"/>
      <c r="F4" s="1040"/>
      <c r="G4" s="1040"/>
      <c r="H4" s="1040"/>
      <c r="I4" s="1446" t="s">
        <v>723</v>
      </c>
      <c r="J4" s="1447"/>
      <c r="K4" s="1447"/>
      <c r="L4" s="1447"/>
      <c r="M4" s="1447"/>
      <c r="N4" s="1447"/>
      <c r="O4" s="1447"/>
      <c r="P4" s="1447"/>
      <c r="Q4" s="1447"/>
      <c r="R4" s="1447"/>
      <c r="S4" s="1447"/>
      <c r="T4" s="1447"/>
      <c r="U4" s="1447"/>
      <c r="V4" s="1447"/>
      <c r="W4" s="1447"/>
      <c r="X4" s="1447"/>
      <c r="Y4" s="1447"/>
      <c r="Z4" s="1447"/>
      <c r="AA4" s="1447"/>
      <c r="AB4" s="1447"/>
      <c r="AC4" s="1447"/>
      <c r="AD4" s="1447"/>
      <c r="AE4" s="1447"/>
      <c r="AF4" s="1447"/>
      <c r="AG4" s="1447"/>
      <c r="AH4" s="1447"/>
      <c r="AI4" s="1447"/>
      <c r="AJ4" s="1448"/>
    </row>
    <row r="5" spans="1:49" ht="13.5" customHeight="1">
      <c r="A5" s="1038"/>
      <c r="B5" s="1039"/>
      <c r="C5" s="1041" t="s">
        <v>184</v>
      </c>
      <c r="D5" s="1041"/>
      <c r="E5" s="1041"/>
      <c r="F5" s="1041"/>
      <c r="G5" s="1041"/>
      <c r="H5" s="1041"/>
      <c r="I5" s="1439" t="s">
        <v>722</v>
      </c>
      <c r="J5" s="1440"/>
      <c r="K5" s="1440"/>
      <c r="L5" s="1440"/>
      <c r="M5" s="1440"/>
      <c r="N5" s="1440"/>
      <c r="O5" s="1440"/>
      <c r="P5" s="1440"/>
      <c r="Q5" s="1440"/>
      <c r="R5" s="1440"/>
      <c r="S5" s="1440"/>
      <c r="T5" s="1440"/>
      <c r="U5" s="1440"/>
      <c r="V5" s="1440"/>
      <c r="W5" s="1440"/>
      <c r="X5" s="1440"/>
      <c r="Y5" s="1440"/>
      <c r="Z5" s="1440"/>
      <c r="AA5" s="1440"/>
      <c r="AB5" s="1440"/>
      <c r="AC5" s="1440"/>
      <c r="AD5" s="1440"/>
      <c r="AE5" s="1440"/>
      <c r="AF5" s="1440"/>
      <c r="AG5" s="1440"/>
      <c r="AH5" s="1440"/>
      <c r="AI5" s="1440"/>
      <c r="AJ5" s="1441"/>
    </row>
    <row r="6" spans="1:49" ht="13.5" customHeight="1">
      <c r="A6" s="1038"/>
      <c r="B6" s="1039"/>
      <c r="C6" s="1003" t="s">
        <v>185</v>
      </c>
      <c r="D6" s="1003"/>
      <c r="E6" s="1003"/>
      <c r="F6" s="1003"/>
      <c r="G6" s="1003"/>
      <c r="H6" s="1003"/>
      <c r="I6" s="1051" t="s">
        <v>77</v>
      </c>
      <c r="J6" s="1052"/>
      <c r="K6" s="1444" t="s">
        <v>693</v>
      </c>
      <c r="L6" s="1444"/>
      <c r="M6" s="1444"/>
      <c r="N6" s="1444"/>
      <c r="O6" s="1444"/>
      <c r="P6" s="1445"/>
      <c r="Q6" s="926" t="s">
        <v>275</v>
      </c>
      <c r="R6" s="927"/>
      <c r="S6" s="927"/>
      <c r="T6" s="927"/>
      <c r="U6" s="927"/>
      <c r="V6" s="927"/>
      <c r="W6" s="927"/>
      <c r="X6" s="927"/>
      <c r="Y6" s="927"/>
      <c r="Z6" s="927"/>
      <c r="AA6" s="927"/>
      <c r="AB6" s="927"/>
      <c r="AC6" s="927"/>
      <c r="AD6" s="927"/>
      <c r="AE6" s="927"/>
      <c r="AF6" s="927"/>
      <c r="AG6" s="927"/>
      <c r="AH6" s="927"/>
      <c r="AI6" s="927"/>
      <c r="AJ6" s="928"/>
    </row>
    <row r="7" spans="1:49" ht="13.5" customHeight="1">
      <c r="A7" s="1038"/>
      <c r="B7" s="1039"/>
      <c r="C7" s="1003"/>
      <c r="D7" s="1003"/>
      <c r="E7" s="1003"/>
      <c r="F7" s="1003"/>
      <c r="G7" s="1003"/>
      <c r="H7" s="1003"/>
      <c r="I7" s="1442" t="s">
        <v>694</v>
      </c>
      <c r="J7" s="1442"/>
      <c r="K7" s="1442"/>
      <c r="L7" s="1442"/>
      <c r="M7" s="1442"/>
      <c r="N7" s="1442"/>
      <c r="O7" s="1442"/>
      <c r="P7" s="1442"/>
      <c r="Q7" s="1442"/>
      <c r="R7" s="1442"/>
      <c r="S7" s="1442"/>
      <c r="T7" s="1442"/>
      <c r="U7" s="1442"/>
      <c r="V7" s="1442"/>
      <c r="W7" s="1442"/>
      <c r="X7" s="1442"/>
      <c r="Y7" s="1442"/>
      <c r="Z7" s="1442"/>
      <c r="AA7" s="1442"/>
      <c r="AB7" s="1442"/>
      <c r="AC7" s="1442"/>
      <c r="AD7" s="1442"/>
      <c r="AE7" s="1442"/>
      <c r="AF7" s="1442"/>
      <c r="AG7" s="1442"/>
      <c r="AH7" s="1442"/>
      <c r="AI7" s="1442"/>
      <c r="AJ7" s="1443"/>
    </row>
    <row r="8" spans="1:49" ht="13.5" customHeight="1">
      <c r="A8" s="1038"/>
      <c r="B8" s="1039"/>
      <c r="C8" s="1003"/>
      <c r="D8" s="1003"/>
      <c r="E8" s="1003"/>
      <c r="F8" s="1003"/>
      <c r="G8" s="1003"/>
      <c r="H8" s="1003"/>
      <c r="I8" s="1449" t="s">
        <v>114</v>
      </c>
      <c r="J8" s="1449"/>
      <c r="K8" s="1449"/>
      <c r="L8" s="1449"/>
      <c r="M8" s="1449"/>
      <c r="N8" s="1449"/>
      <c r="O8" s="1449"/>
      <c r="P8" s="1449"/>
      <c r="Q8" s="1449"/>
      <c r="R8" s="1449"/>
      <c r="S8" s="1449"/>
      <c r="T8" s="1449"/>
      <c r="U8" s="1449"/>
      <c r="V8" s="1449"/>
      <c r="W8" s="1449"/>
      <c r="X8" s="1449"/>
      <c r="Y8" s="1449"/>
      <c r="Z8" s="1449"/>
      <c r="AA8" s="1449"/>
      <c r="AB8" s="1449"/>
      <c r="AC8" s="1449"/>
      <c r="AD8" s="1449"/>
      <c r="AE8" s="1449"/>
      <c r="AF8" s="1449"/>
      <c r="AG8" s="1449"/>
      <c r="AH8" s="1449"/>
      <c r="AI8" s="1449"/>
      <c r="AJ8" s="1450"/>
    </row>
    <row r="9" spans="1:49" ht="13.5" customHeight="1">
      <c r="A9" s="1038"/>
      <c r="B9" s="1039"/>
      <c r="C9" s="1003" t="s">
        <v>186</v>
      </c>
      <c r="D9" s="1003"/>
      <c r="E9" s="1003"/>
      <c r="F9" s="1003"/>
      <c r="G9" s="1003"/>
      <c r="H9" s="1003"/>
      <c r="I9" s="1003" t="s">
        <v>187</v>
      </c>
      <c r="J9" s="1003"/>
      <c r="K9" s="1003"/>
      <c r="L9" s="1003"/>
      <c r="M9" s="1011" t="s">
        <v>695</v>
      </c>
      <c r="N9" s="1011"/>
      <c r="O9" s="1011"/>
      <c r="P9" s="1011"/>
      <c r="Q9" s="1011"/>
      <c r="R9" s="1011"/>
      <c r="S9" s="1011"/>
      <c r="T9" s="1011"/>
      <c r="U9" s="1011"/>
      <c r="V9" s="1011"/>
      <c r="W9" s="1003" t="s">
        <v>188</v>
      </c>
      <c r="X9" s="1003"/>
      <c r="Y9" s="1003"/>
      <c r="Z9" s="1003"/>
      <c r="AA9" s="1011" t="s">
        <v>695</v>
      </c>
      <c r="AB9" s="1011"/>
      <c r="AC9" s="1011"/>
      <c r="AD9" s="1011"/>
      <c r="AE9" s="1011"/>
      <c r="AF9" s="1011"/>
      <c r="AG9" s="1011"/>
      <c r="AH9" s="1011"/>
      <c r="AI9" s="1011"/>
      <c r="AJ9" s="1245"/>
    </row>
    <row r="10" spans="1:49" ht="13.5" customHeight="1">
      <c r="A10" s="1088" t="s">
        <v>190</v>
      </c>
      <c r="B10" s="1089"/>
      <c r="C10" s="1075" t="s">
        <v>231</v>
      </c>
      <c r="D10" s="1075"/>
      <c r="E10" s="1075"/>
      <c r="F10" s="1075"/>
      <c r="G10" s="1075"/>
      <c r="H10" s="1075"/>
      <c r="I10" s="1076" t="s">
        <v>697</v>
      </c>
      <c r="J10" s="1077"/>
      <c r="K10" s="1077"/>
      <c r="L10" s="1077"/>
      <c r="M10" s="1077"/>
      <c r="N10" s="1077"/>
      <c r="O10" s="1077"/>
      <c r="P10" s="1077"/>
      <c r="Q10" s="1077"/>
      <c r="R10" s="1077"/>
      <c r="S10" s="1077"/>
      <c r="T10" s="1077"/>
      <c r="U10" s="1077"/>
      <c r="V10" s="1077"/>
      <c r="W10" s="1077"/>
      <c r="X10" s="1077"/>
      <c r="Y10" s="1077"/>
      <c r="Z10" s="1077"/>
      <c r="AA10" s="1077"/>
      <c r="AB10" s="1077"/>
      <c r="AC10" s="1077"/>
      <c r="AD10" s="1077"/>
      <c r="AE10" s="1077"/>
      <c r="AF10" s="1077"/>
      <c r="AG10" s="1077"/>
      <c r="AH10" s="1077"/>
      <c r="AI10" s="1077"/>
      <c r="AJ10" s="1078"/>
    </row>
    <row r="11" spans="1:49" ht="13.5" customHeight="1">
      <c r="A11" s="1090"/>
      <c r="B11" s="1091"/>
      <c r="C11" s="1041" t="s">
        <v>329</v>
      </c>
      <c r="D11" s="1041"/>
      <c r="E11" s="1041"/>
      <c r="F11" s="1041"/>
      <c r="G11" s="1041"/>
      <c r="H11" s="1041"/>
      <c r="I11" s="1046" t="s">
        <v>675</v>
      </c>
      <c r="J11" s="1047"/>
      <c r="K11" s="1047"/>
      <c r="L11" s="1047"/>
      <c r="M11" s="1047"/>
      <c r="N11" s="1047"/>
      <c r="O11" s="1047"/>
      <c r="P11" s="1047"/>
      <c r="Q11" s="1047"/>
      <c r="R11" s="1047"/>
      <c r="S11" s="1047"/>
      <c r="T11" s="1047"/>
      <c r="U11" s="1047"/>
      <c r="V11" s="1047"/>
      <c r="W11" s="1047"/>
      <c r="X11" s="1047"/>
      <c r="Y11" s="1047"/>
      <c r="Z11" s="1047"/>
      <c r="AA11" s="1047"/>
      <c r="AB11" s="1047"/>
      <c r="AC11" s="1047"/>
      <c r="AD11" s="1047"/>
      <c r="AE11" s="1047"/>
      <c r="AF11" s="1047"/>
      <c r="AG11" s="1047"/>
      <c r="AH11" s="1047"/>
      <c r="AI11" s="1047"/>
      <c r="AJ11" s="1048"/>
    </row>
    <row r="12" spans="1:49" ht="13.5" customHeight="1">
      <c r="A12" s="1090"/>
      <c r="B12" s="1091"/>
      <c r="C12" s="1003" t="s">
        <v>332</v>
      </c>
      <c r="D12" s="1003"/>
      <c r="E12" s="1003"/>
      <c r="F12" s="1003"/>
      <c r="G12" s="1003"/>
      <c r="H12" s="1003"/>
      <c r="I12" s="1051" t="s">
        <v>77</v>
      </c>
      <c r="J12" s="1052"/>
      <c r="K12" s="1056" t="s">
        <v>698</v>
      </c>
      <c r="L12" s="1056"/>
      <c r="M12" s="1056"/>
      <c r="N12" s="1056"/>
      <c r="O12" s="1056"/>
      <c r="P12" s="1057"/>
      <c r="Q12" s="926" t="s">
        <v>275</v>
      </c>
      <c r="R12" s="927"/>
      <c r="S12" s="927"/>
      <c r="T12" s="927"/>
      <c r="U12" s="927"/>
      <c r="V12" s="927"/>
      <c r="W12" s="927"/>
      <c r="X12" s="927"/>
      <c r="Y12" s="927"/>
      <c r="Z12" s="927"/>
      <c r="AA12" s="927"/>
      <c r="AB12" s="927"/>
      <c r="AC12" s="927"/>
      <c r="AD12" s="927"/>
      <c r="AE12" s="927"/>
      <c r="AF12" s="927"/>
      <c r="AG12" s="927"/>
      <c r="AH12" s="927"/>
      <c r="AI12" s="927"/>
      <c r="AJ12" s="928"/>
    </row>
    <row r="13" spans="1:49" ht="13.5" customHeight="1">
      <c r="A13" s="1090"/>
      <c r="B13" s="1091"/>
      <c r="C13" s="1003"/>
      <c r="D13" s="1003"/>
      <c r="E13" s="1003"/>
      <c r="F13" s="1003"/>
      <c r="G13" s="1003"/>
      <c r="H13" s="1003"/>
      <c r="I13" s="1058" t="s">
        <v>699</v>
      </c>
      <c r="J13" s="1059"/>
      <c r="K13" s="1059"/>
      <c r="L13" s="1059"/>
      <c r="M13" s="1059"/>
      <c r="N13" s="1059"/>
      <c r="O13" s="1059"/>
      <c r="P13" s="1059"/>
      <c r="Q13" s="1059"/>
      <c r="R13" s="1059"/>
      <c r="S13" s="1059"/>
      <c r="T13" s="1059"/>
      <c r="U13" s="1059"/>
      <c r="V13" s="1059"/>
      <c r="W13" s="1059"/>
      <c r="X13" s="1059"/>
      <c r="Y13" s="1059"/>
      <c r="Z13" s="1059"/>
      <c r="AA13" s="1059"/>
      <c r="AB13" s="1059"/>
      <c r="AC13" s="1059"/>
      <c r="AD13" s="1059"/>
      <c r="AE13" s="1059"/>
      <c r="AF13" s="1059"/>
      <c r="AG13" s="1059"/>
      <c r="AH13" s="1059"/>
      <c r="AI13" s="1059"/>
      <c r="AJ13" s="1060"/>
    </row>
    <row r="14" spans="1:49" ht="13.5" customHeight="1">
      <c r="A14" s="1090"/>
      <c r="B14" s="1091"/>
      <c r="C14" s="1003"/>
      <c r="D14" s="1003"/>
      <c r="E14" s="1003"/>
      <c r="F14" s="1003"/>
      <c r="G14" s="1003"/>
      <c r="H14" s="1003"/>
      <c r="I14" s="1061" t="s">
        <v>114</v>
      </c>
      <c r="J14" s="1061"/>
      <c r="K14" s="1061"/>
      <c r="L14" s="1061"/>
      <c r="M14" s="1061"/>
      <c r="N14" s="1061"/>
      <c r="O14" s="1061"/>
      <c r="P14" s="1061"/>
      <c r="Q14" s="1061"/>
      <c r="R14" s="1061"/>
      <c r="S14" s="1061"/>
      <c r="T14" s="1061"/>
      <c r="U14" s="1061"/>
      <c r="V14" s="1061"/>
      <c r="W14" s="1061"/>
      <c r="X14" s="1061"/>
      <c r="Y14" s="1061"/>
      <c r="Z14" s="1061"/>
      <c r="AA14" s="1061"/>
      <c r="AB14" s="1061"/>
      <c r="AC14" s="1061"/>
      <c r="AD14" s="1061"/>
      <c r="AE14" s="1061"/>
      <c r="AF14" s="1061"/>
      <c r="AG14" s="1061"/>
      <c r="AH14" s="1061"/>
      <c r="AI14" s="1061"/>
      <c r="AJ14" s="1062"/>
    </row>
    <row r="15" spans="1:49" ht="13.5" customHeight="1">
      <c r="A15" s="1752" t="s">
        <v>22</v>
      </c>
      <c r="B15" s="1843"/>
      <c r="C15" s="1843"/>
      <c r="D15" s="1843"/>
      <c r="E15" s="1843"/>
      <c r="F15" s="1843"/>
      <c r="G15" s="1843"/>
      <c r="H15" s="1843"/>
      <c r="I15" s="1843"/>
      <c r="J15" s="71"/>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2"/>
    </row>
    <row r="16" spans="1:49" s="4" customFormat="1" ht="13.5" customHeight="1">
      <c r="A16" s="1461"/>
      <c r="B16" s="1462"/>
      <c r="C16" s="1523" t="s">
        <v>351</v>
      </c>
      <c r="D16" s="1524"/>
      <c r="E16" s="1524"/>
      <c r="F16" s="1524"/>
      <c r="G16" s="1524"/>
      <c r="H16" s="1525"/>
      <c r="I16" s="1523" t="s">
        <v>163</v>
      </c>
      <c r="J16" s="1524"/>
      <c r="K16" s="1524"/>
      <c r="L16" s="1524"/>
      <c r="M16" s="1524"/>
      <c r="N16" s="1525"/>
      <c r="O16" s="1523" t="s">
        <v>54</v>
      </c>
      <c r="P16" s="1524"/>
      <c r="Q16" s="1524"/>
      <c r="R16" s="1524"/>
      <c r="S16" s="1524"/>
      <c r="T16" s="1525"/>
      <c r="U16" s="1523" t="s">
        <v>164</v>
      </c>
      <c r="V16" s="1524"/>
      <c r="W16" s="1524"/>
      <c r="X16" s="1524"/>
      <c r="Y16" s="1524"/>
      <c r="Z16" s="1525"/>
      <c r="AA16" s="1183" t="s">
        <v>84</v>
      </c>
      <c r="AB16" s="1201"/>
      <c r="AC16" s="1201"/>
      <c r="AD16" s="1201"/>
      <c r="AE16" s="1201"/>
      <c r="AF16" s="1201"/>
      <c r="AG16" s="1201"/>
      <c r="AH16" s="1201"/>
      <c r="AI16" s="1201"/>
      <c r="AJ16" s="1844"/>
      <c r="AL16" s="26"/>
      <c r="AM16" s="26"/>
      <c r="AN16" s="26"/>
      <c r="AO16" s="26"/>
      <c r="AP16" s="26"/>
      <c r="AQ16" s="26"/>
      <c r="AR16" s="26"/>
      <c r="AS16" s="26"/>
      <c r="AT16" s="26"/>
      <c r="AU16" s="26"/>
      <c r="AV16" s="26"/>
      <c r="AW16" s="26"/>
    </row>
    <row r="17" spans="1:49" s="4" customFormat="1" ht="18" customHeight="1">
      <c r="A17" s="1463"/>
      <c r="B17" s="1464"/>
      <c r="C17" s="1239">
        <v>50</v>
      </c>
      <c r="D17" s="1240"/>
      <c r="E17" s="1240"/>
      <c r="F17" s="1240"/>
      <c r="G17" s="1210" t="s">
        <v>68</v>
      </c>
      <c r="H17" s="1348"/>
      <c r="I17" s="1239">
        <v>30</v>
      </c>
      <c r="J17" s="1240"/>
      <c r="K17" s="1240"/>
      <c r="L17" s="1240"/>
      <c r="M17" s="1210" t="s">
        <v>68</v>
      </c>
      <c r="N17" s="1348"/>
      <c r="O17" s="1239">
        <v>20</v>
      </c>
      <c r="P17" s="1240"/>
      <c r="Q17" s="1240"/>
      <c r="R17" s="1240"/>
      <c r="S17" s="1210" t="s">
        <v>68</v>
      </c>
      <c r="T17" s="1348"/>
      <c r="U17" s="1239"/>
      <c r="V17" s="1240"/>
      <c r="W17" s="1240"/>
      <c r="X17" s="1240"/>
      <c r="Y17" s="1210" t="s">
        <v>68</v>
      </c>
      <c r="Z17" s="1348"/>
      <c r="AA17" s="977">
        <v>2</v>
      </c>
      <c r="AB17" s="978"/>
      <c r="AC17" s="978"/>
      <c r="AD17" s="978"/>
      <c r="AE17" s="978"/>
      <c r="AF17" s="978"/>
      <c r="AG17" s="978"/>
      <c r="AH17" s="978"/>
      <c r="AI17" s="978"/>
      <c r="AJ17" s="1712"/>
      <c r="AL17" s="26"/>
      <c r="AM17" s="26"/>
      <c r="AN17" s="26"/>
      <c r="AO17" s="26"/>
      <c r="AP17" s="26"/>
      <c r="AQ17" s="26"/>
      <c r="AR17" s="26"/>
      <c r="AS17" s="26"/>
      <c r="AT17" s="26"/>
      <c r="AU17" s="26"/>
      <c r="AV17" s="26"/>
      <c r="AW17" s="26"/>
    </row>
    <row r="18" spans="1:49" ht="13.5" customHeight="1">
      <c r="A18" s="1544" t="s">
        <v>83</v>
      </c>
      <c r="B18" s="1545"/>
      <c r="C18" s="1545"/>
      <c r="D18" s="1545"/>
      <c r="E18" s="1545"/>
      <c r="F18" s="1545"/>
      <c r="G18" s="1545"/>
      <c r="H18" s="1546"/>
      <c r="I18" s="1845">
        <v>50</v>
      </c>
      <c r="J18" s="1846"/>
      <c r="K18" s="1846"/>
      <c r="L18" s="1846"/>
      <c r="M18" s="1846"/>
      <c r="N18" s="1846"/>
      <c r="O18" s="1846"/>
      <c r="P18" s="1846"/>
      <c r="Q18" s="1846"/>
      <c r="R18" s="1846"/>
      <c r="S18" s="1552"/>
      <c r="T18" s="1552"/>
      <c r="U18" s="1552"/>
      <c r="V18" s="1552"/>
      <c r="W18" s="1552"/>
      <c r="X18" s="1552"/>
      <c r="Y18" s="1550" t="s">
        <v>68</v>
      </c>
      <c r="Z18" s="1550"/>
      <c r="AA18" s="1550"/>
      <c r="AB18" s="1550"/>
      <c r="AC18" s="1550"/>
      <c r="AD18" s="1550"/>
      <c r="AE18" s="1550"/>
      <c r="AF18" s="1550"/>
      <c r="AG18" s="1550"/>
      <c r="AH18" s="1550"/>
      <c r="AI18" s="1550"/>
      <c r="AJ18" s="1551"/>
    </row>
    <row r="19" spans="1:49" ht="13.5" customHeight="1">
      <c r="A19" s="1544" t="s">
        <v>245</v>
      </c>
      <c r="B19" s="1545"/>
      <c r="C19" s="1545"/>
      <c r="D19" s="1545"/>
      <c r="E19" s="1545"/>
      <c r="F19" s="1545"/>
      <c r="G19" s="1545"/>
      <c r="H19" s="1546"/>
      <c r="I19" s="1837">
        <v>2</v>
      </c>
      <c r="J19" s="1838"/>
      <c r="K19" s="1838"/>
      <c r="L19" s="1838"/>
      <c r="M19" s="1838"/>
      <c r="N19" s="1838"/>
      <c r="O19" s="1838"/>
      <c r="P19" s="1838"/>
      <c r="Q19" s="1838"/>
      <c r="R19" s="1839"/>
      <c r="S19" s="1523" t="s">
        <v>85</v>
      </c>
      <c r="T19" s="1524"/>
      <c r="U19" s="1524"/>
      <c r="V19" s="1524"/>
      <c r="W19" s="1524"/>
      <c r="X19" s="1525"/>
      <c r="Y19" s="1835"/>
      <c r="Z19" s="1552"/>
      <c r="AA19" s="1552"/>
      <c r="AB19" s="1552"/>
      <c r="AC19" s="1552"/>
      <c r="AD19" s="1552"/>
      <c r="AE19" s="1552"/>
      <c r="AF19" s="1552"/>
      <c r="AG19" s="1552"/>
      <c r="AH19" s="1552"/>
      <c r="AI19" s="1552"/>
      <c r="AJ19" s="1836"/>
    </row>
    <row r="20" spans="1:49" ht="13.5" customHeight="1">
      <c r="A20" s="1553"/>
      <c r="B20" s="1554"/>
      <c r="C20" s="1554"/>
      <c r="D20" s="1554"/>
      <c r="E20" s="1554"/>
      <c r="F20" s="1554"/>
      <c r="G20" s="1554"/>
      <c r="H20" s="1555"/>
      <c r="I20" s="1840"/>
      <c r="J20" s="1841"/>
      <c r="K20" s="1841"/>
      <c r="L20" s="1841"/>
      <c r="M20" s="1841"/>
      <c r="N20" s="1841"/>
      <c r="O20" s="1841"/>
      <c r="P20" s="1841"/>
      <c r="Q20" s="1841"/>
      <c r="R20" s="1842"/>
      <c r="S20" s="1523" t="s">
        <v>246</v>
      </c>
      <c r="T20" s="1524"/>
      <c r="U20" s="1524"/>
      <c r="V20" s="1524"/>
      <c r="W20" s="1524"/>
      <c r="X20" s="1525"/>
      <c r="Y20" s="1835"/>
      <c r="Z20" s="1552"/>
      <c r="AA20" s="1552"/>
      <c r="AB20" s="1552"/>
      <c r="AC20" s="1552"/>
      <c r="AD20" s="1552"/>
      <c r="AE20" s="1552"/>
      <c r="AF20" s="1552"/>
      <c r="AG20" s="1552"/>
      <c r="AH20" s="1552"/>
      <c r="AI20" s="1550" t="s">
        <v>68</v>
      </c>
      <c r="AJ20" s="1551"/>
    </row>
    <row r="21" spans="1:49" ht="13.5" customHeight="1">
      <c r="A21" s="1088" t="s">
        <v>141</v>
      </c>
      <c r="B21" s="1422"/>
      <c r="C21" s="1104" t="s">
        <v>242</v>
      </c>
      <c r="D21" s="1105"/>
      <c r="E21" s="1105"/>
      <c r="F21" s="1105"/>
      <c r="G21" s="1105"/>
      <c r="H21" s="1106"/>
      <c r="I21" s="1538" t="s">
        <v>47</v>
      </c>
      <c r="J21" s="1571"/>
      <c r="K21" s="1571"/>
      <c r="L21" s="1572"/>
      <c r="M21" s="1523" t="s">
        <v>399</v>
      </c>
      <c r="N21" s="1524"/>
      <c r="O21" s="1524"/>
      <c r="P21" s="1525"/>
      <c r="Q21" s="1183" t="s">
        <v>310</v>
      </c>
      <c r="R21" s="1201"/>
      <c r="S21" s="1201"/>
      <c r="T21" s="1201"/>
      <c r="U21" s="1201"/>
      <c r="V21" s="1201"/>
      <c r="W21" s="1201"/>
      <c r="X21" s="1201"/>
      <c r="Y21" s="1201"/>
      <c r="Z21" s="1201"/>
      <c r="AA21" s="1201"/>
      <c r="AB21" s="1201"/>
      <c r="AC21" s="1201"/>
      <c r="AD21" s="1201"/>
      <c r="AE21" s="1201"/>
      <c r="AF21" s="1202"/>
      <c r="AG21" s="1852"/>
      <c r="AH21" s="1853"/>
      <c r="AI21" s="1853"/>
      <c r="AJ21" s="1854"/>
    </row>
    <row r="22" spans="1:49" ht="13.5" customHeight="1">
      <c r="A22" s="1090"/>
      <c r="B22" s="1226"/>
      <c r="C22" s="1568"/>
      <c r="D22" s="1569"/>
      <c r="E22" s="1569"/>
      <c r="F22" s="1569"/>
      <c r="G22" s="1569"/>
      <c r="H22" s="1570"/>
      <c r="I22" s="1573"/>
      <c r="J22" s="1574"/>
      <c r="K22" s="1574"/>
      <c r="L22" s="1575"/>
      <c r="M22" s="1526"/>
      <c r="N22" s="1527"/>
      <c r="O22" s="1527"/>
      <c r="P22" s="1528"/>
      <c r="Q22" s="1025" t="s">
        <v>351</v>
      </c>
      <c r="R22" s="1025"/>
      <c r="S22" s="1025"/>
      <c r="T22" s="1025"/>
      <c r="U22" s="1025" t="s">
        <v>352</v>
      </c>
      <c r="V22" s="1025"/>
      <c r="W22" s="1025"/>
      <c r="X22" s="1025"/>
      <c r="Y22" s="1025" t="s">
        <v>101</v>
      </c>
      <c r="Z22" s="1025"/>
      <c r="AA22" s="1025"/>
      <c r="AB22" s="1025"/>
      <c r="AC22" s="1025" t="s">
        <v>102</v>
      </c>
      <c r="AD22" s="1025"/>
      <c r="AE22" s="1025"/>
      <c r="AF22" s="1025"/>
      <c r="AG22" s="1855"/>
      <c r="AH22" s="1856"/>
      <c r="AI22" s="1856"/>
      <c r="AJ22" s="1857"/>
    </row>
    <row r="23" spans="1:49" ht="13.5" customHeight="1">
      <c r="A23" s="1090"/>
      <c r="B23" s="1226"/>
      <c r="C23" s="1107"/>
      <c r="D23" s="1108"/>
      <c r="E23" s="1108"/>
      <c r="F23" s="1108"/>
      <c r="G23" s="1108"/>
      <c r="H23" s="1109"/>
      <c r="I23" s="1025" t="s">
        <v>250</v>
      </c>
      <c r="J23" s="1025"/>
      <c r="K23" s="1025" t="s">
        <v>251</v>
      </c>
      <c r="L23" s="1025"/>
      <c r="M23" s="1025" t="s">
        <v>250</v>
      </c>
      <c r="N23" s="1025"/>
      <c r="O23" s="1025" t="s">
        <v>251</v>
      </c>
      <c r="P23" s="1025"/>
      <c r="Q23" s="1025" t="s">
        <v>250</v>
      </c>
      <c r="R23" s="1025"/>
      <c r="S23" s="1025" t="s">
        <v>251</v>
      </c>
      <c r="T23" s="1025"/>
      <c r="U23" s="1025" t="s">
        <v>250</v>
      </c>
      <c r="V23" s="1025"/>
      <c r="W23" s="1025" t="s">
        <v>251</v>
      </c>
      <c r="X23" s="1025"/>
      <c r="Y23" s="1025" t="s">
        <v>250</v>
      </c>
      <c r="Z23" s="1025"/>
      <c r="AA23" s="1025" t="s">
        <v>251</v>
      </c>
      <c r="AB23" s="1025"/>
      <c r="AC23" s="1025" t="s">
        <v>250</v>
      </c>
      <c r="AD23" s="1025"/>
      <c r="AE23" s="1025" t="s">
        <v>251</v>
      </c>
      <c r="AF23" s="1025"/>
      <c r="AG23" s="1855"/>
      <c r="AH23" s="1856"/>
      <c r="AI23" s="1856"/>
      <c r="AJ23" s="1857"/>
    </row>
    <row r="24" spans="1:49" ht="13.5" customHeight="1">
      <c r="A24" s="1090"/>
      <c r="B24" s="1226"/>
      <c r="C24" s="1025" t="s">
        <v>128</v>
      </c>
      <c r="D24" s="1025"/>
      <c r="E24" s="1025"/>
      <c r="F24" s="1025" t="s">
        <v>158</v>
      </c>
      <c r="G24" s="1025"/>
      <c r="H24" s="1025"/>
      <c r="I24" s="1199"/>
      <c r="J24" s="1199"/>
      <c r="K24" s="1199">
        <v>1</v>
      </c>
      <c r="L24" s="1199"/>
      <c r="M24" s="1199"/>
      <c r="N24" s="1199"/>
      <c r="O24" s="1199"/>
      <c r="P24" s="1199"/>
      <c r="Q24" s="1199"/>
      <c r="R24" s="1199"/>
      <c r="S24" s="1199">
        <v>1</v>
      </c>
      <c r="T24" s="1199"/>
      <c r="U24" s="1199"/>
      <c r="V24" s="1199"/>
      <c r="W24" s="1199"/>
      <c r="X24" s="1199"/>
      <c r="Y24" s="1199"/>
      <c r="Z24" s="1199"/>
      <c r="AA24" s="1199">
        <v>1</v>
      </c>
      <c r="AB24" s="1199"/>
      <c r="AC24" s="1199"/>
      <c r="AD24" s="1199"/>
      <c r="AE24" s="1199"/>
      <c r="AF24" s="1199"/>
      <c r="AG24" s="1855"/>
      <c r="AH24" s="1856"/>
      <c r="AI24" s="1856"/>
      <c r="AJ24" s="1857"/>
    </row>
    <row r="25" spans="1:49" ht="13.5" customHeight="1">
      <c r="A25" s="1090"/>
      <c r="B25" s="1226"/>
      <c r="C25" s="1025"/>
      <c r="D25" s="1025"/>
      <c r="E25" s="1025"/>
      <c r="F25" s="1025" t="s">
        <v>159</v>
      </c>
      <c r="G25" s="1025"/>
      <c r="H25" s="1025"/>
      <c r="I25" s="1199"/>
      <c r="J25" s="1199"/>
      <c r="K25" s="1199"/>
      <c r="L25" s="1199"/>
      <c r="M25" s="1199"/>
      <c r="N25" s="1199"/>
      <c r="O25" s="1199">
        <v>1</v>
      </c>
      <c r="P25" s="1199"/>
      <c r="Q25" s="1199"/>
      <c r="R25" s="1199"/>
      <c r="S25" s="1199">
        <v>2</v>
      </c>
      <c r="T25" s="1199"/>
      <c r="U25" s="1199"/>
      <c r="V25" s="1199"/>
      <c r="W25" s="1199"/>
      <c r="X25" s="1199"/>
      <c r="Y25" s="1199"/>
      <c r="Z25" s="1199"/>
      <c r="AA25" s="1199">
        <v>2</v>
      </c>
      <c r="AB25" s="1199"/>
      <c r="AC25" s="1199"/>
      <c r="AD25" s="1199"/>
      <c r="AE25" s="1199"/>
      <c r="AF25" s="1199"/>
      <c r="AG25" s="1855"/>
      <c r="AH25" s="1856"/>
      <c r="AI25" s="1856"/>
      <c r="AJ25" s="1857"/>
    </row>
    <row r="26" spans="1:49" ht="13.5" customHeight="1">
      <c r="A26" s="1090"/>
      <c r="B26" s="1226"/>
      <c r="C26" s="1025" t="s">
        <v>160</v>
      </c>
      <c r="D26" s="1025"/>
      <c r="E26" s="1025"/>
      <c r="F26" s="1025"/>
      <c r="G26" s="1025"/>
      <c r="H26" s="1025"/>
      <c r="I26" s="1199"/>
      <c r="J26" s="1199"/>
      <c r="K26" s="1199"/>
      <c r="L26" s="1199"/>
      <c r="M26" s="1199"/>
      <c r="N26" s="1199"/>
      <c r="O26" s="1199"/>
      <c r="P26" s="1199"/>
      <c r="Q26" s="1199">
        <v>2</v>
      </c>
      <c r="R26" s="1199"/>
      <c r="S26" s="1199"/>
      <c r="T26" s="1199"/>
      <c r="U26" s="1199"/>
      <c r="V26" s="1199"/>
      <c r="W26" s="1199"/>
      <c r="X26" s="1199"/>
      <c r="Y26" s="1199">
        <v>2</v>
      </c>
      <c r="Z26" s="1199"/>
      <c r="AA26" s="1199"/>
      <c r="AB26" s="1199"/>
      <c r="AC26" s="1199"/>
      <c r="AD26" s="1199"/>
      <c r="AE26" s="1199"/>
      <c r="AF26" s="1199"/>
      <c r="AG26" s="1855"/>
      <c r="AH26" s="1856"/>
      <c r="AI26" s="1856"/>
      <c r="AJ26" s="1857"/>
    </row>
    <row r="27" spans="1:49" ht="13.5" customHeight="1">
      <c r="A27" s="1090"/>
      <c r="B27" s="1226"/>
      <c r="C27" s="1103" t="s">
        <v>290</v>
      </c>
      <c r="D27" s="1103"/>
      <c r="E27" s="1103"/>
      <c r="F27" s="1103"/>
      <c r="G27" s="1103"/>
      <c r="H27" s="1103"/>
      <c r="I27" s="1203"/>
      <c r="J27" s="1203"/>
      <c r="K27" s="1203"/>
      <c r="L27" s="1203"/>
      <c r="M27" s="1203"/>
      <c r="N27" s="1203"/>
      <c r="O27" s="1203"/>
      <c r="P27" s="1203"/>
      <c r="Q27" s="1203"/>
      <c r="R27" s="1203"/>
      <c r="S27" s="1203"/>
      <c r="T27" s="1203"/>
      <c r="U27" s="1203"/>
      <c r="V27" s="1203"/>
      <c r="W27" s="1203"/>
      <c r="X27" s="1203"/>
      <c r="Y27" s="1203"/>
      <c r="Z27" s="1203"/>
      <c r="AA27" s="1203"/>
      <c r="AB27" s="1203"/>
      <c r="AC27" s="1203"/>
      <c r="AD27" s="1203"/>
      <c r="AE27" s="1203"/>
      <c r="AF27" s="1203"/>
      <c r="AG27" s="1858"/>
      <c r="AH27" s="1859"/>
      <c r="AI27" s="1859"/>
      <c r="AJ27" s="1860"/>
    </row>
    <row r="28" spans="1:49" ht="13.5" customHeight="1">
      <c r="A28" s="1090"/>
      <c r="B28" s="1226"/>
      <c r="C28" s="1104" t="s">
        <v>242</v>
      </c>
      <c r="D28" s="1105"/>
      <c r="E28" s="1105"/>
      <c r="F28" s="1105"/>
      <c r="G28" s="1105"/>
      <c r="H28" s="1106"/>
      <c r="I28" s="1183" t="s">
        <v>353</v>
      </c>
      <c r="J28" s="1201"/>
      <c r="K28" s="1201"/>
      <c r="L28" s="1201"/>
      <c r="M28" s="1201"/>
      <c r="N28" s="1201"/>
      <c r="O28" s="1201"/>
      <c r="P28" s="1201"/>
      <c r="Q28" s="1201"/>
      <c r="R28" s="1201"/>
      <c r="S28" s="1201"/>
      <c r="T28" s="1201"/>
      <c r="U28" s="1201"/>
      <c r="V28" s="1201"/>
      <c r="W28" s="1201"/>
      <c r="X28" s="1202"/>
      <c r="Y28" s="1523" t="s">
        <v>111</v>
      </c>
      <c r="Z28" s="1524"/>
      <c r="AA28" s="1524"/>
      <c r="AB28" s="1524"/>
      <c r="AC28" s="1524"/>
      <c r="AD28" s="1524"/>
      <c r="AE28" s="1524"/>
      <c r="AF28" s="1524"/>
      <c r="AG28" s="1524"/>
      <c r="AH28" s="1524"/>
      <c r="AI28" s="1524"/>
      <c r="AJ28" s="1536"/>
    </row>
    <row r="29" spans="1:49" ht="13.5" customHeight="1">
      <c r="A29" s="1090"/>
      <c r="B29" s="1226"/>
      <c r="C29" s="1568"/>
      <c r="D29" s="1569"/>
      <c r="E29" s="1569"/>
      <c r="F29" s="1569"/>
      <c r="G29" s="1569"/>
      <c r="H29" s="1570"/>
      <c r="I29" s="1025" t="s">
        <v>351</v>
      </c>
      <c r="J29" s="1025"/>
      <c r="K29" s="1025"/>
      <c r="L29" s="1025"/>
      <c r="M29" s="1025" t="s">
        <v>273</v>
      </c>
      <c r="N29" s="1025"/>
      <c r="O29" s="1025"/>
      <c r="P29" s="1025"/>
      <c r="Q29" s="1025" t="s">
        <v>254</v>
      </c>
      <c r="R29" s="1025"/>
      <c r="S29" s="1025"/>
      <c r="T29" s="1025"/>
      <c r="U29" s="1025" t="s">
        <v>255</v>
      </c>
      <c r="V29" s="1025"/>
      <c r="W29" s="1025"/>
      <c r="X29" s="1025"/>
      <c r="Y29" s="1025" t="s">
        <v>351</v>
      </c>
      <c r="Z29" s="1025"/>
      <c r="AA29" s="1025"/>
      <c r="AB29" s="1025"/>
      <c r="AC29" s="1849" t="s">
        <v>86</v>
      </c>
      <c r="AD29" s="1850"/>
      <c r="AE29" s="1850"/>
      <c r="AF29" s="1851"/>
      <c r="AG29" s="1183" t="s">
        <v>87</v>
      </c>
      <c r="AH29" s="1201"/>
      <c r="AI29" s="1201"/>
      <c r="AJ29" s="1844"/>
    </row>
    <row r="30" spans="1:49" ht="13.5" customHeight="1">
      <c r="A30" s="1090"/>
      <c r="B30" s="1226"/>
      <c r="C30" s="1107"/>
      <c r="D30" s="1108"/>
      <c r="E30" s="1108"/>
      <c r="F30" s="1108"/>
      <c r="G30" s="1108"/>
      <c r="H30" s="1109"/>
      <c r="I30" s="1025" t="s">
        <v>250</v>
      </c>
      <c r="J30" s="1025"/>
      <c r="K30" s="1025" t="s">
        <v>251</v>
      </c>
      <c r="L30" s="1025"/>
      <c r="M30" s="1025" t="s">
        <v>250</v>
      </c>
      <c r="N30" s="1025"/>
      <c r="O30" s="1025" t="s">
        <v>251</v>
      </c>
      <c r="P30" s="1025"/>
      <c r="Q30" s="1025" t="s">
        <v>250</v>
      </c>
      <c r="R30" s="1025"/>
      <c r="S30" s="1025" t="s">
        <v>251</v>
      </c>
      <c r="T30" s="1025"/>
      <c r="U30" s="1025" t="s">
        <v>250</v>
      </c>
      <c r="V30" s="1025"/>
      <c r="W30" s="1025" t="s">
        <v>251</v>
      </c>
      <c r="X30" s="1025"/>
      <c r="Y30" s="1025" t="s">
        <v>250</v>
      </c>
      <c r="Z30" s="1025"/>
      <c r="AA30" s="1025" t="s">
        <v>251</v>
      </c>
      <c r="AB30" s="1025"/>
      <c r="AC30" s="1025" t="s">
        <v>250</v>
      </c>
      <c r="AD30" s="1025"/>
      <c r="AE30" s="1025" t="s">
        <v>251</v>
      </c>
      <c r="AF30" s="1025"/>
      <c r="AG30" s="1025" t="s">
        <v>250</v>
      </c>
      <c r="AH30" s="1025"/>
      <c r="AI30" s="1025" t="s">
        <v>251</v>
      </c>
      <c r="AJ30" s="1519"/>
    </row>
    <row r="31" spans="1:49" ht="13.5" customHeight="1">
      <c r="A31" s="1090"/>
      <c r="B31" s="1226"/>
      <c r="C31" s="1025" t="s">
        <v>128</v>
      </c>
      <c r="D31" s="1025"/>
      <c r="E31" s="1025"/>
      <c r="F31" s="1025" t="s">
        <v>158</v>
      </c>
      <c r="G31" s="1025"/>
      <c r="H31" s="1025"/>
      <c r="I31" s="1199"/>
      <c r="J31" s="1199"/>
      <c r="K31" s="1199"/>
      <c r="L31" s="1199"/>
      <c r="M31" s="1199"/>
      <c r="N31" s="1199"/>
      <c r="O31" s="1199"/>
      <c r="P31" s="1199"/>
      <c r="Q31" s="1199"/>
      <c r="R31" s="1199"/>
      <c r="S31" s="1199"/>
      <c r="T31" s="1199"/>
      <c r="U31" s="1199"/>
      <c r="V31" s="1199"/>
      <c r="W31" s="1199"/>
      <c r="X31" s="1199"/>
      <c r="Y31" s="1199">
        <v>7</v>
      </c>
      <c r="Z31" s="1199"/>
      <c r="AA31" s="1199">
        <v>4</v>
      </c>
      <c r="AB31" s="1199"/>
      <c r="AC31" s="1199">
        <v>7</v>
      </c>
      <c r="AD31" s="1199"/>
      <c r="AE31" s="1199">
        <v>4</v>
      </c>
      <c r="AF31" s="1199"/>
      <c r="AG31" s="1199"/>
      <c r="AH31" s="1199"/>
      <c r="AI31" s="1199"/>
      <c r="AJ31" s="1522"/>
    </row>
    <row r="32" spans="1:49" ht="13.5" customHeight="1">
      <c r="A32" s="1090"/>
      <c r="B32" s="1226"/>
      <c r="C32" s="1025"/>
      <c r="D32" s="1025"/>
      <c r="E32" s="1025"/>
      <c r="F32" s="1025" t="s">
        <v>159</v>
      </c>
      <c r="G32" s="1025"/>
      <c r="H32" s="1025"/>
      <c r="I32" s="1199"/>
      <c r="J32" s="1199"/>
      <c r="K32" s="1199">
        <v>2</v>
      </c>
      <c r="L32" s="1199"/>
      <c r="M32" s="1199"/>
      <c r="N32" s="1199"/>
      <c r="O32" s="1199">
        <v>1</v>
      </c>
      <c r="P32" s="1199"/>
      <c r="Q32" s="1199"/>
      <c r="R32" s="1199"/>
      <c r="S32" s="1199">
        <v>1</v>
      </c>
      <c r="T32" s="1199"/>
      <c r="U32" s="1199"/>
      <c r="V32" s="1199"/>
      <c r="W32" s="1199"/>
      <c r="X32" s="1199"/>
      <c r="Y32" s="1199">
        <v>4</v>
      </c>
      <c r="Z32" s="1199"/>
      <c r="AA32" s="1199">
        <v>3</v>
      </c>
      <c r="AB32" s="1199"/>
      <c r="AC32" s="1199">
        <v>4</v>
      </c>
      <c r="AD32" s="1199"/>
      <c r="AE32" s="1199">
        <v>3</v>
      </c>
      <c r="AF32" s="1199"/>
      <c r="AG32" s="1199"/>
      <c r="AH32" s="1199"/>
      <c r="AI32" s="1199"/>
      <c r="AJ32" s="1522"/>
    </row>
    <row r="33" spans="1:42" ht="13.5" customHeight="1">
      <c r="A33" s="1090"/>
      <c r="B33" s="1226"/>
      <c r="C33" s="1025" t="s">
        <v>160</v>
      </c>
      <c r="D33" s="1025"/>
      <c r="E33" s="1025"/>
      <c r="F33" s="1025"/>
      <c r="G33" s="1025"/>
      <c r="H33" s="1025"/>
      <c r="I33" s="1199">
        <v>1</v>
      </c>
      <c r="J33" s="1199"/>
      <c r="K33" s="1199"/>
      <c r="L33" s="1199"/>
      <c r="M33" s="1199">
        <v>0.5</v>
      </c>
      <c r="N33" s="1199"/>
      <c r="O33" s="1199"/>
      <c r="P33" s="1199"/>
      <c r="Q33" s="1199">
        <v>0.5</v>
      </c>
      <c r="R33" s="1199"/>
      <c r="S33" s="1199"/>
      <c r="T33" s="1199"/>
      <c r="U33" s="1199"/>
      <c r="V33" s="1199"/>
      <c r="W33" s="1199"/>
      <c r="X33" s="1199"/>
      <c r="Y33" s="1199">
        <v>12</v>
      </c>
      <c r="Z33" s="1199"/>
      <c r="AA33" s="1199"/>
      <c r="AB33" s="1199"/>
      <c r="AC33" s="1199">
        <v>12</v>
      </c>
      <c r="AD33" s="1199"/>
      <c r="AE33" s="1199"/>
      <c r="AF33" s="1199"/>
      <c r="AG33" s="1199"/>
      <c r="AH33" s="1199"/>
      <c r="AI33" s="1199"/>
      <c r="AJ33" s="1522"/>
    </row>
    <row r="34" spans="1:42" ht="13.5" customHeight="1">
      <c r="A34" s="1090"/>
      <c r="B34" s="1226"/>
      <c r="C34" s="1103" t="s">
        <v>290</v>
      </c>
      <c r="D34" s="1103"/>
      <c r="E34" s="1103"/>
      <c r="F34" s="1103"/>
      <c r="G34" s="1103"/>
      <c r="H34" s="1103"/>
      <c r="I34" s="1203"/>
      <c r="J34" s="1203"/>
      <c r="K34" s="1203"/>
      <c r="L34" s="1203"/>
      <c r="M34" s="1203"/>
      <c r="N34" s="1203"/>
      <c r="O34" s="1203"/>
      <c r="P34" s="1203"/>
      <c r="Q34" s="1203"/>
      <c r="R34" s="1203"/>
      <c r="S34" s="1203"/>
      <c r="T34" s="1203"/>
      <c r="U34" s="1203"/>
      <c r="V34" s="1203"/>
      <c r="W34" s="1203"/>
      <c r="X34" s="1203"/>
      <c r="Y34" s="1203"/>
      <c r="Z34" s="1203"/>
      <c r="AA34" s="1203"/>
      <c r="AB34" s="1203"/>
      <c r="AC34" s="1203"/>
      <c r="AD34" s="1203"/>
      <c r="AE34" s="1203"/>
      <c r="AF34" s="1203"/>
      <c r="AG34" s="1203"/>
      <c r="AH34" s="1203"/>
      <c r="AI34" s="1203"/>
      <c r="AJ34" s="1535"/>
    </row>
    <row r="35" spans="1:42" ht="13.5" customHeight="1">
      <c r="A35" s="1090"/>
      <c r="B35" s="1226"/>
      <c r="C35" s="1104" t="s">
        <v>242</v>
      </c>
      <c r="D35" s="1105"/>
      <c r="E35" s="1105"/>
      <c r="F35" s="1105"/>
      <c r="G35" s="1105"/>
      <c r="H35" s="1106"/>
      <c r="I35" s="1183" t="s">
        <v>364</v>
      </c>
      <c r="J35" s="1201"/>
      <c r="K35" s="1201"/>
      <c r="L35" s="1201"/>
      <c r="M35" s="1201"/>
      <c r="N35" s="1201"/>
      <c r="O35" s="1201"/>
      <c r="P35" s="1201"/>
      <c r="Q35" s="1201"/>
      <c r="R35" s="1201"/>
      <c r="S35" s="1201"/>
      <c r="T35" s="1202"/>
      <c r="U35" s="1523" t="s">
        <v>46</v>
      </c>
      <c r="V35" s="1524"/>
      <c r="W35" s="1524"/>
      <c r="X35" s="1525"/>
      <c r="Y35" s="1523" t="s">
        <v>88</v>
      </c>
      <c r="Z35" s="1524"/>
      <c r="AA35" s="1524"/>
      <c r="AB35" s="1525"/>
      <c r="AC35" s="1529"/>
      <c r="AD35" s="1530"/>
      <c r="AE35" s="1530"/>
      <c r="AF35" s="1847"/>
      <c r="AG35" s="1529"/>
      <c r="AH35" s="1530"/>
      <c r="AI35" s="1530"/>
      <c r="AJ35" s="1531"/>
    </row>
    <row r="36" spans="1:42" ht="13.5" customHeight="1">
      <c r="A36" s="1090"/>
      <c r="B36" s="1226"/>
      <c r="C36" s="1568"/>
      <c r="D36" s="1569"/>
      <c r="E36" s="1569"/>
      <c r="F36" s="1569"/>
      <c r="G36" s="1569"/>
      <c r="H36" s="1570"/>
      <c r="I36" s="1183" t="s">
        <v>351</v>
      </c>
      <c r="J36" s="1201"/>
      <c r="K36" s="1201"/>
      <c r="L36" s="1202"/>
      <c r="M36" s="1183" t="s">
        <v>89</v>
      </c>
      <c r="N36" s="1201"/>
      <c r="O36" s="1201"/>
      <c r="P36" s="1202"/>
      <c r="Q36" s="1183" t="s">
        <v>365</v>
      </c>
      <c r="R36" s="1201"/>
      <c r="S36" s="1201"/>
      <c r="T36" s="1202"/>
      <c r="U36" s="1526"/>
      <c r="V36" s="1527"/>
      <c r="W36" s="1527"/>
      <c r="X36" s="1528"/>
      <c r="Y36" s="1526"/>
      <c r="Z36" s="1527"/>
      <c r="AA36" s="1527"/>
      <c r="AB36" s="1528"/>
      <c r="AC36" s="1532"/>
      <c r="AD36" s="1533"/>
      <c r="AE36" s="1533"/>
      <c r="AF36" s="1848"/>
      <c r="AG36" s="1532"/>
      <c r="AH36" s="1533"/>
      <c r="AI36" s="1533"/>
      <c r="AJ36" s="1534"/>
    </row>
    <row r="37" spans="1:42" ht="13.5" customHeight="1">
      <c r="A37" s="1090"/>
      <c r="B37" s="1226"/>
      <c r="C37" s="1107"/>
      <c r="D37" s="1108"/>
      <c r="E37" s="1108"/>
      <c r="F37" s="1108"/>
      <c r="G37" s="1108"/>
      <c r="H37" s="1109"/>
      <c r="I37" s="1025" t="s">
        <v>250</v>
      </c>
      <c r="J37" s="1025"/>
      <c r="K37" s="1025" t="s">
        <v>251</v>
      </c>
      <c r="L37" s="1025"/>
      <c r="M37" s="1025" t="s">
        <v>250</v>
      </c>
      <c r="N37" s="1025"/>
      <c r="O37" s="1025" t="s">
        <v>251</v>
      </c>
      <c r="P37" s="1025"/>
      <c r="Q37" s="1025" t="s">
        <v>250</v>
      </c>
      <c r="R37" s="1025"/>
      <c r="S37" s="1025" t="s">
        <v>251</v>
      </c>
      <c r="T37" s="1025"/>
      <c r="U37" s="1025" t="s">
        <v>250</v>
      </c>
      <c r="V37" s="1025"/>
      <c r="W37" s="1025" t="s">
        <v>251</v>
      </c>
      <c r="X37" s="1025"/>
      <c r="Y37" s="1025" t="s">
        <v>250</v>
      </c>
      <c r="Z37" s="1025"/>
      <c r="AA37" s="1025" t="s">
        <v>251</v>
      </c>
      <c r="AB37" s="1025"/>
      <c r="AC37" s="1025" t="s">
        <v>250</v>
      </c>
      <c r="AD37" s="1025"/>
      <c r="AE37" s="1025" t="s">
        <v>251</v>
      </c>
      <c r="AF37" s="1025"/>
      <c r="AG37" s="1025" t="s">
        <v>250</v>
      </c>
      <c r="AH37" s="1025"/>
      <c r="AI37" s="1025" t="s">
        <v>251</v>
      </c>
      <c r="AJ37" s="1519"/>
    </row>
    <row r="38" spans="1:42" ht="13.5" customHeight="1">
      <c r="A38" s="1090"/>
      <c r="B38" s="1226"/>
      <c r="C38" s="1025" t="s">
        <v>128</v>
      </c>
      <c r="D38" s="1025"/>
      <c r="E38" s="1025"/>
      <c r="F38" s="1025" t="s">
        <v>158</v>
      </c>
      <c r="G38" s="1025"/>
      <c r="H38" s="1025"/>
      <c r="I38" s="1199"/>
      <c r="J38" s="1199"/>
      <c r="K38" s="1199"/>
      <c r="L38" s="1199"/>
      <c r="M38" s="1199"/>
      <c r="N38" s="1199"/>
      <c r="O38" s="1199"/>
      <c r="P38" s="1199"/>
      <c r="Q38" s="1199"/>
      <c r="R38" s="1199"/>
      <c r="S38" s="1199"/>
      <c r="T38" s="1199"/>
      <c r="U38" s="1199"/>
      <c r="V38" s="1199"/>
      <c r="W38" s="1199"/>
      <c r="X38" s="1199"/>
      <c r="Y38" s="1199">
        <v>1</v>
      </c>
      <c r="Z38" s="1199"/>
      <c r="AA38" s="1199"/>
      <c r="AB38" s="1199"/>
      <c r="AC38" s="1199"/>
      <c r="AD38" s="1199"/>
      <c r="AE38" s="1199"/>
      <c r="AF38" s="1199"/>
      <c r="AG38" s="1199"/>
      <c r="AH38" s="1199"/>
      <c r="AI38" s="1199"/>
      <c r="AJ38" s="1522"/>
    </row>
    <row r="39" spans="1:42" ht="13.5" customHeight="1">
      <c r="A39" s="1090"/>
      <c r="B39" s="1226"/>
      <c r="C39" s="1025"/>
      <c r="D39" s="1025"/>
      <c r="E39" s="1025"/>
      <c r="F39" s="1025" t="s">
        <v>159</v>
      </c>
      <c r="G39" s="1025"/>
      <c r="H39" s="1025"/>
      <c r="I39" s="1199"/>
      <c r="J39" s="1199"/>
      <c r="K39" s="1199"/>
      <c r="L39" s="1199"/>
      <c r="M39" s="1199"/>
      <c r="N39" s="1199"/>
      <c r="O39" s="1199"/>
      <c r="P39" s="1199"/>
      <c r="Q39" s="1199"/>
      <c r="R39" s="1199"/>
      <c r="S39" s="1199"/>
      <c r="T39" s="1199"/>
      <c r="U39" s="1199"/>
      <c r="V39" s="1199"/>
      <c r="W39" s="1199"/>
      <c r="X39" s="1199"/>
      <c r="Y39" s="1199"/>
      <c r="Z39" s="1199"/>
      <c r="AA39" s="1199"/>
      <c r="AB39" s="1199"/>
      <c r="AC39" s="1199"/>
      <c r="AD39" s="1199"/>
      <c r="AE39" s="1199"/>
      <c r="AF39" s="1199"/>
      <c r="AG39" s="1199"/>
      <c r="AH39" s="1199"/>
      <c r="AI39" s="1199"/>
      <c r="AJ39" s="1522"/>
    </row>
    <row r="40" spans="1:42" ht="13.5" customHeight="1">
      <c r="A40" s="1090"/>
      <c r="B40" s="1226"/>
      <c r="C40" s="1025" t="s">
        <v>160</v>
      </c>
      <c r="D40" s="1025"/>
      <c r="E40" s="1025"/>
      <c r="F40" s="1025"/>
      <c r="G40" s="1025"/>
      <c r="H40" s="1025"/>
      <c r="I40" s="1199"/>
      <c r="J40" s="1199"/>
      <c r="K40" s="1199"/>
      <c r="L40" s="1199"/>
      <c r="M40" s="1199"/>
      <c r="N40" s="1199"/>
      <c r="O40" s="1199"/>
      <c r="P40" s="1199"/>
      <c r="Q40" s="1199"/>
      <c r="R40" s="1199"/>
      <c r="S40" s="1199"/>
      <c r="T40" s="1199"/>
      <c r="U40" s="1199"/>
      <c r="V40" s="1199"/>
      <c r="W40" s="1199"/>
      <c r="X40" s="1199"/>
      <c r="Y40" s="1199">
        <v>1</v>
      </c>
      <c r="Z40" s="1199"/>
      <c r="AA40" s="1199"/>
      <c r="AB40" s="1199"/>
      <c r="AC40" s="1199"/>
      <c r="AD40" s="1199"/>
      <c r="AE40" s="1199"/>
      <c r="AF40" s="1199"/>
      <c r="AG40" s="1199"/>
      <c r="AH40" s="1199"/>
      <c r="AI40" s="1199"/>
      <c r="AJ40" s="1522"/>
    </row>
    <row r="41" spans="1:42" ht="13.5" customHeight="1">
      <c r="A41" s="1092"/>
      <c r="B41" s="1423"/>
      <c r="C41" s="1103" t="s">
        <v>290</v>
      </c>
      <c r="D41" s="1103"/>
      <c r="E41" s="1103"/>
      <c r="F41" s="1103"/>
      <c r="G41" s="1103"/>
      <c r="H41" s="1103"/>
      <c r="I41" s="1203"/>
      <c r="J41" s="1203"/>
      <c r="K41" s="1203"/>
      <c r="L41" s="1203"/>
      <c r="M41" s="1203"/>
      <c r="N41" s="1203"/>
      <c r="O41" s="1203"/>
      <c r="P41" s="1203"/>
      <c r="Q41" s="1203"/>
      <c r="R41" s="1203"/>
      <c r="S41" s="1203"/>
      <c r="T41" s="1203"/>
      <c r="U41" s="1203"/>
      <c r="V41" s="1203"/>
      <c r="W41" s="1203"/>
      <c r="X41" s="1203"/>
      <c r="Y41" s="1203"/>
      <c r="Z41" s="1203"/>
      <c r="AA41" s="1203"/>
      <c r="AB41" s="1203"/>
      <c r="AC41" s="1203"/>
      <c r="AD41" s="1203"/>
      <c r="AE41" s="1203"/>
      <c r="AF41" s="1203"/>
      <c r="AG41" s="1203"/>
      <c r="AH41" s="1203"/>
      <c r="AI41" s="1203"/>
      <c r="AJ41" s="1535"/>
    </row>
    <row r="42" spans="1:42" ht="18" customHeight="1">
      <c r="A42" s="1270" t="s">
        <v>69</v>
      </c>
      <c r="B42" s="1362"/>
      <c r="C42" s="1003" t="s">
        <v>334</v>
      </c>
      <c r="D42" s="1003"/>
      <c r="E42" s="1003"/>
      <c r="F42" s="1003"/>
      <c r="G42" s="1003"/>
      <c r="H42" s="1003"/>
      <c r="I42" s="1049" t="s">
        <v>76</v>
      </c>
      <c r="J42" s="1049"/>
      <c r="K42" s="1049"/>
      <c r="L42" s="1049"/>
      <c r="M42" s="1050"/>
      <c r="N42" s="1873"/>
      <c r="O42" s="1874"/>
      <c r="P42" s="1874"/>
      <c r="Q42" s="1874"/>
      <c r="R42" s="1874"/>
      <c r="S42" s="1874"/>
      <c r="T42" s="1874"/>
      <c r="U42" s="1874"/>
      <c r="V42" s="1874"/>
      <c r="W42" s="1874"/>
      <c r="X42" s="1874"/>
      <c r="Y42" s="1874"/>
      <c r="Z42" s="1874"/>
      <c r="AA42" s="1874"/>
      <c r="AB42" s="1874"/>
      <c r="AC42" s="1874"/>
      <c r="AD42" s="1874"/>
      <c r="AE42" s="1874"/>
      <c r="AF42" s="1874"/>
      <c r="AG42" s="1874"/>
      <c r="AH42" s="1874"/>
      <c r="AI42" s="1874"/>
      <c r="AJ42" s="1875"/>
      <c r="AL42" s="28" t="b">
        <v>0</v>
      </c>
      <c r="AM42" s="28" t="b">
        <v>0</v>
      </c>
      <c r="AN42" s="28" t="b">
        <v>0</v>
      </c>
      <c r="AO42" s="28" t="b">
        <v>0</v>
      </c>
      <c r="AP42" s="28" t="b">
        <v>0</v>
      </c>
    </row>
    <row r="43" spans="1:42" ht="18" customHeight="1">
      <c r="A43" s="1272"/>
      <c r="B43" s="1363"/>
      <c r="C43" s="1003"/>
      <c r="D43" s="1003"/>
      <c r="E43" s="1003"/>
      <c r="F43" s="1003"/>
      <c r="G43" s="1003"/>
      <c r="H43" s="1003"/>
      <c r="I43" s="1025" t="s">
        <v>363</v>
      </c>
      <c r="J43" s="1025"/>
      <c r="K43" s="1025"/>
      <c r="L43" s="1025"/>
      <c r="M43" s="1025"/>
      <c r="N43" s="1024"/>
      <c r="O43" s="1024"/>
      <c r="P43" s="1024"/>
      <c r="Q43" s="1024"/>
      <c r="R43" s="1024"/>
      <c r="S43" s="1024"/>
      <c r="T43" s="1024"/>
      <c r="U43" s="1024"/>
      <c r="V43" s="1024"/>
      <c r="W43" s="1003" t="s">
        <v>235</v>
      </c>
      <c r="X43" s="1003"/>
      <c r="Y43" s="1003"/>
      <c r="Z43" s="1003"/>
      <c r="AA43" s="1003"/>
      <c r="AB43" s="1024"/>
      <c r="AC43" s="1024"/>
      <c r="AD43" s="1024"/>
      <c r="AE43" s="1024"/>
      <c r="AF43" s="1024"/>
      <c r="AG43" s="1024"/>
      <c r="AH43" s="1024"/>
      <c r="AI43" s="1024"/>
      <c r="AJ43" s="1029"/>
      <c r="AL43" s="28" t="b">
        <v>1</v>
      </c>
      <c r="AM43" s="28" t="b">
        <v>0</v>
      </c>
      <c r="AN43" s="24"/>
      <c r="AO43" s="24"/>
      <c r="AP43" s="24"/>
    </row>
    <row r="44" spans="1:42" ht="18" customHeight="1">
      <c r="A44" s="1272"/>
      <c r="B44" s="1363"/>
      <c r="C44" s="1002" t="s">
        <v>157</v>
      </c>
      <c r="D44" s="1003"/>
      <c r="E44" s="1003"/>
      <c r="F44" s="1003"/>
      <c r="G44" s="1003"/>
      <c r="H44" s="1003"/>
      <c r="I44" s="1003" t="s">
        <v>60</v>
      </c>
      <c r="J44" s="1003"/>
      <c r="K44" s="1003"/>
      <c r="L44" s="1003"/>
      <c r="M44" s="1003"/>
      <c r="N44" s="1003"/>
      <c r="O44" s="1003"/>
      <c r="P44" s="1003"/>
      <c r="Q44" s="1003"/>
      <c r="R44" s="1427">
        <v>1</v>
      </c>
      <c r="S44" s="1428"/>
      <c r="T44" s="1428"/>
      <c r="U44" s="1428"/>
      <c r="V44" s="1428"/>
      <c r="W44" s="1428"/>
      <c r="X44" s="1428"/>
      <c r="Y44" s="1428"/>
      <c r="Z44" s="1428"/>
      <c r="AA44" s="1428"/>
      <c r="AB44" s="1428"/>
      <c r="AC44" s="1428"/>
      <c r="AD44" s="1428"/>
      <c r="AE44" s="1428"/>
      <c r="AF44" s="1428"/>
      <c r="AG44" s="1428"/>
      <c r="AH44" s="1428"/>
      <c r="AI44" s="1428"/>
      <c r="AJ44" s="1429"/>
    </row>
    <row r="45" spans="1:42" ht="13.5" customHeight="1">
      <c r="A45" s="1272"/>
      <c r="B45" s="1363"/>
      <c r="C45" s="1003"/>
      <c r="D45" s="1003"/>
      <c r="E45" s="1003"/>
      <c r="F45" s="1003"/>
      <c r="G45" s="1003"/>
      <c r="H45" s="1003"/>
      <c r="I45" s="1003" t="s">
        <v>61</v>
      </c>
      <c r="J45" s="1003"/>
      <c r="K45" s="1003"/>
      <c r="L45" s="1003"/>
      <c r="M45" s="1003"/>
      <c r="N45" s="1003"/>
      <c r="O45" s="1003"/>
      <c r="P45" s="1003"/>
      <c r="Q45" s="1003"/>
      <c r="R45" s="1025" t="s">
        <v>62</v>
      </c>
      <c r="S45" s="1025"/>
      <c r="T45" s="1025"/>
      <c r="U45" s="1025"/>
      <c r="V45" s="1025"/>
      <c r="W45" s="1134" t="s">
        <v>695</v>
      </c>
      <c r="X45" s="1134"/>
      <c r="Y45" s="1134"/>
      <c r="Z45" s="1134"/>
      <c r="AA45" s="1134"/>
      <c r="AB45" s="1134"/>
      <c r="AC45" s="1134"/>
      <c r="AD45" s="1134"/>
      <c r="AE45" s="1134"/>
      <c r="AF45" s="1134"/>
      <c r="AG45" s="1134"/>
      <c r="AH45" s="1134"/>
      <c r="AI45" s="1134"/>
      <c r="AJ45" s="1135"/>
    </row>
    <row r="46" spans="1:42" ht="13.5" customHeight="1">
      <c r="A46" s="1272"/>
      <c r="B46" s="1363"/>
      <c r="C46" s="1003"/>
      <c r="D46" s="1003"/>
      <c r="E46" s="1003"/>
      <c r="F46" s="1003"/>
      <c r="G46" s="1003"/>
      <c r="H46" s="1003"/>
      <c r="I46" s="1003"/>
      <c r="J46" s="1003"/>
      <c r="K46" s="1003"/>
      <c r="L46" s="1003"/>
      <c r="M46" s="1003"/>
      <c r="N46" s="1003"/>
      <c r="O46" s="1003"/>
      <c r="P46" s="1003"/>
      <c r="Q46" s="1003"/>
      <c r="R46" s="1025" t="s">
        <v>63</v>
      </c>
      <c r="S46" s="1025"/>
      <c r="T46" s="1025"/>
      <c r="U46" s="1025"/>
      <c r="V46" s="1025"/>
      <c r="W46" s="1134" t="s">
        <v>686</v>
      </c>
      <c r="X46" s="1134"/>
      <c r="Y46" s="1134"/>
      <c r="Z46" s="1134"/>
      <c r="AA46" s="1134"/>
      <c r="AB46" s="1134"/>
      <c r="AC46" s="1134"/>
      <c r="AD46" s="1134"/>
      <c r="AE46" s="1134"/>
      <c r="AF46" s="1134"/>
      <c r="AG46" s="1134"/>
      <c r="AH46" s="1134"/>
      <c r="AI46" s="1134"/>
      <c r="AJ46" s="1135"/>
    </row>
    <row r="47" spans="1:42" ht="13.5" customHeight="1">
      <c r="A47" s="1272"/>
      <c r="B47" s="1363"/>
      <c r="C47" s="1075"/>
      <c r="D47" s="1075"/>
      <c r="E47" s="1075"/>
      <c r="F47" s="1075"/>
      <c r="G47" s="1075"/>
      <c r="H47" s="1075"/>
      <c r="I47" s="1075" t="s">
        <v>238</v>
      </c>
      <c r="J47" s="1075"/>
      <c r="K47" s="1075"/>
      <c r="L47" s="1075"/>
      <c r="M47" s="1075"/>
      <c r="N47" s="1075"/>
      <c r="O47" s="1075"/>
      <c r="P47" s="1075"/>
      <c r="Q47" s="1075"/>
      <c r="R47" s="1033"/>
      <c r="S47" s="1034"/>
      <c r="T47" s="1034"/>
      <c r="U47" s="1034"/>
      <c r="V47" s="1034"/>
      <c r="W47" s="1034"/>
      <c r="X47" s="1034"/>
      <c r="Y47" s="1034"/>
      <c r="Z47" s="1034"/>
      <c r="AA47" s="1034"/>
      <c r="AB47" s="1034"/>
      <c r="AC47" s="1034"/>
      <c r="AD47" s="1034"/>
      <c r="AE47" s="1034"/>
      <c r="AF47" s="1034"/>
      <c r="AG47" s="1034"/>
      <c r="AH47" s="1034"/>
      <c r="AI47" s="1034"/>
      <c r="AJ47" s="1035"/>
    </row>
    <row r="48" spans="1:42" ht="13.5" customHeight="1">
      <c r="A48" s="1272"/>
      <c r="B48" s="1363"/>
      <c r="C48" s="1365" t="s">
        <v>368</v>
      </c>
      <c r="D48" s="1362"/>
      <c r="E48" s="1003" t="s">
        <v>236</v>
      </c>
      <c r="F48" s="1003"/>
      <c r="G48" s="1003"/>
      <c r="H48" s="1003"/>
      <c r="I48" s="1332" t="s">
        <v>745</v>
      </c>
      <c r="J48" s="1332"/>
      <c r="K48" s="1332"/>
      <c r="L48" s="1332"/>
      <c r="M48" s="1332"/>
      <c r="N48" s="1332"/>
      <c r="O48" s="1332"/>
      <c r="P48" s="1332"/>
      <c r="Q48" s="1332"/>
      <c r="R48" s="1002" t="s">
        <v>237</v>
      </c>
      <c r="S48" s="1003"/>
      <c r="T48" s="1003"/>
      <c r="U48" s="1003"/>
      <c r="V48" s="1310" t="s">
        <v>737</v>
      </c>
      <c r="W48" s="1310"/>
      <c r="X48" s="1310"/>
      <c r="Y48" s="1310"/>
      <c r="Z48" s="1310"/>
      <c r="AA48" s="1310" t="s">
        <v>738</v>
      </c>
      <c r="AB48" s="1310"/>
      <c r="AC48" s="1310"/>
      <c r="AD48" s="1310"/>
      <c r="AE48" s="1310"/>
      <c r="AF48" s="1310" t="s">
        <v>747</v>
      </c>
      <c r="AG48" s="1310"/>
      <c r="AH48" s="1310"/>
      <c r="AI48" s="1310"/>
      <c r="AJ48" s="1311"/>
    </row>
    <row r="49" spans="1:49" ht="13.5" customHeight="1">
      <c r="A49" s="1272"/>
      <c r="B49" s="1363"/>
      <c r="C49" s="1366"/>
      <c r="D49" s="1363"/>
      <c r="E49" s="1003"/>
      <c r="F49" s="1003"/>
      <c r="G49" s="1003"/>
      <c r="H49" s="1003"/>
      <c r="I49" s="1332"/>
      <c r="J49" s="1332"/>
      <c r="K49" s="1332"/>
      <c r="L49" s="1332"/>
      <c r="M49" s="1332"/>
      <c r="N49" s="1332"/>
      <c r="O49" s="1332"/>
      <c r="P49" s="1332"/>
      <c r="Q49" s="1332"/>
      <c r="R49" s="1003"/>
      <c r="S49" s="1003"/>
      <c r="T49" s="1003"/>
      <c r="U49" s="1003"/>
      <c r="V49" s="1295" t="s">
        <v>748</v>
      </c>
      <c r="W49" s="1295"/>
      <c r="X49" s="1295"/>
      <c r="Y49" s="1295"/>
      <c r="Z49" s="1295"/>
      <c r="AA49" s="1295"/>
      <c r="AB49" s="1295"/>
      <c r="AC49" s="1295"/>
      <c r="AD49" s="1295"/>
      <c r="AE49" s="1295"/>
      <c r="AF49" s="1295"/>
      <c r="AG49" s="1295"/>
      <c r="AH49" s="1295"/>
      <c r="AI49" s="1295"/>
      <c r="AJ49" s="1306"/>
    </row>
    <row r="50" spans="1:49" ht="13.5" customHeight="1">
      <c r="A50" s="1272"/>
      <c r="B50" s="1363"/>
      <c r="C50" s="1366"/>
      <c r="D50" s="1363"/>
      <c r="E50" s="1003" t="s">
        <v>236</v>
      </c>
      <c r="F50" s="1003"/>
      <c r="G50" s="1003"/>
      <c r="H50" s="1003"/>
      <c r="I50" s="1332" t="s">
        <v>746</v>
      </c>
      <c r="J50" s="1332"/>
      <c r="K50" s="1332"/>
      <c r="L50" s="1332"/>
      <c r="M50" s="1332"/>
      <c r="N50" s="1332"/>
      <c r="O50" s="1332"/>
      <c r="P50" s="1332"/>
      <c r="Q50" s="1332"/>
      <c r="R50" s="1002" t="s">
        <v>237</v>
      </c>
      <c r="S50" s="1003"/>
      <c r="T50" s="1003"/>
      <c r="U50" s="1003"/>
      <c r="V50" s="1310" t="s">
        <v>737</v>
      </c>
      <c r="W50" s="1310"/>
      <c r="X50" s="1310"/>
      <c r="Y50" s="1310"/>
      <c r="Z50" s="1310"/>
      <c r="AA50" s="1310"/>
      <c r="AB50" s="1310"/>
      <c r="AC50" s="1310"/>
      <c r="AD50" s="1310"/>
      <c r="AE50" s="1310"/>
      <c r="AF50" s="1310"/>
      <c r="AG50" s="1310"/>
      <c r="AH50" s="1310"/>
      <c r="AI50" s="1310"/>
      <c r="AJ50" s="1311"/>
    </row>
    <row r="51" spans="1:49" ht="13.5" customHeight="1">
      <c r="A51" s="1272"/>
      <c r="B51" s="1363"/>
      <c r="C51" s="1366"/>
      <c r="D51" s="1363"/>
      <c r="E51" s="1003"/>
      <c r="F51" s="1003"/>
      <c r="G51" s="1003"/>
      <c r="H51" s="1003"/>
      <c r="I51" s="1332"/>
      <c r="J51" s="1332"/>
      <c r="K51" s="1332"/>
      <c r="L51" s="1332"/>
      <c r="M51" s="1332"/>
      <c r="N51" s="1332"/>
      <c r="O51" s="1332"/>
      <c r="P51" s="1332"/>
      <c r="Q51" s="1332"/>
      <c r="R51" s="1003"/>
      <c r="S51" s="1003"/>
      <c r="T51" s="1003"/>
      <c r="U51" s="1003"/>
      <c r="V51" s="1295"/>
      <c r="W51" s="1295"/>
      <c r="X51" s="1295"/>
      <c r="Y51" s="1295"/>
      <c r="Z51" s="1295"/>
      <c r="AA51" s="1295"/>
      <c r="AB51" s="1295"/>
      <c r="AC51" s="1295"/>
      <c r="AD51" s="1295"/>
      <c r="AE51" s="1295"/>
      <c r="AF51" s="1295"/>
      <c r="AG51" s="1295"/>
      <c r="AH51" s="1295"/>
      <c r="AI51" s="1295"/>
      <c r="AJ51" s="1306"/>
    </row>
    <row r="52" spans="1:49" ht="13.5" customHeight="1">
      <c r="A52" s="1272"/>
      <c r="B52" s="1363"/>
      <c r="C52" s="1366"/>
      <c r="D52" s="1363"/>
      <c r="E52" s="1003" t="s">
        <v>236</v>
      </c>
      <c r="F52" s="1003"/>
      <c r="G52" s="1003"/>
      <c r="H52" s="1003"/>
      <c r="I52" s="1332"/>
      <c r="J52" s="1332"/>
      <c r="K52" s="1332"/>
      <c r="L52" s="1332"/>
      <c r="M52" s="1332"/>
      <c r="N52" s="1332"/>
      <c r="O52" s="1332"/>
      <c r="P52" s="1332"/>
      <c r="Q52" s="1332"/>
      <c r="R52" s="1002" t="s">
        <v>237</v>
      </c>
      <c r="S52" s="1003"/>
      <c r="T52" s="1003"/>
      <c r="U52" s="1003"/>
      <c r="V52" s="1400"/>
      <c r="W52" s="1400"/>
      <c r="X52" s="1400"/>
      <c r="Y52" s="1400"/>
      <c r="Z52" s="1400"/>
      <c r="AA52" s="1400"/>
      <c r="AB52" s="1400"/>
      <c r="AC52" s="1400"/>
      <c r="AD52" s="1400"/>
      <c r="AE52" s="1400"/>
      <c r="AF52" s="1400"/>
      <c r="AG52" s="1400"/>
      <c r="AH52" s="1400"/>
      <c r="AI52" s="1400"/>
      <c r="AJ52" s="1401"/>
    </row>
    <row r="53" spans="1:49" ht="13.5" customHeight="1">
      <c r="A53" s="1272"/>
      <c r="B53" s="1363"/>
      <c r="C53" s="1366"/>
      <c r="D53" s="1363"/>
      <c r="E53" s="1075"/>
      <c r="F53" s="1075"/>
      <c r="G53" s="1075"/>
      <c r="H53" s="1075"/>
      <c r="I53" s="1808"/>
      <c r="J53" s="1808"/>
      <c r="K53" s="1808"/>
      <c r="L53" s="1808"/>
      <c r="M53" s="1808"/>
      <c r="N53" s="1808"/>
      <c r="O53" s="1808"/>
      <c r="P53" s="1808"/>
      <c r="Q53" s="1808"/>
      <c r="R53" s="1075"/>
      <c r="S53" s="1075"/>
      <c r="T53" s="1075"/>
      <c r="U53" s="1075"/>
      <c r="V53" s="1518"/>
      <c r="W53" s="1518"/>
      <c r="X53" s="1518"/>
      <c r="Y53" s="1518"/>
      <c r="Z53" s="1518"/>
      <c r="AA53" s="1518"/>
      <c r="AB53" s="1518"/>
      <c r="AC53" s="1518"/>
      <c r="AD53" s="1518"/>
      <c r="AE53" s="1518"/>
      <c r="AF53" s="1518"/>
      <c r="AG53" s="1518"/>
      <c r="AH53" s="1518"/>
      <c r="AI53" s="1518"/>
      <c r="AJ53" s="1580"/>
    </row>
    <row r="54" spans="1:49" ht="15" customHeight="1">
      <c r="A54" s="1274"/>
      <c r="B54" s="1364"/>
      <c r="C54" s="841" t="s">
        <v>104</v>
      </c>
      <c r="D54" s="841"/>
      <c r="E54" s="841"/>
      <c r="F54" s="841"/>
      <c r="G54" s="841"/>
      <c r="H54" s="841"/>
      <c r="I54" s="1003" t="s">
        <v>236</v>
      </c>
      <c r="J54" s="1003"/>
      <c r="K54" s="1003"/>
      <c r="L54" s="1660" t="s">
        <v>749</v>
      </c>
      <c r="M54" s="1651"/>
      <c r="N54" s="1651"/>
      <c r="O54" s="1651"/>
      <c r="P54" s="1651"/>
      <c r="Q54" s="1651"/>
      <c r="R54" s="1651"/>
      <c r="S54" s="1651"/>
      <c r="T54" s="1651"/>
      <c r="U54" s="1651"/>
      <c r="V54" s="1651"/>
      <c r="W54" s="1651"/>
      <c r="X54" s="1651"/>
      <c r="Y54" s="1651"/>
      <c r="Z54" s="1651"/>
      <c r="AA54" s="1651"/>
      <c r="AB54" s="1651"/>
      <c r="AC54" s="1651"/>
      <c r="AD54" s="1651"/>
      <c r="AE54" s="1651"/>
      <c r="AF54" s="1651"/>
      <c r="AG54" s="1651"/>
      <c r="AH54" s="1651"/>
      <c r="AI54" s="1651"/>
      <c r="AJ54" s="1652"/>
    </row>
    <row r="55" spans="1:49" ht="25.5" customHeight="1">
      <c r="A55" s="1867" t="s">
        <v>293</v>
      </c>
      <c r="B55" s="1868"/>
      <c r="C55" s="1868"/>
      <c r="D55" s="1868"/>
      <c r="E55" s="1868"/>
      <c r="F55" s="1868"/>
      <c r="G55" s="1868"/>
      <c r="H55" s="1869"/>
      <c r="I55" s="1239"/>
      <c r="J55" s="1240"/>
      <c r="K55" s="1240"/>
      <c r="L55" s="1240"/>
      <c r="M55" s="1240"/>
      <c r="N55" s="1240"/>
      <c r="O55" s="1240"/>
      <c r="P55" s="1240"/>
      <c r="Q55" s="1240"/>
      <c r="R55" s="1240"/>
      <c r="S55" s="51" t="s">
        <v>208</v>
      </c>
      <c r="T55" s="1862"/>
      <c r="U55" s="1863"/>
      <c r="V55" s="1863"/>
      <c r="W55" s="1863"/>
      <c r="X55" s="1863"/>
      <c r="Y55" s="1863"/>
      <c r="Z55" s="1863"/>
      <c r="AA55" s="1863"/>
      <c r="AB55" s="1863"/>
      <c r="AC55" s="1863"/>
      <c r="AD55" s="1863"/>
      <c r="AE55" s="1863"/>
      <c r="AF55" s="1863"/>
      <c r="AG55" s="1863"/>
      <c r="AH55" s="1863"/>
      <c r="AI55" s="1863"/>
      <c r="AJ55" s="1864"/>
    </row>
    <row r="56" spans="1:49" ht="21" customHeight="1">
      <c r="A56" s="1867" t="s">
        <v>14</v>
      </c>
      <c r="B56" s="1868"/>
      <c r="C56" s="1868"/>
      <c r="D56" s="1868"/>
      <c r="E56" s="1868"/>
      <c r="F56" s="1868"/>
      <c r="G56" s="1868"/>
      <c r="H56" s="1869"/>
      <c r="I56" s="171">
        <v>1</v>
      </c>
      <c r="J56" s="41" t="e">
        <f>IF(ISNA(VLOOKUP(I56, 出力変換_施設等の区分_付８_１,4,FALSE)),0, VLOOKUP(I56, 出力変換_施設等の区分_付８_１,4,FALSE)) &amp; ""</f>
        <v>#REF!</v>
      </c>
      <c r="K56" s="172" t="s">
        <v>661</v>
      </c>
      <c r="L56" s="41" t="e">
        <f>IF(ISNA(VLOOKUP(K56, 取込変換_施設等の区分_付８_１,2,FALSE)),1, VLOOKUP(K56, 取込変換_施設等の区分_付８_１,2,FALSE)) &amp; ""</f>
        <v>#REF!</v>
      </c>
      <c r="M56" s="41"/>
      <c r="N56" s="41"/>
      <c r="O56" s="41"/>
      <c r="P56" s="41"/>
      <c r="Q56" s="51"/>
      <c r="R56" s="180"/>
      <c r="S56" s="179"/>
      <c r="T56" s="1218" t="s">
        <v>412</v>
      </c>
      <c r="U56" s="1219"/>
      <c r="V56" s="1219"/>
      <c r="W56" s="1219"/>
      <c r="X56" s="1219"/>
      <c r="Y56" s="1861"/>
      <c r="Z56" s="1263">
        <v>2</v>
      </c>
      <c r="AA56" s="1264"/>
      <c r="AB56" s="1264"/>
      <c r="AC56" s="1264"/>
      <c r="AD56" s="1264"/>
      <c r="AE56" s="1264"/>
      <c r="AF56" s="1264"/>
      <c r="AG56" s="1264"/>
      <c r="AH56" s="1264"/>
      <c r="AI56" s="1264"/>
      <c r="AJ56" s="1285"/>
    </row>
    <row r="57" spans="1:49" ht="25.5" customHeight="1" thickBot="1">
      <c r="A57" s="1870" t="s">
        <v>414</v>
      </c>
      <c r="B57" s="1871"/>
      <c r="C57" s="1871"/>
      <c r="D57" s="1871"/>
      <c r="E57" s="1871"/>
      <c r="F57" s="1871"/>
      <c r="G57" s="1871"/>
      <c r="H57" s="1872"/>
      <c r="I57" s="181">
        <v>1</v>
      </c>
      <c r="J57" s="182" t="e">
        <f>IF(ISNA(VLOOKUP(I57, 出力変換_障害児施設区分_付８_１,4,FALSE)),0, VLOOKUP(I57, 出力変換_障害児施設区分_付８_１,4,FALSE)) &amp; ""</f>
        <v>#REF!</v>
      </c>
      <c r="K57" s="183" t="s">
        <v>665</v>
      </c>
      <c r="L57" s="182" t="e">
        <f>IF(ISNA(VLOOKUP(K57, 取込変換_障害児施設区分_付８_１,2,FALSE)),1, VLOOKUP(K57, 取込変換_障害児施設区分_付８_１,2,FALSE)) &amp; ""</f>
        <v>#REF!</v>
      </c>
      <c r="M57" s="182"/>
      <c r="N57" s="182"/>
      <c r="O57" s="182"/>
      <c r="P57" s="182"/>
      <c r="Q57" s="104"/>
      <c r="R57" s="177"/>
      <c r="S57" s="178"/>
      <c r="T57" s="1865"/>
      <c r="U57" s="1865"/>
      <c r="V57" s="1865"/>
      <c r="W57" s="1865"/>
      <c r="X57" s="1865"/>
      <c r="Y57" s="1865"/>
      <c r="Z57" s="1865"/>
      <c r="AA57" s="1865"/>
      <c r="AB57" s="1865"/>
      <c r="AC57" s="1865"/>
      <c r="AD57" s="1865"/>
      <c r="AE57" s="1865"/>
      <c r="AF57" s="1865"/>
      <c r="AG57" s="1865"/>
      <c r="AH57" s="1865"/>
      <c r="AI57" s="1865"/>
      <c r="AJ57" s="1866"/>
    </row>
    <row r="58" spans="1:49" s="16" customFormat="1" ht="12" customHeight="1">
      <c r="A58" s="74" t="s">
        <v>139</v>
      </c>
      <c r="B58" s="74"/>
      <c r="C58" s="74"/>
      <c r="D58" s="74"/>
      <c r="E58" s="74"/>
      <c r="F58" s="74"/>
      <c r="G58" s="74"/>
      <c r="H58" s="74"/>
      <c r="I58" s="74"/>
      <c r="J58" s="74"/>
      <c r="K58" s="74"/>
      <c r="L58" s="74"/>
      <c r="M58" s="74"/>
      <c r="N58" s="75"/>
      <c r="O58" s="75"/>
      <c r="P58" s="75"/>
      <c r="Q58" s="75"/>
      <c r="R58" s="75"/>
      <c r="S58" s="75"/>
      <c r="T58" s="75"/>
      <c r="U58" s="75"/>
      <c r="V58" s="75"/>
      <c r="W58" s="74"/>
      <c r="X58" s="74"/>
      <c r="Y58" s="75"/>
      <c r="Z58" s="75"/>
      <c r="AA58" s="75"/>
      <c r="AB58" s="75"/>
      <c r="AC58" s="75"/>
      <c r="AD58" s="75"/>
      <c r="AE58" s="75"/>
      <c r="AF58" s="76"/>
      <c r="AG58" s="75"/>
      <c r="AH58" s="75"/>
      <c r="AI58" s="75"/>
      <c r="AJ58" s="75"/>
      <c r="AL58" s="33"/>
      <c r="AM58" s="33"/>
      <c r="AN58" s="33"/>
      <c r="AO58" s="33"/>
      <c r="AP58" s="33"/>
      <c r="AQ58" s="33"/>
      <c r="AR58" s="33"/>
      <c r="AS58" s="33"/>
      <c r="AT58" s="33"/>
      <c r="AU58" s="33"/>
      <c r="AV58" s="33"/>
      <c r="AW58" s="33"/>
    </row>
    <row r="59" spans="1:49" s="23" customFormat="1" ht="12" customHeight="1">
      <c r="A59" s="74" t="s">
        <v>148</v>
      </c>
      <c r="B59" s="74"/>
      <c r="C59" s="74"/>
      <c r="D59" s="74"/>
      <c r="E59" s="74"/>
      <c r="F59" s="74"/>
      <c r="G59" s="74"/>
      <c r="H59" s="74"/>
      <c r="I59" s="74"/>
      <c r="J59" s="74"/>
      <c r="K59" s="74"/>
      <c r="L59" s="74"/>
      <c r="M59" s="74"/>
      <c r="N59" s="66"/>
      <c r="O59" s="66"/>
      <c r="P59" s="66"/>
      <c r="Q59" s="66"/>
      <c r="R59" s="66"/>
      <c r="S59" s="66"/>
      <c r="T59" s="77"/>
      <c r="U59" s="77"/>
      <c r="V59" s="77"/>
      <c r="W59" s="78"/>
      <c r="X59" s="76"/>
      <c r="Y59" s="76"/>
      <c r="Z59" s="76"/>
      <c r="AA59" s="76"/>
      <c r="AB59" s="76"/>
      <c r="AC59" s="76"/>
      <c r="AD59" s="78"/>
      <c r="AE59" s="78"/>
      <c r="AF59" s="78"/>
      <c r="AG59" s="77"/>
      <c r="AH59" s="77"/>
      <c r="AI59" s="77"/>
      <c r="AJ59" s="77"/>
      <c r="AL59" s="34"/>
      <c r="AM59" s="34"/>
      <c r="AN59" s="34"/>
      <c r="AO59" s="34"/>
      <c r="AP59" s="34"/>
      <c r="AQ59" s="34"/>
      <c r="AR59" s="34"/>
      <c r="AS59" s="34"/>
      <c r="AT59" s="34"/>
      <c r="AU59" s="34"/>
      <c r="AV59" s="34"/>
      <c r="AW59" s="34"/>
    </row>
    <row r="60" spans="1:49" s="21" customFormat="1" ht="14.25" customHeight="1">
      <c r="A60" s="74" t="s">
        <v>1402</v>
      </c>
      <c r="B60" s="49"/>
      <c r="C60" s="49"/>
      <c r="D60" s="49"/>
      <c r="E60" s="49"/>
      <c r="F60" s="49"/>
      <c r="G60" s="49"/>
      <c r="H60" s="49"/>
      <c r="I60" s="49"/>
      <c r="J60" s="49"/>
      <c r="K60" s="49"/>
      <c r="L60" s="49"/>
      <c r="M60" s="49"/>
      <c r="N60" s="49"/>
      <c r="O60" s="49"/>
      <c r="P60" s="49"/>
      <c r="Q60" s="49"/>
      <c r="R60" s="49"/>
      <c r="S60" s="49"/>
      <c r="T60" s="49"/>
      <c r="U60" s="49"/>
      <c r="V60" s="49"/>
      <c r="W60" s="75"/>
      <c r="X60" s="49"/>
      <c r="Y60" s="49"/>
      <c r="Z60" s="49"/>
      <c r="AA60" s="49"/>
      <c r="AB60" s="49"/>
      <c r="AC60" s="49"/>
      <c r="AD60" s="49"/>
      <c r="AE60" s="49"/>
      <c r="AF60" s="49"/>
      <c r="AG60" s="49"/>
      <c r="AH60" s="49"/>
      <c r="AI60" s="49"/>
      <c r="AJ60" s="49"/>
      <c r="AL60" s="31"/>
      <c r="AM60" s="31"/>
      <c r="AN60" s="31"/>
      <c r="AO60" s="31"/>
      <c r="AP60" s="31"/>
      <c r="AQ60" s="31"/>
      <c r="AR60" s="31"/>
    </row>
    <row r="61" spans="1:49" s="16" customFormat="1" ht="12" customHeight="1">
      <c r="A61" s="74" t="s">
        <v>522</v>
      </c>
      <c r="B61" s="74"/>
      <c r="C61" s="74"/>
      <c r="D61" s="74"/>
      <c r="E61" s="74"/>
      <c r="F61" s="74"/>
      <c r="G61" s="74"/>
      <c r="H61" s="74"/>
      <c r="I61" s="74"/>
      <c r="J61" s="74"/>
      <c r="K61" s="74"/>
      <c r="L61" s="74"/>
      <c r="M61" s="74"/>
      <c r="N61" s="74"/>
      <c r="O61" s="74"/>
      <c r="P61" s="74"/>
      <c r="Q61" s="74"/>
      <c r="R61" s="74"/>
      <c r="S61" s="74"/>
      <c r="T61" s="75"/>
      <c r="U61" s="75"/>
      <c r="V61" s="75"/>
      <c r="W61" s="75"/>
      <c r="X61" s="75"/>
      <c r="Y61" s="75"/>
      <c r="Z61" s="75"/>
      <c r="AA61" s="75"/>
      <c r="AB61" s="75"/>
      <c r="AC61" s="75"/>
      <c r="AD61" s="75"/>
      <c r="AE61" s="75"/>
      <c r="AF61" s="75"/>
      <c r="AG61" s="75"/>
      <c r="AH61" s="75"/>
      <c r="AI61" s="75"/>
      <c r="AJ61" s="75"/>
      <c r="AL61" s="33"/>
      <c r="AM61" s="33"/>
      <c r="AN61" s="33"/>
      <c r="AO61" s="33"/>
      <c r="AP61" s="33"/>
      <c r="AQ61" s="33"/>
      <c r="AR61" s="33"/>
      <c r="AS61" s="33"/>
      <c r="AT61" s="33"/>
      <c r="AU61" s="33"/>
      <c r="AV61" s="33"/>
      <c r="AW61" s="33"/>
    </row>
    <row r="62" spans="1:49" s="16" customFormat="1" ht="12" customHeight="1">
      <c r="A62" s="74" t="s">
        <v>287</v>
      </c>
      <c r="B62" s="74"/>
      <c r="C62" s="74"/>
      <c r="D62" s="74"/>
      <c r="E62" s="74"/>
      <c r="F62" s="74"/>
      <c r="G62" s="74"/>
      <c r="H62" s="74"/>
      <c r="I62" s="74"/>
      <c r="J62" s="74"/>
      <c r="K62" s="74"/>
      <c r="L62" s="74"/>
      <c r="M62" s="74"/>
      <c r="N62" s="74"/>
      <c r="O62" s="74"/>
      <c r="P62" s="74"/>
      <c r="Q62" s="74"/>
      <c r="R62" s="74"/>
      <c r="S62" s="74"/>
      <c r="T62" s="75"/>
      <c r="U62" s="75"/>
      <c r="V62" s="75"/>
      <c r="W62" s="75"/>
      <c r="X62" s="75"/>
      <c r="Y62" s="75"/>
      <c r="Z62" s="75"/>
      <c r="AA62" s="75"/>
      <c r="AB62" s="75"/>
      <c r="AC62" s="75"/>
      <c r="AD62" s="75"/>
      <c r="AE62" s="75"/>
      <c r="AF62" s="75"/>
      <c r="AG62" s="75"/>
      <c r="AH62" s="75"/>
      <c r="AI62" s="75"/>
      <c r="AJ62" s="75"/>
      <c r="AL62" s="33"/>
      <c r="AM62" s="33"/>
      <c r="AN62" s="33"/>
      <c r="AO62" s="33"/>
      <c r="AP62" s="33"/>
      <c r="AQ62" s="33"/>
      <c r="AR62" s="33"/>
      <c r="AS62" s="33"/>
      <c r="AT62" s="33"/>
      <c r="AU62" s="33"/>
      <c r="AV62" s="33"/>
      <c r="AW62" s="33"/>
    </row>
    <row r="63" spans="1:49" s="16" customFormat="1" ht="12" customHeight="1">
      <c r="A63" s="74" t="s">
        <v>523</v>
      </c>
      <c r="B63" s="74"/>
      <c r="C63" s="74"/>
      <c r="D63" s="74"/>
      <c r="E63" s="74"/>
      <c r="F63" s="74"/>
      <c r="G63" s="74"/>
      <c r="H63" s="74"/>
      <c r="I63" s="74"/>
      <c r="J63" s="74"/>
      <c r="K63" s="74"/>
      <c r="L63" s="74"/>
      <c r="M63" s="74"/>
      <c r="N63" s="74"/>
      <c r="O63" s="74"/>
      <c r="P63" s="74"/>
      <c r="Q63" s="74"/>
      <c r="R63" s="74"/>
      <c r="S63" s="74"/>
      <c r="T63" s="75"/>
      <c r="U63" s="75"/>
      <c r="V63" s="75"/>
      <c r="W63" s="75"/>
      <c r="X63" s="75"/>
      <c r="Y63" s="75"/>
      <c r="Z63" s="75"/>
      <c r="AA63" s="75"/>
      <c r="AB63" s="75"/>
      <c r="AC63" s="75"/>
      <c r="AD63" s="75"/>
      <c r="AE63" s="75"/>
      <c r="AF63" s="75"/>
      <c r="AG63" s="75"/>
      <c r="AH63" s="75"/>
      <c r="AI63" s="75"/>
      <c r="AJ63" s="75"/>
      <c r="AL63" s="33"/>
      <c r="AM63" s="33"/>
      <c r="AN63" s="33"/>
      <c r="AO63" s="33"/>
      <c r="AP63" s="33"/>
      <c r="AQ63" s="33"/>
      <c r="AR63" s="33"/>
      <c r="AS63" s="33"/>
      <c r="AT63" s="33"/>
      <c r="AU63" s="33"/>
      <c r="AV63" s="33"/>
      <c r="AW63" s="33"/>
    </row>
    <row r="64" spans="1:49" s="16" customFormat="1" ht="12" customHeight="1">
      <c r="A64" s="74" t="s">
        <v>524</v>
      </c>
      <c r="B64" s="74"/>
      <c r="C64" s="74"/>
      <c r="D64" s="74"/>
      <c r="E64" s="74"/>
      <c r="F64" s="74"/>
      <c r="G64" s="74"/>
      <c r="H64" s="74"/>
      <c r="I64" s="74"/>
      <c r="J64" s="74"/>
      <c r="K64" s="74"/>
      <c r="L64" s="74"/>
      <c r="M64" s="74"/>
      <c r="N64" s="74"/>
      <c r="O64" s="74"/>
      <c r="P64" s="74"/>
      <c r="Q64" s="74"/>
      <c r="R64" s="74"/>
      <c r="S64" s="74"/>
      <c r="T64" s="75"/>
      <c r="U64" s="75"/>
      <c r="V64" s="75"/>
      <c r="W64" s="75"/>
      <c r="X64" s="75"/>
      <c r="Y64" s="75"/>
      <c r="Z64" s="75"/>
      <c r="AA64" s="75"/>
      <c r="AB64" s="75"/>
      <c r="AC64" s="75"/>
      <c r="AD64" s="75"/>
      <c r="AE64" s="75"/>
      <c r="AF64" s="75"/>
      <c r="AG64" s="75"/>
      <c r="AH64" s="75"/>
      <c r="AI64" s="75"/>
      <c r="AJ64" s="75"/>
      <c r="AL64" s="33"/>
      <c r="AM64" s="33"/>
      <c r="AN64" s="33"/>
      <c r="AO64" s="33"/>
      <c r="AP64" s="33"/>
      <c r="AQ64" s="33"/>
      <c r="AR64" s="33"/>
      <c r="AS64" s="33"/>
      <c r="AT64" s="33"/>
      <c r="AU64" s="33"/>
      <c r="AV64" s="33"/>
      <c r="AW64" s="33"/>
    </row>
    <row r="65" spans="1:49" s="16" customFormat="1" ht="12" customHeight="1">
      <c r="A65" s="74" t="s">
        <v>149</v>
      </c>
      <c r="B65" s="74"/>
      <c r="C65" s="74"/>
      <c r="D65" s="74"/>
      <c r="E65" s="74"/>
      <c r="F65" s="74"/>
      <c r="G65" s="74"/>
      <c r="H65" s="74"/>
      <c r="I65" s="74"/>
      <c r="J65" s="74"/>
      <c r="K65" s="74"/>
      <c r="L65" s="74"/>
      <c r="M65" s="74"/>
      <c r="N65" s="74"/>
      <c r="O65" s="74"/>
      <c r="P65" s="74"/>
      <c r="Q65" s="74"/>
      <c r="R65" s="74"/>
      <c r="S65" s="74"/>
      <c r="T65" s="75"/>
      <c r="U65" s="75"/>
      <c r="V65" s="75"/>
      <c r="W65" s="75"/>
      <c r="X65" s="75"/>
      <c r="Y65" s="75"/>
      <c r="Z65" s="75"/>
      <c r="AA65" s="75"/>
      <c r="AB65" s="75"/>
      <c r="AC65" s="75"/>
      <c r="AD65" s="75"/>
      <c r="AE65" s="75"/>
      <c r="AF65" s="75"/>
      <c r="AG65" s="75"/>
      <c r="AH65" s="75"/>
      <c r="AI65" s="75"/>
      <c r="AJ65" s="75"/>
      <c r="AL65" s="33"/>
      <c r="AM65" s="33"/>
      <c r="AN65" s="33"/>
      <c r="AO65" s="33"/>
      <c r="AP65" s="33"/>
      <c r="AQ65" s="33"/>
      <c r="AR65" s="33"/>
      <c r="AS65" s="33"/>
      <c r="AT65" s="33"/>
      <c r="AU65" s="33"/>
      <c r="AV65" s="33"/>
      <c r="AW65" s="33"/>
    </row>
    <row r="66" spans="1:49" s="16" customFormat="1" ht="12" customHeight="1">
      <c r="A66" s="74" t="s">
        <v>525</v>
      </c>
      <c r="B66" s="74"/>
      <c r="C66" s="74"/>
      <c r="D66" s="74"/>
      <c r="E66" s="74"/>
      <c r="F66" s="74"/>
      <c r="G66" s="74"/>
      <c r="H66" s="74"/>
      <c r="I66" s="74"/>
      <c r="J66" s="74"/>
      <c r="K66" s="74"/>
      <c r="L66" s="74"/>
      <c r="M66" s="74"/>
      <c r="N66" s="74"/>
      <c r="O66" s="74"/>
      <c r="P66" s="74"/>
      <c r="Q66" s="74"/>
      <c r="R66" s="74"/>
      <c r="S66" s="74"/>
      <c r="T66" s="75"/>
      <c r="U66" s="75"/>
      <c r="V66" s="75"/>
      <c r="W66" s="75"/>
      <c r="X66" s="75"/>
      <c r="Y66" s="75"/>
      <c r="Z66" s="75"/>
      <c r="AA66" s="75"/>
      <c r="AB66" s="75"/>
      <c r="AC66" s="75"/>
      <c r="AD66" s="75"/>
      <c r="AE66" s="75"/>
      <c r="AF66" s="75"/>
      <c r="AG66" s="75"/>
      <c r="AH66" s="75"/>
      <c r="AI66" s="75"/>
      <c r="AJ66" s="75"/>
      <c r="AL66" s="33"/>
      <c r="AM66" s="33"/>
      <c r="AN66" s="33"/>
      <c r="AO66" s="33"/>
      <c r="AP66" s="33"/>
      <c r="AQ66" s="33"/>
      <c r="AR66" s="33"/>
      <c r="AS66" s="33"/>
      <c r="AT66" s="33"/>
      <c r="AU66" s="33"/>
      <c r="AV66" s="33"/>
      <c r="AW66" s="33"/>
    </row>
    <row r="67" spans="1:49" s="16" customFormat="1" ht="12" customHeight="1">
      <c r="A67" s="74" t="s">
        <v>526</v>
      </c>
      <c r="B67" s="74"/>
      <c r="C67" s="74"/>
      <c r="D67" s="74"/>
      <c r="E67" s="74"/>
      <c r="F67" s="74"/>
      <c r="G67" s="74"/>
      <c r="H67" s="74"/>
      <c r="I67" s="74"/>
      <c r="J67" s="74"/>
      <c r="K67" s="74"/>
      <c r="L67" s="74"/>
      <c r="M67" s="74"/>
      <c r="N67" s="74"/>
      <c r="O67" s="74"/>
      <c r="P67" s="74"/>
      <c r="Q67" s="74"/>
      <c r="R67" s="74"/>
      <c r="S67" s="74"/>
      <c r="T67" s="75"/>
      <c r="U67" s="75"/>
      <c r="V67" s="75"/>
      <c r="W67" s="75"/>
      <c r="X67" s="75"/>
      <c r="Y67" s="75"/>
      <c r="Z67" s="75"/>
      <c r="AA67" s="75"/>
      <c r="AB67" s="75"/>
      <c r="AC67" s="75"/>
      <c r="AD67" s="75"/>
      <c r="AE67" s="75"/>
      <c r="AF67" s="75"/>
      <c r="AG67" s="75"/>
      <c r="AH67" s="75"/>
      <c r="AI67" s="75"/>
      <c r="AJ67" s="75"/>
      <c r="AL67" s="33"/>
      <c r="AM67" s="33"/>
      <c r="AN67" s="33"/>
      <c r="AO67" s="33"/>
      <c r="AP67" s="33"/>
      <c r="AQ67" s="33"/>
      <c r="AR67" s="33"/>
      <c r="AS67" s="33"/>
      <c r="AT67" s="33"/>
      <c r="AU67" s="33"/>
      <c r="AV67" s="33"/>
      <c r="AW67" s="33"/>
    </row>
  </sheetData>
  <sheetProtection sheet="1" objects="1" scenarios="1" selectLockedCells="1" selectUnlockedCells="1"/>
  <customSheetViews>
    <customSheetView guid="{DDFB4891-8D6C-4C1E-BD9F-97DEF428EC5B}" showRuler="0" topLeftCell="A37">
      <selection activeCell="A56" sqref="A56"/>
      <pageMargins left="0.59055118110236227" right="0.59055118110236227" top="0.19685039370078741" bottom="0.39370078740157483" header="0" footer="0.19685039370078741"/>
      <printOptions horizontalCentered="1" verticalCentered="1"/>
      <pageSetup paperSize="9" scale="97" orientation="portrait" r:id="rId1"/>
      <headerFooter alignWithMargins="0"/>
    </customSheetView>
  </customSheetViews>
  <mergeCells count="316">
    <mergeCell ref="T56:Y56"/>
    <mergeCell ref="Z56:AJ56"/>
    <mergeCell ref="I55:R55"/>
    <mergeCell ref="T55:AJ55"/>
    <mergeCell ref="T57:AJ57"/>
    <mergeCell ref="A56:H56"/>
    <mergeCell ref="A57:H57"/>
    <mergeCell ref="C54:H54"/>
    <mergeCell ref="I54:K54"/>
    <mergeCell ref="L54:AJ54"/>
    <mergeCell ref="A55:H55"/>
    <mergeCell ref="A42:B54"/>
    <mergeCell ref="C42:H43"/>
    <mergeCell ref="I42:M42"/>
    <mergeCell ref="N42:AJ42"/>
    <mergeCell ref="I43:M43"/>
    <mergeCell ref="N43:V43"/>
    <mergeCell ref="AF53:AJ53"/>
    <mergeCell ref="AA52:AE52"/>
    <mergeCell ref="I52:Q53"/>
    <mergeCell ref="V52:Z52"/>
    <mergeCell ref="V51:Z51"/>
    <mergeCell ref="V49:Z49"/>
    <mergeCell ref="V48:Z48"/>
    <mergeCell ref="C48:D53"/>
    <mergeCell ref="E52:H53"/>
    <mergeCell ref="W43:AA43"/>
    <mergeCell ref="AB43:AJ43"/>
    <mergeCell ref="R50:U51"/>
    <mergeCell ref="V50:Z50"/>
    <mergeCell ref="I47:Q47"/>
    <mergeCell ref="R47:AJ47"/>
    <mergeCell ref="V53:Z53"/>
    <mergeCell ref="AA53:AE53"/>
    <mergeCell ref="AF52:AJ52"/>
    <mergeCell ref="AA51:AE51"/>
    <mergeCell ref="AF51:AJ51"/>
    <mergeCell ref="R52:U53"/>
    <mergeCell ref="I44:Q44"/>
    <mergeCell ref="R44:AJ44"/>
    <mergeCell ref="E48:H49"/>
    <mergeCell ref="E50:H51"/>
    <mergeCell ref="I50:Q51"/>
    <mergeCell ref="AA50:AE50"/>
    <mergeCell ref="AF50:AJ50"/>
    <mergeCell ref="C44:H47"/>
    <mergeCell ref="Y25:Z25"/>
    <mergeCell ref="AA25:AB25"/>
    <mergeCell ref="AC22:AF22"/>
    <mergeCell ref="AG21:AJ27"/>
    <mergeCell ref="Y40:AB40"/>
    <mergeCell ref="AG37:AH37"/>
    <mergeCell ref="AI37:AJ37"/>
    <mergeCell ref="AG38:AH38"/>
    <mergeCell ref="AI38:AJ38"/>
    <mergeCell ref="AC38:AD38"/>
    <mergeCell ref="AC37:AD37"/>
    <mergeCell ref="AE37:AF37"/>
    <mergeCell ref="Y38:Z38"/>
    <mergeCell ref="Y37:Z37"/>
    <mergeCell ref="AA38:AB38"/>
    <mergeCell ref="AG39:AH39"/>
    <mergeCell ref="AI39:AJ39"/>
    <mergeCell ref="AG40:AJ40"/>
    <mergeCell ref="AC39:AD39"/>
    <mergeCell ref="AE39:AF39"/>
    <mergeCell ref="AC40:AF40"/>
    <mergeCell ref="AE38:AF38"/>
    <mergeCell ref="Q26:T26"/>
    <mergeCell ref="Q27:T27"/>
    <mergeCell ref="AE31:AF31"/>
    <mergeCell ref="Q24:R24"/>
    <mergeCell ref="S24:T24"/>
    <mergeCell ref="Y28:AJ28"/>
    <mergeCell ref="AG29:AJ29"/>
    <mergeCell ref="Y24:Z24"/>
    <mergeCell ref="AC31:AD31"/>
    <mergeCell ref="AC26:AF26"/>
    <mergeCell ref="Y29:AB29"/>
    <mergeCell ref="Y30:Z30"/>
    <mergeCell ref="AA31:AB31"/>
    <mergeCell ref="Q25:R25"/>
    <mergeCell ref="AC27:AF27"/>
    <mergeCell ref="AC25:AD25"/>
    <mergeCell ref="AE25:AF25"/>
    <mergeCell ref="AG31:AH31"/>
    <mergeCell ref="AI31:AJ31"/>
    <mergeCell ref="AG30:AH30"/>
    <mergeCell ref="AE30:AF30"/>
    <mergeCell ref="Y31:Z31"/>
    <mergeCell ref="W31:X31"/>
    <mergeCell ref="W30:X30"/>
    <mergeCell ref="S23:T23"/>
    <mergeCell ref="U23:V23"/>
    <mergeCell ref="W23:X23"/>
    <mergeCell ref="U29:X29"/>
    <mergeCell ref="U31:V31"/>
    <mergeCell ref="Y23:Z23"/>
    <mergeCell ref="U30:V30"/>
    <mergeCell ref="AG35:AJ36"/>
    <mergeCell ref="AC33:AF33"/>
    <mergeCell ref="AG33:AJ33"/>
    <mergeCell ref="AC34:AF34"/>
    <mergeCell ref="AG34:AJ34"/>
    <mergeCell ref="AC35:AF36"/>
    <mergeCell ref="AI30:AJ30"/>
    <mergeCell ref="S25:T25"/>
    <mergeCell ref="U25:V25"/>
    <mergeCell ref="W25:X25"/>
    <mergeCell ref="AA30:AB30"/>
    <mergeCell ref="AC29:AF29"/>
    <mergeCell ref="Y27:AB27"/>
    <mergeCell ref="Y26:AB26"/>
    <mergeCell ref="AC30:AD30"/>
    <mergeCell ref="AG32:AH32"/>
    <mergeCell ref="AI32:AJ32"/>
    <mergeCell ref="AA16:AJ16"/>
    <mergeCell ref="AA17:AJ17"/>
    <mergeCell ref="U22:X22"/>
    <mergeCell ref="AE23:AF23"/>
    <mergeCell ref="AC24:AD24"/>
    <mergeCell ref="AE24:AF24"/>
    <mergeCell ref="AI20:AJ20"/>
    <mergeCell ref="Y20:AH20"/>
    <mergeCell ref="AA24:AB24"/>
    <mergeCell ref="U16:Z16"/>
    <mergeCell ref="S19:X19"/>
    <mergeCell ref="S20:X20"/>
    <mergeCell ref="U17:X17"/>
    <mergeCell ref="U24:V24"/>
    <mergeCell ref="W24:X24"/>
    <mergeCell ref="AC23:AD23"/>
    <mergeCell ref="Q22:T22"/>
    <mergeCell ref="Q21:AF21"/>
    <mergeCell ref="Y22:AB22"/>
    <mergeCell ref="AA23:AB23"/>
    <mergeCell ref="Q23:R23"/>
    <mergeCell ref="Y17:Z17"/>
    <mergeCell ref="I18:X18"/>
    <mergeCell ref="Y18:AJ18"/>
    <mergeCell ref="AE2:AJ2"/>
    <mergeCell ref="AA2:AD2"/>
    <mergeCell ref="I5:AJ5"/>
    <mergeCell ref="I7:AJ7"/>
    <mergeCell ref="I6:J6"/>
    <mergeCell ref="K6:P6"/>
    <mergeCell ref="I4:AJ4"/>
    <mergeCell ref="Q6:AJ6"/>
    <mergeCell ref="I8:AJ8"/>
    <mergeCell ref="I9:L9"/>
    <mergeCell ref="M9:V9"/>
    <mergeCell ref="W9:Z9"/>
    <mergeCell ref="A4:B9"/>
    <mergeCell ref="C4:H4"/>
    <mergeCell ref="C5:H5"/>
    <mergeCell ref="C6:H8"/>
    <mergeCell ref="C9:H9"/>
    <mergeCell ref="AA9:AJ9"/>
    <mergeCell ref="A10:B14"/>
    <mergeCell ref="C10:H10"/>
    <mergeCell ref="I10:AJ10"/>
    <mergeCell ref="Q12:AJ12"/>
    <mergeCell ref="C11:H11"/>
    <mergeCell ref="I11:AJ11"/>
    <mergeCell ref="C12:H14"/>
    <mergeCell ref="I12:J12"/>
    <mergeCell ref="K12:P12"/>
    <mergeCell ref="I13:AJ13"/>
    <mergeCell ref="I14:AJ14"/>
    <mergeCell ref="A16:B17"/>
    <mergeCell ref="A15:I15"/>
    <mergeCell ref="C17:F17"/>
    <mergeCell ref="G17:H17"/>
    <mergeCell ref="I17:L17"/>
    <mergeCell ref="C16:H16"/>
    <mergeCell ref="I16:N16"/>
    <mergeCell ref="M17:N17"/>
    <mergeCell ref="O16:T16"/>
    <mergeCell ref="O17:R17"/>
    <mergeCell ref="S17:T17"/>
    <mergeCell ref="K31:L31"/>
    <mergeCell ref="O30:P30"/>
    <mergeCell ref="S31:T31"/>
    <mergeCell ref="S32:T32"/>
    <mergeCell ref="I48:Q49"/>
    <mergeCell ref="AF48:AJ48"/>
    <mergeCell ref="AF49:AJ49"/>
    <mergeCell ref="W38:X38"/>
    <mergeCell ref="Q38:R38"/>
    <mergeCell ref="U32:V32"/>
    <mergeCell ref="W32:X32"/>
    <mergeCell ref="Q32:R32"/>
    <mergeCell ref="Y32:Z32"/>
    <mergeCell ref="AA32:AB32"/>
    <mergeCell ref="AC32:AD32"/>
    <mergeCell ref="AE32:AF32"/>
    <mergeCell ref="AG41:AJ41"/>
    <mergeCell ref="AC41:AF41"/>
    <mergeCell ref="AA49:AE49"/>
    <mergeCell ref="I35:T35"/>
    <mergeCell ref="U26:X26"/>
    <mergeCell ref="U27:X27"/>
    <mergeCell ref="Q29:T29"/>
    <mergeCell ref="AA48:AE48"/>
    <mergeCell ref="R45:V45"/>
    <mergeCell ref="Q30:R30"/>
    <mergeCell ref="Q31:R31"/>
    <mergeCell ref="S37:T37"/>
    <mergeCell ref="Y35:AB36"/>
    <mergeCell ref="Y33:AB33"/>
    <mergeCell ref="Y34:AB34"/>
    <mergeCell ref="AA37:AB37"/>
    <mergeCell ref="W39:X39"/>
    <mergeCell ref="Q39:R39"/>
    <mergeCell ref="S39:T39"/>
    <mergeCell ref="S38:T38"/>
    <mergeCell ref="U38:V38"/>
    <mergeCell ref="R46:V46"/>
    <mergeCell ref="I45:Q46"/>
    <mergeCell ref="W45:AJ45"/>
    <mergeCell ref="S30:T30"/>
    <mergeCell ref="R48:U49"/>
    <mergeCell ref="M26:P26"/>
    <mergeCell ref="I27:L27"/>
    <mergeCell ref="C28:H30"/>
    <mergeCell ref="I28:X28"/>
    <mergeCell ref="M29:P29"/>
    <mergeCell ref="W46:AJ46"/>
    <mergeCell ref="M30:N30"/>
    <mergeCell ref="M31:N31"/>
    <mergeCell ref="O31:P31"/>
    <mergeCell ref="M34:P34"/>
    <mergeCell ref="Q34:T34"/>
    <mergeCell ref="Q33:T33"/>
    <mergeCell ref="M33:P33"/>
    <mergeCell ref="M36:P36"/>
    <mergeCell ref="O37:P37"/>
    <mergeCell ref="O32:P32"/>
    <mergeCell ref="U33:X33"/>
    <mergeCell ref="U34:X34"/>
    <mergeCell ref="Q37:R37"/>
    <mergeCell ref="Q36:T36"/>
    <mergeCell ref="U35:X36"/>
    <mergeCell ref="Y41:AB41"/>
    <mergeCell ref="U40:X40"/>
    <mergeCell ref="K30:L30"/>
    <mergeCell ref="C31:E32"/>
    <mergeCell ref="I30:J30"/>
    <mergeCell ref="M21:P22"/>
    <mergeCell ref="I25:J25"/>
    <mergeCell ref="M24:N24"/>
    <mergeCell ref="I26:L26"/>
    <mergeCell ref="O24:P24"/>
    <mergeCell ref="M23:N23"/>
    <mergeCell ref="C24:E25"/>
    <mergeCell ref="C27:H27"/>
    <mergeCell ref="O23:P23"/>
    <mergeCell ref="I24:J24"/>
    <mergeCell ref="K24:L24"/>
    <mergeCell ref="I23:J23"/>
    <mergeCell ref="K23:L23"/>
    <mergeCell ref="K25:L25"/>
    <mergeCell ref="C21:H23"/>
    <mergeCell ref="F24:H24"/>
    <mergeCell ref="F25:H25"/>
    <mergeCell ref="C26:H26"/>
    <mergeCell ref="I21:L22"/>
    <mergeCell ref="M27:P27"/>
    <mergeCell ref="F31:H31"/>
    <mergeCell ref="U41:X41"/>
    <mergeCell ref="U39:V39"/>
    <mergeCell ref="M39:N39"/>
    <mergeCell ref="F38:H38"/>
    <mergeCell ref="I38:J38"/>
    <mergeCell ref="K38:L38"/>
    <mergeCell ref="M38:N38"/>
    <mergeCell ref="F39:H39"/>
    <mergeCell ref="I39:J39"/>
    <mergeCell ref="K39:L39"/>
    <mergeCell ref="O39:P39"/>
    <mergeCell ref="O38:P38"/>
    <mergeCell ref="Q41:T41"/>
    <mergeCell ref="Q40:T40"/>
    <mergeCell ref="C35:H37"/>
    <mergeCell ref="I37:J37"/>
    <mergeCell ref="K37:L37"/>
    <mergeCell ref="M37:N37"/>
    <mergeCell ref="I36:L36"/>
    <mergeCell ref="C41:H41"/>
    <mergeCell ref="C40:H40"/>
    <mergeCell ref="I41:L41"/>
    <mergeCell ref="M41:P41"/>
    <mergeCell ref="C38:E39"/>
    <mergeCell ref="Y19:AJ19"/>
    <mergeCell ref="Y39:Z39"/>
    <mergeCell ref="AA39:AB39"/>
    <mergeCell ref="I40:L40"/>
    <mergeCell ref="M40:P40"/>
    <mergeCell ref="A18:H18"/>
    <mergeCell ref="A19:H20"/>
    <mergeCell ref="I19:R20"/>
    <mergeCell ref="U37:V37"/>
    <mergeCell ref="W37:X37"/>
    <mergeCell ref="A21:B41"/>
    <mergeCell ref="F32:H32"/>
    <mergeCell ref="I31:J31"/>
    <mergeCell ref="C34:H34"/>
    <mergeCell ref="I34:L34"/>
    <mergeCell ref="C33:H33"/>
    <mergeCell ref="I33:L33"/>
    <mergeCell ref="I32:J32"/>
    <mergeCell ref="K32:L32"/>
    <mergeCell ref="M32:N32"/>
    <mergeCell ref="I29:L29"/>
    <mergeCell ref="O25:P25"/>
    <mergeCell ref="M25:N25"/>
  </mergeCells>
  <phoneticPr fontId="3"/>
  <dataValidations count="4">
    <dataValidation imeMode="off" allowBlank="1" showInputMessage="1" showErrorMessage="1" sqref="AA9:AJ9 M9:V9 K6 K12:P12"/>
    <dataValidation type="whole" imeMode="off" allowBlank="1" showInputMessage="1" showErrorMessage="1" sqref="C17:F17 I17:L17 O17:R17 U17:X17 I18:X18 Y20:AH20 I24:AF25 I31:AJ32 I38:AJ39">
      <formula1>0</formula1>
      <formula2>99999</formula2>
    </dataValidation>
    <dataValidation type="decimal" imeMode="off" allowBlank="1" showInputMessage="1" showErrorMessage="1" sqref="I33:AJ34 I26:AF27 I40:AJ41">
      <formula1>0</formula1>
      <formula2>999.9</formula2>
    </dataValidation>
    <dataValidation imeMode="halfKatakana" allowBlank="1" showInputMessage="1" showErrorMessage="1" sqref="I4:AJ4 I10:AJ10"/>
  </dataValidations>
  <printOptions horizontalCentered="1"/>
  <pageMargins left="0.59055118110236227" right="0.59055118110236227" top="0.39370078740157483" bottom="0.39370078740157483" header="0" footer="0.19685039370078741"/>
  <pageSetup paperSize="9" scale="80" orientation="portrait" r:id="rId2"/>
  <headerFooter alignWithMargins="0"/>
  <rowBreaks count="1" manualBreakCount="1">
    <brk id="6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4340" r:id="rId5" name="Group Box 4">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4341" r:id="rId6" name="Option Button 5">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4342" r:id="rId7" name="Option Button 6">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4355" r:id="rId8" name="Group Box 19">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4356" r:id="rId9" name="Option Button 20">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4357" r:id="rId10" name="Option Button 21">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4358" r:id="rId11" name="Group Box 22">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4359" r:id="rId12" name="Option Button 23">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4360" r:id="rId13" name="Option Button 24">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4361" r:id="rId14" name="Group Box 25">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2" r:id="rId15" name="Check Box 26">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4363" r:id="rId16" name="Check Box 27">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4364" r:id="rId17" name="Check Box 28">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4365" r:id="rId18" name="Check Box 29">
              <controlPr defaultSize="0" autoFill="0" autoLine="0" autoPict="0">
                <anchor moveWithCells="1">
                  <from>
                    <xdr:col>27</xdr:col>
                    <xdr:colOff>0</xdr:colOff>
                    <xdr:row>41</xdr:row>
                    <xdr:rowOff>0</xdr:rowOff>
                  </from>
                  <to>
                    <xdr:col>31</xdr:col>
                    <xdr:colOff>137160</xdr:colOff>
                    <xdr:row>42</xdr:row>
                    <xdr:rowOff>0</xdr:rowOff>
                  </to>
                </anchor>
              </controlPr>
            </control>
          </mc:Choice>
        </mc:AlternateContent>
        <mc:AlternateContent xmlns:mc="http://schemas.openxmlformats.org/markup-compatibility/2006">
          <mc:Choice Requires="x14">
            <control shapeId="14366" r:id="rId19" name="Check Box 30">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7" r:id="rId20" name="Group Box 31">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4368" r:id="rId21" name="Group Box 32">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4369" r:id="rId22" name="Check Box 33">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4370" r:id="rId23" name="Check Box 34">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4425" r:id="rId24" name="Drop Down 89">
              <controlPr defaultSize="0" autoLine="0" autoPict="0">
                <anchor moveWithCells="1">
                  <from>
                    <xdr:col>8</xdr:col>
                    <xdr:colOff>0</xdr:colOff>
                    <xdr:row>55</xdr:row>
                    <xdr:rowOff>7620</xdr:rowOff>
                  </from>
                  <to>
                    <xdr:col>19</xdr:col>
                    <xdr:colOff>22860</xdr:colOff>
                    <xdr:row>56</xdr:row>
                    <xdr:rowOff>7620</xdr:rowOff>
                  </to>
                </anchor>
              </controlPr>
            </control>
          </mc:Choice>
        </mc:AlternateContent>
        <mc:AlternateContent xmlns:mc="http://schemas.openxmlformats.org/markup-compatibility/2006">
          <mc:Choice Requires="x14">
            <control shapeId="14426" r:id="rId25" name="Drop Down 90">
              <controlPr defaultSize="0" autoLine="0" autoPict="0">
                <anchor moveWithCells="1">
                  <from>
                    <xdr:col>7</xdr:col>
                    <xdr:colOff>182880</xdr:colOff>
                    <xdr:row>56</xdr:row>
                    <xdr:rowOff>7620</xdr:rowOff>
                  </from>
                  <to>
                    <xdr:col>19</xdr:col>
                    <xdr:colOff>0</xdr:colOff>
                    <xdr:row>56</xdr:row>
                    <xdr:rowOff>312420</xdr:rowOff>
                  </to>
                </anchor>
              </controlPr>
            </control>
          </mc:Choice>
        </mc:AlternateContent>
        <mc:AlternateContent xmlns:mc="http://schemas.openxmlformats.org/markup-compatibility/2006">
          <mc:Choice Requires="x14">
            <control shapeId="14427" r:id="rId26" name="Group Box 91">
              <controlPr defaultSize="0" autoFill="0" autoPict="0">
                <anchor moveWithCells="1">
                  <from>
                    <xdr:col>25</xdr:col>
                    <xdr:colOff>0</xdr:colOff>
                    <xdr:row>55</xdr:row>
                    <xdr:rowOff>0</xdr:rowOff>
                  </from>
                  <to>
                    <xdr:col>35</xdr:col>
                    <xdr:colOff>182880</xdr:colOff>
                    <xdr:row>56</xdr:row>
                    <xdr:rowOff>0</xdr:rowOff>
                  </to>
                </anchor>
              </controlPr>
            </control>
          </mc:Choice>
        </mc:AlternateContent>
        <mc:AlternateContent xmlns:mc="http://schemas.openxmlformats.org/markup-compatibility/2006">
          <mc:Choice Requires="x14">
            <control shapeId="14428" r:id="rId27" name="Option Button 92">
              <controlPr defaultSize="0" autoFill="0" autoLine="0" autoPict="0">
                <anchor moveWithCells="1">
                  <from>
                    <xdr:col>25</xdr:col>
                    <xdr:colOff>144780</xdr:colOff>
                    <xdr:row>55</xdr:row>
                    <xdr:rowOff>0</xdr:rowOff>
                  </from>
                  <to>
                    <xdr:col>28</xdr:col>
                    <xdr:colOff>68580</xdr:colOff>
                    <xdr:row>55</xdr:row>
                    <xdr:rowOff>213360</xdr:rowOff>
                  </to>
                </anchor>
              </controlPr>
            </control>
          </mc:Choice>
        </mc:AlternateContent>
        <mc:AlternateContent xmlns:mc="http://schemas.openxmlformats.org/markup-compatibility/2006">
          <mc:Choice Requires="x14">
            <control shapeId="14429" r:id="rId28" name="Option Button 93">
              <controlPr defaultSize="0" autoFill="0" autoLine="0" autoPict="0">
                <anchor moveWithCells="1">
                  <from>
                    <xdr:col>29</xdr:col>
                    <xdr:colOff>182880</xdr:colOff>
                    <xdr:row>55</xdr:row>
                    <xdr:rowOff>0</xdr:rowOff>
                  </from>
                  <to>
                    <xdr:col>32</xdr:col>
                    <xdr:colOff>175260</xdr:colOff>
                    <xdr:row>55</xdr:row>
                    <xdr:rowOff>213360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AY387"/>
  <sheetViews>
    <sheetView showGridLines="0" showRowColHeaders="0" view="pageBreakPreview" zoomScaleNormal="100" zoomScaleSheetLayoutView="100" workbookViewId="0">
      <selection activeCell="O2" sqref="O2"/>
    </sheetView>
  </sheetViews>
  <sheetFormatPr defaultColWidth="2.44140625" defaultRowHeight="15" customHeight="1"/>
  <cols>
    <col min="1" max="37" width="2.44140625" style="3" customWidth="1"/>
    <col min="38" max="47" width="2.44140625" style="25" customWidth="1"/>
    <col min="48" max="16384" width="2.44140625" style="3"/>
  </cols>
  <sheetData>
    <row r="1" spans="1:47" ht="13.5" customHeight="1">
      <c r="A1" s="43" t="s">
        <v>461</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47" ht="13.5" customHeight="1" thickBot="1">
      <c r="A2" s="35"/>
      <c r="B2" s="35"/>
      <c r="C2" s="35"/>
      <c r="D2" s="53"/>
      <c r="E2" s="35"/>
      <c r="F2" s="35"/>
      <c r="G2" s="35"/>
      <c r="H2" s="35"/>
      <c r="I2" s="35"/>
      <c r="J2" s="35"/>
      <c r="K2" s="35"/>
      <c r="L2" s="35"/>
      <c r="M2" s="35"/>
      <c r="N2" s="35"/>
      <c r="O2" s="35"/>
      <c r="P2" s="35"/>
      <c r="Q2" s="35"/>
      <c r="R2" s="35"/>
      <c r="S2" s="35"/>
      <c r="T2" s="35"/>
      <c r="U2" s="35"/>
      <c r="V2" s="35"/>
      <c r="W2" s="35"/>
      <c r="X2" s="35"/>
      <c r="Y2" s="35"/>
      <c r="Z2" s="35"/>
      <c r="AA2" s="999" t="s">
        <v>291</v>
      </c>
      <c r="AB2" s="1000"/>
      <c r="AC2" s="1000"/>
      <c r="AD2" s="1001"/>
      <c r="AE2" s="996" t="s">
        <v>114</v>
      </c>
      <c r="AF2" s="997"/>
      <c r="AG2" s="997"/>
      <c r="AH2" s="997"/>
      <c r="AI2" s="997"/>
      <c r="AJ2" s="998"/>
    </row>
    <row r="3" spans="1:47" ht="13.5" hidden="1" customHeight="1" thickBot="1">
      <c r="A3" s="35"/>
      <c r="B3" s="35"/>
      <c r="C3" s="35"/>
      <c r="D3" s="54"/>
      <c r="E3" s="35"/>
      <c r="F3" s="35"/>
      <c r="G3" s="35"/>
      <c r="H3" s="35"/>
      <c r="I3" s="35"/>
      <c r="J3" s="35"/>
      <c r="K3" s="35"/>
      <c r="L3" s="35"/>
      <c r="M3" s="35"/>
      <c r="N3" s="35"/>
      <c r="O3" s="35"/>
      <c r="P3" s="35"/>
      <c r="Q3" s="35"/>
      <c r="R3" s="35"/>
      <c r="S3" s="35"/>
      <c r="T3" s="35"/>
      <c r="U3" s="35"/>
      <c r="V3" s="35"/>
      <c r="W3" s="35"/>
      <c r="X3" s="35"/>
      <c r="Y3" s="35"/>
      <c r="Z3" s="35"/>
      <c r="AA3" s="35"/>
      <c r="AB3" s="35"/>
      <c r="AC3" s="35"/>
      <c r="AD3" s="35"/>
      <c r="AE3" s="40"/>
      <c r="AF3" s="40"/>
      <c r="AG3" s="40"/>
      <c r="AH3" s="40"/>
      <c r="AI3" s="56"/>
      <c r="AJ3" s="56"/>
    </row>
    <row r="4" spans="1:47" ht="13.5" customHeight="1">
      <c r="A4" s="1036" t="s">
        <v>21</v>
      </c>
      <c r="B4" s="1037"/>
      <c r="C4" s="1040" t="s">
        <v>96</v>
      </c>
      <c r="D4" s="1040"/>
      <c r="E4" s="1040"/>
      <c r="F4" s="1040"/>
      <c r="G4" s="1040"/>
      <c r="H4" s="1040"/>
      <c r="I4" s="1930" t="str">
        <f>IF(付表８その１!I4&lt;&gt;"",付表８その１!I4,"")</f>
        <v>ｶﾅｶﾞﾜﾏﾙｻﾝｶｸｼｴﾝｼｾﾂ</v>
      </c>
      <c r="J4" s="1931"/>
      <c r="K4" s="1931"/>
      <c r="L4" s="1931"/>
      <c r="M4" s="1931"/>
      <c r="N4" s="1931"/>
      <c r="O4" s="1931"/>
      <c r="P4" s="1931"/>
      <c r="Q4" s="1931"/>
      <c r="R4" s="1931"/>
      <c r="S4" s="1931"/>
      <c r="T4" s="1931"/>
      <c r="U4" s="1931"/>
      <c r="V4" s="1931"/>
      <c r="W4" s="1931"/>
      <c r="X4" s="1931"/>
      <c r="Y4" s="1931"/>
      <c r="Z4" s="1931"/>
      <c r="AA4" s="1931"/>
      <c r="AB4" s="1931"/>
      <c r="AC4" s="1931"/>
      <c r="AD4" s="1931"/>
      <c r="AE4" s="1931"/>
      <c r="AF4" s="1931"/>
      <c r="AG4" s="1931"/>
      <c r="AH4" s="1931"/>
      <c r="AI4" s="1931"/>
      <c r="AJ4" s="1932"/>
    </row>
    <row r="5" spans="1:47" ht="13.5" customHeight="1">
      <c r="A5" s="1038"/>
      <c r="B5" s="1039"/>
      <c r="C5" s="1041" t="s">
        <v>184</v>
      </c>
      <c r="D5" s="1041"/>
      <c r="E5" s="1041"/>
      <c r="F5" s="1041"/>
      <c r="G5" s="1041"/>
      <c r="H5" s="1041"/>
      <c r="I5" s="1927" t="str">
        <f>IF(付表８その１!I5&lt;&gt;"",付表８その１!I5,"")</f>
        <v>かながわ○△支援施設</v>
      </c>
      <c r="J5" s="1928"/>
      <c r="K5" s="1928"/>
      <c r="L5" s="1928"/>
      <c r="M5" s="1928"/>
      <c r="N5" s="1928"/>
      <c r="O5" s="1928"/>
      <c r="P5" s="1928"/>
      <c r="Q5" s="1928"/>
      <c r="R5" s="1928"/>
      <c r="S5" s="1928"/>
      <c r="T5" s="1928"/>
      <c r="U5" s="1928"/>
      <c r="V5" s="1928"/>
      <c r="W5" s="1928"/>
      <c r="X5" s="1928"/>
      <c r="Y5" s="1928"/>
      <c r="Z5" s="1928"/>
      <c r="AA5" s="1928"/>
      <c r="AB5" s="1928"/>
      <c r="AC5" s="1928"/>
      <c r="AD5" s="1928"/>
      <c r="AE5" s="1928"/>
      <c r="AF5" s="1928"/>
      <c r="AG5" s="1928"/>
      <c r="AH5" s="1928"/>
      <c r="AI5" s="1928"/>
      <c r="AJ5" s="1929"/>
    </row>
    <row r="6" spans="1:47" ht="13.5" customHeight="1">
      <c r="A6" s="1038"/>
      <c r="B6" s="1039"/>
      <c r="C6" s="1003" t="s">
        <v>185</v>
      </c>
      <c r="D6" s="1003"/>
      <c r="E6" s="1003"/>
      <c r="F6" s="1003"/>
      <c r="G6" s="1003"/>
      <c r="H6" s="1003"/>
      <c r="I6" s="1051" t="s">
        <v>77</v>
      </c>
      <c r="J6" s="1052"/>
      <c r="K6" s="1053" t="str">
        <f>IF(付表８その１!K6&lt;&gt;"",付表８その１!K6,"")</f>
        <v>248-****</v>
      </c>
      <c r="L6" s="1053"/>
      <c r="M6" s="1053"/>
      <c r="N6" s="1053"/>
      <c r="O6" s="1053"/>
      <c r="P6" s="1054"/>
      <c r="Q6" s="926" t="s">
        <v>275</v>
      </c>
      <c r="R6" s="927"/>
      <c r="S6" s="927"/>
      <c r="T6" s="927"/>
      <c r="U6" s="927"/>
      <c r="V6" s="927"/>
      <c r="W6" s="927"/>
      <c r="X6" s="927"/>
      <c r="Y6" s="927"/>
      <c r="Z6" s="927"/>
      <c r="AA6" s="927"/>
      <c r="AB6" s="927"/>
      <c r="AC6" s="927"/>
      <c r="AD6" s="927"/>
      <c r="AE6" s="927"/>
      <c r="AF6" s="927"/>
      <c r="AG6" s="927"/>
      <c r="AH6" s="927"/>
      <c r="AI6" s="927"/>
      <c r="AJ6" s="928"/>
    </row>
    <row r="7" spans="1:47" ht="13.5" customHeight="1">
      <c r="A7" s="1038"/>
      <c r="B7" s="1039"/>
      <c r="C7" s="1003"/>
      <c r="D7" s="1003"/>
      <c r="E7" s="1003"/>
      <c r="F7" s="1003"/>
      <c r="G7" s="1003"/>
      <c r="H7" s="1003"/>
      <c r="I7" s="1922" t="str">
        <f>IF(付表８その１!I7&lt;&gt;"",付表８その１!I7,"")</f>
        <v>神奈川県鎌倉市△☆町１８－□</v>
      </c>
      <c r="J7" s="1923"/>
      <c r="K7" s="1923"/>
      <c r="L7" s="1923"/>
      <c r="M7" s="1923"/>
      <c r="N7" s="1923"/>
      <c r="O7" s="1923"/>
      <c r="P7" s="1923"/>
      <c r="Q7" s="1923"/>
      <c r="R7" s="1923"/>
      <c r="S7" s="1923"/>
      <c r="T7" s="1923"/>
      <c r="U7" s="1923"/>
      <c r="V7" s="1923"/>
      <c r="W7" s="1923"/>
      <c r="X7" s="1923"/>
      <c r="Y7" s="1923"/>
      <c r="Z7" s="1923"/>
      <c r="AA7" s="1923"/>
      <c r="AB7" s="1923"/>
      <c r="AC7" s="1923"/>
      <c r="AD7" s="1923"/>
      <c r="AE7" s="1923"/>
      <c r="AF7" s="1923"/>
      <c r="AG7" s="1923"/>
      <c r="AH7" s="1923"/>
      <c r="AI7" s="1923"/>
      <c r="AJ7" s="1924"/>
    </row>
    <row r="8" spans="1:47" ht="13.5" customHeight="1">
      <c r="A8" s="1038"/>
      <c r="B8" s="1039"/>
      <c r="C8" s="1003"/>
      <c r="D8" s="1003"/>
      <c r="E8" s="1003"/>
      <c r="F8" s="1003"/>
      <c r="G8" s="1003"/>
      <c r="H8" s="1003"/>
      <c r="I8" s="1927" t="str">
        <f>IF(付表８その１!I8&lt;&gt;"",付表８その１!I8,"")</f>
        <v/>
      </c>
      <c r="J8" s="1928"/>
      <c r="K8" s="1928"/>
      <c r="L8" s="1928"/>
      <c r="M8" s="1928"/>
      <c r="N8" s="1928"/>
      <c r="O8" s="1928"/>
      <c r="P8" s="1928"/>
      <c r="Q8" s="1928"/>
      <c r="R8" s="1928"/>
      <c r="S8" s="1928"/>
      <c r="T8" s="1928"/>
      <c r="U8" s="1928"/>
      <c r="V8" s="1928"/>
      <c r="W8" s="1928"/>
      <c r="X8" s="1928"/>
      <c r="Y8" s="1928"/>
      <c r="Z8" s="1928"/>
      <c r="AA8" s="1928"/>
      <c r="AB8" s="1928"/>
      <c r="AC8" s="1928"/>
      <c r="AD8" s="1928"/>
      <c r="AE8" s="1928"/>
      <c r="AF8" s="1928"/>
      <c r="AG8" s="1928"/>
      <c r="AH8" s="1928"/>
      <c r="AI8" s="1928"/>
      <c r="AJ8" s="1929"/>
    </row>
    <row r="9" spans="1:47" ht="13.5" customHeight="1">
      <c r="A9" s="1038"/>
      <c r="B9" s="1039"/>
      <c r="C9" s="1003" t="s">
        <v>186</v>
      </c>
      <c r="D9" s="1003"/>
      <c r="E9" s="1003"/>
      <c r="F9" s="1003"/>
      <c r="G9" s="1003"/>
      <c r="H9" s="1003"/>
      <c r="I9" s="1026" t="s">
        <v>187</v>
      </c>
      <c r="J9" s="1049"/>
      <c r="K9" s="1049"/>
      <c r="L9" s="1050"/>
      <c r="M9" s="1915" t="str">
        <f>IF(付表８その１!M9&lt;&gt;"",付表８その１!M9,"")</f>
        <v>0467-**-****</v>
      </c>
      <c r="N9" s="1916"/>
      <c r="O9" s="1916"/>
      <c r="P9" s="1916"/>
      <c r="Q9" s="1916"/>
      <c r="R9" s="1916"/>
      <c r="S9" s="1916"/>
      <c r="T9" s="1916"/>
      <c r="U9" s="1916"/>
      <c r="V9" s="1921"/>
      <c r="W9" s="1026" t="s">
        <v>188</v>
      </c>
      <c r="X9" s="1049"/>
      <c r="Y9" s="1049"/>
      <c r="Z9" s="1050"/>
      <c r="AA9" s="1915" t="str">
        <f>IF(付表８その１!AA9&lt;&gt;"",付表８その１!AA9,"")</f>
        <v>0467-**-****</v>
      </c>
      <c r="AB9" s="1916"/>
      <c r="AC9" s="1916"/>
      <c r="AD9" s="1916"/>
      <c r="AE9" s="1916"/>
      <c r="AF9" s="1916"/>
      <c r="AG9" s="1916"/>
      <c r="AH9" s="1916"/>
      <c r="AI9" s="1916"/>
      <c r="AJ9" s="1917"/>
    </row>
    <row r="10" spans="1:47" ht="13.5" customHeight="1">
      <c r="A10" s="1088" t="s">
        <v>190</v>
      </c>
      <c r="B10" s="1089"/>
      <c r="C10" s="1075" t="s">
        <v>231</v>
      </c>
      <c r="D10" s="1075"/>
      <c r="E10" s="1075"/>
      <c r="F10" s="1075"/>
      <c r="G10" s="1075"/>
      <c r="H10" s="1075"/>
      <c r="I10" s="1939" t="str">
        <f>IF(付表８その１!I10&lt;&gt;"",付表８その１!I10,"")</f>
        <v>ｱｵｷ ｼﾞﾛｳ</v>
      </c>
      <c r="J10" s="1940"/>
      <c r="K10" s="1940"/>
      <c r="L10" s="1940"/>
      <c r="M10" s="1940"/>
      <c r="N10" s="1940"/>
      <c r="O10" s="1940"/>
      <c r="P10" s="1940"/>
      <c r="Q10" s="1940"/>
      <c r="R10" s="1940"/>
      <c r="S10" s="1940"/>
      <c r="T10" s="1940"/>
      <c r="U10" s="1940"/>
      <c r="V10" s="1940"/>
      <c r="W10" s="1940"/>
      <c r="X10" s="1940"/>
      <c r="Y10" s="1940"/>
      <c r="Z10" s="1940"/>
      <c r="AA10" s="1940"/>
      <c r="AB10" s="1940"/>
      <c r="AC10" s="1940"/>
      <c r="AD10" s="1940"/>
      <c r="AE10" s="1940"/>
      <c r="AF10" s="1940"/>
      <c r="AG10" s="1940"/>
      <c r="AH10" s="1940"/>
      <c r="AI10" s="1940"/>
      <c r="AJ10" s="1941"/>
    </row>
    <row r="11" spans="1:47" ht="13.5" customHeight="1">
      <c r="A11" s="1090"/>
      <c r="B11" s="1091"/>
      <c r="C11" s="1041" t="s">
        <v>329</v>
      </c>
      <c r="D11" s="1041"/>
      <c r="E11" s="1041"/>
      <c r="F11" s="1041"/>
      <c r="G11" s="1041"/>
      <c r="H11" s="1041"/>
      <c r="I11" s="1927" t="str">
        <f>IF(付表８その１!I11&lt;&gt;"",付表８その１!I11,"")</f>
        <v>青木　二郎</v>
      </c>
      <c r="J11" s="1928"/>
      <c r="K11" s="1928"/>
      <c r="L11" s="1928"/>
      <c r="M11" s="1928"/>
      <c r="N11" s="1928"/>
      <c r="O11" s="1928"/>
      <c r="P11" s="1928"/>
      <c r="Q11" s="1928"/>
      <c r="R11" s="1928"/>
      <c r="S11" s="1928"/>
      <c r="T11" s="1928"/>
      <c r="U11" s="1928"/>
      <c r="V11" s="1928"/>
      <c r="W11" s="1928"/>
      <c r="X11" s="1928"/>
      <c r="Y11" s="1928"/>
      <c r="Z11" s="1928"/>
      <c r="AA11" s="1928"/>
      <c r="AB11" s="1928"/>
      <c r="AC11" s="1928"/>
      <c r="AD11" s="1928"/>
      <c r="AE11" s="1928"/>
      <c r="AF11" s="1928"/>
      <c r="AG11" s="1928"/>
      <c r="AH11" s="1928"/>
      <c r="AI11" s="1928"/>
      <c r="AJ11" s="1929"/>
    </row>
    <row r="12" spans="1:47" ht="13.5" customHeight="1">
      <c r="A12" s="1090"/>
      <c r="B12" s="1091"/>
      <c r="C12" s="1003" t="s">
        <v>332</v>
      </c>
      <c r="D12" s="1003"/>
      <c r="E12" s="1003"/>
      <c r="F12" s="1003"/>
      <c r="G12" s="1003"/>
      <c r="H12" s="1003"/>
      <c r="I12" s="1051" t="s">
        <v>328</v>
      </c>
      <c r="J12" s="1052"/>
      <c r="K12" s="1053" t="str">
        <f>IF(付表８その１!K12&lt;&gt;"",付表８その１!K12,"")</f>
        <v>248-****</v>
      </c>
      <c r="L12" s="1053"/>
      <c r="M12" s="1053"/>
      <c r="N12" s="1053"/>
      <c r="O12" s="1053"/>
      <c r="P12" s="1054"/>
      <c r="Q12" s="926" t="s">
        <v>275</v>
      </c>
      <c r="R12" s="927"/>
      <c r="S12" s="927"/>
      <c r="T12" s="927"/>
      <c r="U12" s="927"/>
      <c r="V12" s="927"/>
      <c r="W12" s="927"/>
      <c r="X12" s="927"/>
      <c r="Y12" s="927"/>
      <c r="Z12" s="927"/>
      <c r="AA12" s="927"/>
      <c r="AB12" s="927"/>
      <c r="AC12" s="927"/>
      <c r="AD12" s="927"/>
      <c r="AE12" s="927"/>
      <c r="AF12" s="927"/>
      <c r="AG12" s="927"/>
      <c r="AH12" s="927"/>
      <c r="AI12" s="927"/>
      <c r="AJ12" s="928"/>
    </row>
    <row r="13" spans="1:47" ht="13.5" customHeight="1">
      <c r="A13" s="1090"/>
      <c r="B13" s="1091"/>
      <c r="C13" s="1003"/>
      <c r="D13" s="1003"/>
      <c r="E13" s="1003"/>
      <c r="F13" s="1003"/>
      <c r="G13" s="1003"/>
      <c r="H13" s="1003"/>
      <c r="I13" s="1922" t="str">
        <f>IF(付表８その１!I13&lt;&gt;"",付表８その１!I13,"")</f>
        <v>神奈川県鎌倉市○○町９－１２</v>
      </c>
      <c r="J13" s="1923"/>
      <c r="K13" s="1923"/>
      <c r="L13" s="1923"/>
      <c r="M13" s="1923"/>
      <c r="N13" s="1923"/>
      <c r="O13" s="1923"/>
      <c r="P13" s="1923"/>
      <c r="Q13" s="1923"/>
      <c r="R13" s="1923"/>
      <c r="S13" s="1923"/>
      <c r="T13" s="1923"/>
      <c r="U13" s="1923"/>
      <c r="V13" s="1923"/>
      <c r="W13" s="1923"/>
      <c r="X13" s="1923"/>
      <c r="Y13" s="1923"/>
      <c r="Z13" s="1923"/>
      <c r="AA13" s="1923"/>
      <c r="AB13" s="1923"/>
      <c r="AC13" s="1923"/>
      <c r="AD13" s="1923"/>
      <c r="AE13" s="1923"/>
      <c r="AF13" s="1923"/>
      <c r="AG13" s="1923"/>
      <c r="AH13" s="1923"/>
      <c r="AI13" s="1923"/>
      <c r="AJ13" s="1924"/>
    </row>
    <row r="14" spans="1:47" ht="13.5" customHeight="1">
      <c r="A14" s="1090"/>
      <c r="B14" s="1091"/>
      <c r="C14" s="1003"/>
      <c r="D14" s="1003"/>
      <c r="E14" s="1003"/>
      <c r="F14" s="1003"/>
      <c r="G14" s="1003"/>
      <c r="H14" s="1003"/>
      <c r="I14" s="1925" t="str">
        <f>IF(付表８その１!I14&lt;&gt;"",付表８その１!I14,"")</f>
        <v/>
      </c>
      <c r="J14" s="1925"/>
      <c r="K14" s="1925"/>
      <c r="L14" s="1925"/>
      <c r="M14" s="1925"/>
      <c r="N14" s="1925"/>
      <c r="O14" s="1925"/>
      <c r="P14" s="1925"/>
      <c r="Q14" s="1925"/>
      <c r="R14" s="1925"/>
      <c r="S14" s="1925"/>
      <c r="T14" s="1925"/>
      <c r="U14" s="1925"/>
      <c r="V14" s="1925"/>
      <c r="W14" s="1925"/>
      <c r="X14" s="1925"/>
      <c r="Y14" s="1925"/>
      <c r="Z14" s="1925"/>
      <c r="AA14" s="1925"/>
      <c r="AB14" s="1925"/>
      <c r="AC14" s="1925"/>
      <c r="AD14" s="1925"/>
      <c r="AE14" s="1925"/>
      <c r="AF14" s="1925"/>
      <c r="AG14" s="1925"/>
      <c r="AH14" s="1925"/>
      <c r="AI14" s="1925"/>
      <c r="AJ14" s="1926"/>
    </row>
    <row r="15" spans="1:47" ht="13.5" customHeight="1">
      <c r="A15" s="1943" t="s">
        <v>366</v>
      </c>
      <c r="B15" s="1524"/>
      <c r="C15" s="1524"/>
      <c r="D15" s="1524"/>
      <c r="E15" s="1524"/>
      <c r="F15" s="1524"/>
      <c r="G15" s="1524"/>
      <c r="H15" s="1525"/>
      <c r="I15" s="1523" t="s">
        <v>161</v>
      </c>
      <c r="J15" s="1524"/>
      <c r="K15" s="1524"/>
      <c r="L15" s="1524"/>
      <c r="M15" s="1524"/>
      <c r="N15" s="1524"/>
      <c r="O15" s="1524"/>
      <c r="P15" s="1524"/>
      <c r="Q15" s="1524"/>
      <c r="R15" s="1525"/>
      <c r="S15" s="1183" t="s">
        <v>150</v>
      </c>
      <c r="T15" s="1201"/>
      <c r="U15" s="1201"/>
      <c r="V15" s="1201"/>
      <c r="W15" s="1201"/>
      <c r="X15" s="1202"/>
      <c r="Y15" s="1183" t="s">
        <v>126</v>
      </c>
      <c r="Z15" s="1201"/>
      <c r="AA15" s="1201"/>
      <c r="AB15" s="1201"/>
      <c r="AC15" s="1201"/>
      <c r="AD15" s="1202"/>
      <c r="AE15" s="1183" t="s">
        <v>151</v>
      </c>
      <c r="AF15" s="1201"/>
      <c r="AG15" s="1201"/>
      <c r="AH15" s="1201"/>
      <c r="AI15" s="1201"/>
      <c r="AJ15" s="1844"/>
    </row>
    <row r="16" spans="1:47" s="4" customFormat="1" ht="13.5" customHeight="1">
      <c r="A16" s="1776"/>
      <c r="B16" s="1777"/>
      <c r="C16" s="1777"/>
      <c r="D16" s="1777"/>
      <c r="E16" s="1777"/>
      <c r="F16" s="1777"/>
      <c r="G16" s="1777"/>
      <c r="H16" s="1778"/>
      <c r="I16" s="1526"/>
      <c r="J16" s="1527"/>
      <c r="K16" s="1527"/>
      <c r="L16" s="1527"/>
      <c r="M16" s="1527"/>
      <c r="N16" s="1527"/>
      <c r="O16" s="1527"/>
      <c r="P16" s="1527"/>
      <c r="Q16" s="1527"/>
      <c r="R16" s="1528"/>
      <c r="S16" s="1183" t="s">
        <v>228</v>
      </c>
      <c r="T16" s="1201"/>
      <c r="U16" s="1202"/>
      <c r="V16" s="1183" t="s">
        <v>372</v>
      </c>
      <c r="W16" s="1201"/>
      <c r="X16" s="1202"/>
      <c r="Y16" s="1183" t="s">
        <v>278</v>
      </c>
      <c r="Z16" s="1201"/>
      <c r="AA16" s="1202"/>
      <c r="AB16" s="1183" t="s">
        <v>279</v>
      </c>
      <c r="AC16" s="1201"/>
      <c r="AD16" s="1202"/>
      <c r="AE16" s="1183" t="s">
        <v>280</v>
      </c>
      <c r="AF16" s="1201"/>
      <c r="AG16" s="1202"/>
      <c r="AH16" s="1183" t="s">
        <v>52</v>
      </c>
      <c r="AI16" s="1201"/>
      <c r="AJ16" s="1844"/>
      <c r="AL16" s="26"/>
      <c r="AM16" s="26"/>
      <c r="AN16" s="26"/>
      <c r="AO16" s="26"/>
      <c r="AP16" s="26"/>
      <c r="AQ16" s="26"/>
      <c r="AR16" s="26"/>
      <c r="AS16" s="26"/>
      <c r="AT16" s="26"/>
      <c r="AU16" s="26"/>
    </row>
    <row r="17" spans="1:51" s="4" customFormat="1" ht="18" customHeight="1">
      <c r="A17" s="1461"/>
      <c r="B17" s="1937"/>
      <c r="C17" s="1183" t="s">
        <v>53</v>
      </c>
      <c r="D17" s="1201"/>
      <c r="E17" s="1201"/>
      <c r="F17" s="1201"/>
      <c r="G17" s="1201"/>
      <c r="H17" s="1202"/>
      <c r="I17" s="1183" t="s">
        <v>152</v>
      </c>
      <c r="J17" s="1201"/>
      <c r="K17" s="1201"/>
      <c r="L17" s="1201"/>
      <c r="M17" s="5"/>
      <c r="N17" s="6"/>
      <c r="O17" s="7"/>
      <c r="P17" s="6"/>
      <c r="Q17" s="6"/>
      <c r="R17" s="6"/>
      <c r="S17" s="8"/>
      <c r="T17" s="6"/>
      <c r="U17" s="7"/>
      <c r="V17" s="6"/>
      <c r="W17" s="6"/>
      <c r="X17" s="7"/>
      <c r="Y17" s="8"/>
      <c r="Z17" s="6"/>
      <c r="AA17" s="7"/>
      <c r="AB17" s="6"/>
      <c r="AC17" s="6"/>
      <c r="AD17" s="7"/>
      <c r="AE17" s="8"/>
      <c r="AF17" s="6"/>
      <c r="AG17" s="7"/>
      <c r="AH17" s="6"/>
      <c r="AI17" s="6"/>
      <c r="AJ17" s="9"/>
      <c r="AL17" s="27">
        <v>2</v>
      </c>
      <c r="AM17" s="27" t="b">
        <v>0</v>
      </c>
      <c r="AN17" s="27" t="b">
        <v>1</v>
      </c>
      <c r="AO17" s="27" t="b">
        <v>0</v>
      </c>
      <c r="AP17" s="27" t="b">
        <v>0</v>
      </c>
      <c r="AQ17" s="27" t="b">
        <v>0</v>
      </c>
      <c r="AR17" s="27" t="b">
        <v>0</v>
      </c>
      <c r="AS17" s="26"/>
      <c r="AT17" s="26"/>
      <c r="AU17" s="26"/>
    </row>
    <row r="18" spans="1:51" s="4" customFormat="1" ht="13.5" customHeight="1">
      <c r="A18" s="1461"/>
      <c r="B18" s="1937"/>
      <c r="C18" s="1183" t="s">
        <v>311</v>
      </c>
      <c r="D18" s="1201"/>
      <c r="E18" s="1201"/>
      <c r="F18" s="1201"/>
      <c r="G18" s="1201"/>
      <c r="H18" s="1202"/>
      <c r="I18" s="18"/>
      <c r="J18" s="19"/>
      <c r="K18" s="19"/>
      <c r="L18" s="19"/>
      <c r="M18" s="1944"/>
      <c r="N18" s="1240"/>
      <c r="O18" s="51" t="s">
        <v>68</v>
      </c>
      <c r="P18" s="1239">
        <v>30</v>
      </c>
      <c r="Q18" s="1240"/>
      <c r="R18" s="51" t="s">
        <v>68</v>
      </c>
      <c r="S18" s="1239"/>
      <c r="T18" s="1240"/>
      <c r="U18" s="51" t="s">
        <v>68</v>
      </c>
      <c r="V18" s="1239">
        <v>20</v>
      </c>
      <c r="W18" s="1240"/>
      <c r="X18" s="51" t="s">
        <v>68</v>
      </c>
      <c r="Y18" s="1239"/>
      <c r="Z18" s="1240"/>
      <c r="AA18" s="51" t="s">
        <v>68</v>
      </c>
      <c r="AB18" s="1239"/>
      <c r="AC18" s="1240"/>
      <c r="AD18" s="51" t="s">
        <v>68</v>
      </c>
      <c r="AE18" s="1239"/>
      <c r="AF18" s="1240"/>
      <c r="AG18" s="51" t="s">
        <v>68</v>
      </c>
      <c r="AH18" s="1239"/>
      <c r="AI18" s="1240"/>
      <c r="AJ18" s="50" t="s">
        <v>68</v>
      </c>
      <c r="AL18" s="26"/>
      <c r="AM18" s="26"/>
      <c r="AN18" s="26"/>
      <c r="AO18" s="26"/>
      <c r="AP18" s="26"/>
      <c r="AQ18" s="26"/>
      <c r="AR18" s="26"/>
      <c r="AS18" s="26"/>
      <c r="AT18" s="26"/>
      <c r="AU18" s="26"/>
    </row>
    <row r="19" spans="1:51" s="4" customFormat="1" ht="18" customHeight="1">
      <c r="A19" s="1463"/>
      <c r="B19" s="1938"/>
      <c r="C19" s="1026" t="s">
        <v>373</v>
      </c>
      <c r="D19" s="1049"/>
      <c r="E19" s="1049"/>
      <c r="F19" s="1049"/>
      <c r="G19" s="1049"/>
      <c r="H19" s="1050"/>
      <c r="I19" s="977">
        <v>1</v>
      </c>
      <c r="J19" s="978"/>
      <c r="K19" s="978"/>
      <c r="L19" s="978"/>
      <c r="M19" s="978"/>
      <c r="N19" s="978"/>
      <c r="O19" s="978"/>
      <c r="P19" s="978"/>
      <c r="Q19" s="978"/>
      <c r="R19" s="979"/>
      <c r="S19" s="1026" t="s">
        <v>374</v>
      </c>
      <c r="T19" s="1049"/>
      <c r="U19" s="1049"/>
      <c r="V19" s="1049"/>
      <c r="W19" s="1049"/>
      <c r="X19" s="1050"/>
      <c r="Y19" s="1239">
        <v>50</v>
      </c>
      <c r="Z19" s="1240"/>
      <c r="AA19" s="1240"/>
      <c r="AB19" s="1240"/>
      <c r="AC19" s="1240"/>
      <c r="AD19" s="1240"/>
      <c r="AE19" s="1240"/>
      <c r="AF19" s="1240"/>
      <c r="AG19" s="1240"/>
      <c r="AH19" s="1240"/>
      <c r="AI19" s="1210" t="s">
        <v>68</v>
      </c>
      <c r="AJ19" s="1211"/>
      <c r="AL19" s="26"/>
      <c r="AM19" s="26"/>
      <c r="AN19" s="26"/>
      <c r="AO19" s="26"/>
      <c r="AP19" s="26"/>
      <c r="AQ19" s="26"/>
      <c r="AR19" s="26"/>
      <c r="AS19" s="26"/>
      <c r="AT19" s="26"/>
      <c r="AU19" s="26"/>
    </row>
    <row r="20" spans="1:51" ht="13.5" customHeight="1">
      <c r="A20" s="1055" t="s">
        <v>189</v>
      </c>
      <c r="B20" s="1025"/>
      <c r="C20" s="1025"/>
      <c r="D20" s="1025"/>
      <c r="E20" s="1025"/>
      <c r="F20" s="1025"/>
      <c r="G20" s="1025"/>
      <c r="H20" s="1025"/>
      <c r="I20" s="1025"/>
      <c r="J20" s="1025"/>
      <c r="K20" s="1025"/>
      <c r="L20" s="1025"/>
      <c r="M20" s="1025"/>
      <c r="N20" s="1025"/>
      <c r="O20" s="1025"/>
      <c r="P20" s="1025"/>
      <c r="Q20" s="1025"/>
      <c r="R20" s="1025"/>
      <c r="S20" s="1025"/>
      <c r="T20" s="1025"/>
      <c r="U20" s="1025"/>
      <c r="V20" s="1025"/>
      <c r="W20" s="1134" t="s">
        <v>1424</v>
      </c>
      <c r="X20" s="1134"/>
      <c r="Y20" s="1134"/>
      <c r="Z20" s="1134"/>
      <c r="AA20" s="1134"/>
      <c r="AB20" s="1134"/>
      <c r="AC20" s="1134"/>
      <c r="AD20" s="1134"/>
      <c r="AE20" s="1134"/>
      <c r="AF20" s="1134"/>
      <c r="AG20" s="1134"/>
      <c r="AH20" s="1134"/>
      <c r="AI20" s="1134"/>
      <c r="AJ20" s="1135"/>
    </row>
    <row r="21" spans="1:51" ht="13.5" customHeight="1">
      <c r="A21" s="1933" t="s">
        <v>376</v>
      </c>
      <c r="B21" s="1934"/>
      <c r="C21" s="1934"/>
      <c r="D21" s="1934"/>
      <c r="E21" s="1934"/>
      <c r="F21" s="1934"/>
      <c r="G21" s="1934"/>
      <c r="H21" s="1934"/>
      <c r="I21" s="1934"/>
      <c r="J21" s="1934"/>
      <c r="K21" s="1934"/>
      <c r="L21" s="1934"/>
      <c r="M21" s="1934"/>
      <c r="N21" s="1934"/>
      <c r="O21" s="1935"/>
      <c r="P21" s="1183" t="s">
        <v>485</v>
      </c>
      <c r="Q21" s="1201"/>
      <c r="R21" s="1201"/>
      <c r="S21" s="1201"/>
      <c r="T21" s="1201"/>
      <c r="U21" s="1201"/>
      <c r="V21" s="1201"/>
      <c r="W21" s="1201"/>
      <c r="X21" s="1201"/>
      <c r="Y21" s="1201"/>
      <c r="Z21" s="1201"/>
      <c r="AA21" s="1201"/>
      <c r="AB21" s="1201"/>
      <c r="AC21" s="1201"/>
      <c r="AD21" s="1201"/>
      <c r="AE21" s="1201"/>
      <c r="AF21" s="1201"/>
      <c r="AG21" s="1201"/>
      <c r="AH21" s="1201"/>
      <c r="AI21" s="1201"/>
      <c r="AJ21" s="1844"/>
    </row>
    <row r="22" spans="1:51" ht="18" customHeight="1">
      <c r="A22" s="1776"/>
      <c r="B22" s="1777"/>
      <c r="C22" s="1942" t="s">
        <v>1425</v>
      </c>
      <c r="D22" s="1524"/>
      <c r="E22" s="1524"/>
      <c r="F22" s="1524"/>
      <c r="G22" s="1524"/>
      <c r="H22" s="1524"/>
      <c r="I22" s="1183" t="s">
        <v>91</v>
      </c>
      <c r="J22" s="1201"/>
      <c r="K22" s="1201"/>
      <c r="L22" s="1201"/>
      <c r="M22" s="1201"/>
      <c r="N22" s="1201"/>
      <c r="O22" s="1201"/>
      <c r="P22" s="1918">
        <v>3</v>
      </c>
      <c r="Q22" s="1919"/>
      <c r="R22" s="1919"/>
      <c r="S22" s="1919"/>
      <c r="T22" s="1919"/>
      <c r="U22" s="1919"/>
      <c r="V22" s="1919"/>
      <c r="W22" s="1919"/>
      <c r="X22" s="1919"/>
      <c r="Y22" s="1919"/>
      <c r="Z22" s="1919"/>
      <c r="AA22" s="1919"/>
      <c r="AB22" s="1919"/>
      <c r="AC22" s="1919"/>
      <c r="AD22" s="1919"/>
      <c r="AE22" s="1919"/>
      <c r="AF22" s="1919"/>
      <c r="AG22" s="1919"/>
      <c r="AH22" s="1919"/>
      <c r="AI22" s="1919"/>
      <c r="AJ22" s="1920"/>
      <c r="AY22" s="22"/>
    </row>
    <row r="23" spans="1:51" ht="18" customHeight="1">
      <c r="A23" s="1776"/>
      <c r="B23" s="1777"/>
      <c r="C23" s="1898"/>
      <c r="D23" s="1777"/>
      <c r="E23" s="1777"/>
      <c r="F23" s="1777"/>
      <c r="G23" s="1777"/>
      <c r="H23" s="1777"/>
      <c r="I23" s="1183" t="s">
        <v>144</v>
      </c>
      <c r="J23" s="1201"/>
      <c r="K23" s="1201"/>
      <c r="L23" s="1201"/>
      <c r="M23" s="1201"/>
      <c r="N23" s="1201"/>
      <c r="O23" s="1201"/>
      <c r="P23" s="1918">
        <v>1</v>
      </c>
      <c r="Q23" s="1919"/>
      <c r="R23" s="1919"/>
      <c r="S23" s="1919"/>
      <c r="T23" s="1919"/>
      <c r="U23" s="1919"/>
      <c r="V23" s="1919"/>
      <c r="W23" s="1919"/>
      <c r="X23" s="1919"/>
      <c r="Y23" s="1919"/>
      <c r="Z23" s="1919"/>
      <c r="AA23" s="1919"/>
      <c r="AB23" s="1919"/>
      <c r="AC23" s="1919"/>
      <c r="AD23" s="1919"/>
      <c r="AE23" s="1919"/>
      <c r="AF23" s="1919"/>
      <c r="AG23" s="1919"/>
      <c r="AH23" s="1919"/>
      <c r="AI23" s="1919"/>
      <c r="AJ23" s="1920"/>
    </row>
    <row r="24" spans="1:51" ht="18" customHeight="1">
      <c r="A24" s="1776"/>
      <c r="B24" s="1777"/>
      <c r="C24" s="1898"/>
      <c r="D24" s="1777"/>
      <c r="E24" s="1777"/>
      <c r="F24" s="1777"/>
      <c r="G24" s="1777"/>
      <c r="H24" s="1777"/>
      <c r="I24" s="1183" t="s">
        <v>145</v>
      </c>
      <c r="J24" s="1201"/>
      <c r="K24" s="1201"/>
      <c r="L24" s="1201"/>
      <c r="M24" s="1201"/>
      <c r="N24" s="1201"/>
      <c r="O24" s="1201"/>
      <c r="P24" s="1918">
        <v>1</v>
      </c>
      <c r="Q24" s="1919"/>
      <c r="R24" s="1919"/>
      <c r="S24" s="1919"/>
      <c r="T24" s="1919"/>
      <c r="U24" s="1919"/>
      <c r="V24" s="1919"/>
      <c r="W24" s="1919"/>
      <c r="X24" s="1919"/>
      <c r="Y24" s="1919"/>
      <c r="Z24" s="1919"/>
      <c r="AA24" s="1919"/>
      <c r="AB24" s="1919"/>
      <c r="AC24" s="1919"/>
      <c r="AD24" s="1919"/>
      <c r="AE24" s="1919"/>
      <c r="AF24" s="1919"/>
      <c r="AG24" s="1919"/>
      <c r="AH24" s="1919"/>
      <c r="AI24" s="1919"/>
      <c r="AJ24" s="1920"/>
    </row>
    <row r="25" spans="1:51" ht="18" customHeight="1">
      <c r="A25" s="1936"/>
      <c r="B25" s="1527"/>
      <c r="C25" s="1526"/>
      <c r="D25" s="1527"/>
      <c r="E25" s="1527"/>
      <c r="F25" s="1527"/>
      <c r="G25" s="1527"/>
      <c r="H25" s="1527"/>
      <c r="I25" s="1183" t="s">
        <v>146</v>
      </c>
      <c r="J25" s="1201"/>
      <c r="K25" s="1201"/>
      <c r="L25" s="1201"/>
      <c r="M25" s="1201"/>
      <c r="N25" s="1201"/>
      <c r="O25" s="1201"/>
      <c r="P25" s="1918">
        <v>1</v>
      </c>
      <c r="Q25" s="1919"/>
      <c r="R25" s="1919"/>
      <c r="S25" s="1919"/>
      <c r="T25" s="1919"/>
      <c r="U25" s="1919"/>
      <c r="V25" s="1919"/>
      <c r="W25" s="1919"/>
      <c r="X25" s="1919"/>
      <c r="Y25" s="1919"/>
      <c r="Z25" s="1919"/>
      <c r="AA25" s="1919"/>
      <c r="AB25" s="1919"/>
      <c r="AC25" s="1919"/>
      <c r="AD25" s="1919"/>
      <c r="AE25" s="1919"/>
      <c r="AF25" s="1919"/>
      <c r="AG25" s="1919"/>
      <c r="AH25" s="1919"/>
      <c r="AI25" s="1919"/>
      <c r="AJ25" s="1920"/>
    </row>
    <row r="26" spans="1:51" ht="13.5" customHeight="1">
      <c r="A26" s="1908" t="s">
        <v>69</v>
      </c>
      <c r="B26" s="1909"/>
      <c r="C26" s="1003" t="s">
        <v>263</v>
      </c>
      <c r="D26" s="1003"/>
      <c r="E26" s="1003"/>
      <c r="F26" s="1003"/>
      <c r="G26" s="1003"/>
      <c r="H26" s="1003"/>
      <c r="I26" s="1134" t="s">
        <v>690</v>
      </c>
      <c r="J26" s="1134"/>
      <c r="K26" s="1134"/>
      <c r="L26" s="1134"/>
      <c r="M26" s="1134"/>
      <c r="N26" s="1134"/>
      <c r="O26" s="1134"/>
      <c r="P26" s="1134"/>
      <c r="Q26" s="1134"/>
      <c r="R26" s="1134"/>
      <c r="S26" s="1134"/>
      <c r="T26" s="1134"/>
      <c r="U26" s="1134"/>
      <c r="V26" s="1134"/>
      <c r="W26" s="1134"/>
      <c r="X26" s="1134"/>
      <c r="Y26" s="1134"/>
      <c r="Z26" s="1134"/>
      <c r="AA26" s="1134"/>
      <c r="AB26" s="1134"/>
      <c r="AC26" s="1134"/>
      <c r="AD26" s="1134"/>
      <c r="AE26" s="1134"/>
      <c r="AF26" s="1134"/>
      <c r="AG26" s="1134"/>
      <c r="AH26" s="1134"/>
      <c r="AI26" s="1134"/>
      <c r="AJ26" s="1135"/>
    </row>
    <row r="27" spans="1:51" ht="13.5" customHeight="1">
      <c r="A27" s="1910"/>
      <c r="B27" s="1911"/>
      <c r="C27" s="1003" t="s">
        <v>156</v>
      </c>
      <c r="D27" s="1003"/>
      <c r="E27" s="1003"/>
      <c r="F27" s="1003"/>
      <c r="G27" s="1003"/>
      <c r="H27" s="1003"/>
      <c r="I27" s="1134" t="s">
        <v>690</v>
      </c>
      <c r="J27" s="1134"/>
      <c r="K27" s="1134"/>
      <c r="L27" s="1134"/>
      <c r="M27" s="1134"/>
      <c r="N27" s="1134"/>
      <c r="O27" s="1134"/>
      <c r="P27" s="1134"/>
      <c r="Q27" s="1134"/>
      <c r="R27" s="1134"/>
      <c r="S27" s="1134"/>
      <c r="T27" s="1134"/>
      <c r="U27" s="1134"/>
      <c r="V27" s="1134"/>
      <c r="W27" s="1134"/>
      <c r="X27" s="1134"/>
      <c r="Y27" s="1134"/>
      <c r="Z27" s="1134"/>
      <c r="AA27" s="1134"/>
      <c r="AB27" s="1134"/>
      <c r="AC27" s="1134"/>
      <c r="AD27" s="1134"/>
      <c r="AE27" s="1134"/>
      <c r="AF27" s="1134"/>
      <c r="AG27" s="1134"/>
      <c r="AH27" s="1134"/>
      <c r="AI27" s="1134"/>
      <c r="AJ27" s="1135"/>
    </row>
    <row r="28" spans="1:51" ht="13.5" customHeight="1">
      <c r="A28" s="1910"/>
      <c r="B28" s="1911"/>
      <c r="C28" s="1002" t="s">
        <v>135</v>
      </c>
      <c r="D28" s="1003"/>
      <c r="E28" s="1003"/>
      <c r="F28" s="1003"/>
      <c r="G28" s="1003"/>
      <c r="H28" s="1003"/>
      <c r="I28" s="1128"/>
      <c r="J28" s="1128"/>
      <c r="K28" s="1128"/>
      <c r="L28" s="1128"/>
      <c r="M28" s="1129"/>
      <c r="N28" s="1130"/>
      <c r="O28" s="1131"/>
      <c r="P28" s="1127"/>
      <c r="Q28" s="1128"/>
      <c r="R28" s="1128"/>
      <c r="S28" s="1128"/>
      <c r="T28" s="1129"/>
      <c r="U28" s="1130"/>
      <c r="V28" s="1131"/>
      <c r="W28" s="1127"/>
      <c r="X28" s="1128"/>
      <c r="Y28" s="1128"/>
      <c r="Z28" s="1128"/>
      <c r="AA28" s="1129"/>
      <c r="AB28" s="1130"/>
      <c r="AC28" s="1131"/>
      <c r="AD28" s="1127"/>
      <c r="AE28" s="1128"/>
      <c r="AF28" s="1128"/>
      <c r="AG28" s="1128"/>
      <c r="AH28" s="1129"/>
      <c r="AI28" s="1130"/>
      <c r="AJ28" s="1133"/>
    </row>
    <row r="29" spans="1:51" ht="13.5" customHeight="1">
      <c r="A29" s="1910"/>
      <c r="B29" s="1911"/>
      <c r="C29" s="1003"/>
      <c r="D29" s="1003"/>
      <c r="E29" s="1003"/>
      <c r="F29" s="1003"/>
      <c r="G29" s="1003"/>
      <c r="H29" s="1003"/>
      <c r="I29" s="1124"/>
      <c r="J29" s="1125"/>
      <c r="K29" s="1125"/>
      <c r="L29" s="1125"/>
      <c r="M29" s="1125"/>
      <c r="N29" s="1125"/>
      <c r="O29" s="1132"/>
      <c r="P29" s="1124"/>
      <c r="Q29" s="1125"/>
      <c r="R29" s="1125"/>
      <c r="S29" s="1125"/>
      <c r="T29" s="1125"/>
      <c r="U29" s="1125"/>
      <c r="V29" s="1132"/>
      <c r="W29" s="1124"/>
      <c r="X29" s="1125"/>
      <c r="Y29" s="1125"/>
      <c r="Z29" s="1125"/>
      <c r="AA29" s="1125"/>
      <c r="AB29" s="1125"/>
      <c r="AC29" s="1132"/>
      <c r="AD29" s="1124"/>
      <c r="AE29" s="1125"/>
      <c r="AF29" s="1125"/>
      <c r="AG29" s="1125"/>
      <c r="AH29" s="1125"/>
      <c r="AI29" s="1125"/>
      <c r="AJ29" s="1126"/>
    </row>
    <row r="30" spans="1:51" ht="13.5" customHeight="1">
      <c r="A30" s="1910"/>
      <c r="B30" s="1911"/>
      <c r="C30" s="1003"/>
      <c r="D30" s="1003"/>
      <c r="E30" s="1003"/>
      <c r="F30" s="1003"/>
      <c r="G30" s="1003"/>
      <c r="H30" s="1003"/>
      <c r="I30" s="1128"/>
      <c r="J30" s="1128"/>
      <c r="K30" s="1128"/>
      <c r="L30" s="1128"/>
      <c r="M30" s="1129"/>
      <c r="N30" s="1130"/>
      <c r="O30" s="1131"/>
      <c r="P30" s="1127"/>
      <c r="Q30" s="1128"/>
      <c r="R30" s="1128"/>
      <c r="S30" s="1128"/>
      <c r="T30" s="1129"/>
      <c r="U30" s="1130"/>
      <c r="V30" s="1131"/>
      <c r="W30" s="1127"/>
      <c r="X30" s="1128"/>
      <c r="Y30" s="1128"/>
      <c r="Z30" s="1128"/>
      <c r="AA30" s="1129"/>
      <c r="AB30" s="1130"/>
      <c r="AC30" s="1131"/>
      <c r="AD30" s="1127"/>
      <c r="AE30" s="1128"/>
      <c r="AF30" s="1128"/>
      <c r="AG30" s="1128"/>
      <c r="AH30" s="1129"/>
      <c r="AI30" s="1130"/>
      <c r="AJ30" s="1133"/>
    </row>
    <row r="31" spans="1:51" ht="13.5" customHeight="1">
      <c r="A31" s="1910"/>
      <c r="B31" s="1911"/>
      <c r="C31" s="1003"/>
      <c r="D31" s="1003"/>
      <c r="E31" s="1003"/>
      <c r="F31" s="1003"/>
      <c r="G31" s="1003"/>
      <c r="H31" s="1003"/>
      <c r="I31" s="1125"/>
      <c r="J31" s="1125"/>
      <c r="K31" s="1125"/>
      <c r="L31" s="1125"/>
      <c r="M31" s="1125"/>
      <c r="N31" s="1125"/>
      <c r="O31" s="1132"/>
      <c r="P31" s="1124"/>
      <c r="Q31" s="1125"/>
      <c r="R31" s="1125"/>
      <c r="S31" s="1125"/>
      <c r="T31" s="1125"/>
      <c r="U31" s="1125"/>
      <c r="V31" s="1132"/>
      <c r="W31" s="1124"/>
      <c r="X31" s="1125"/>
      <c r="Y31" s="1125"/>
      <c r="Z31" s="1125"/>
      <c r="AA31" s="1125"/>
      <c r="AB31" s="1125"/>
      <c r="AC31" s="1132"/>
      <c r="AD31" s="1124"/>
      <c r="AE31" s="1125"/>
      <c r="AF31" s="1125"/>
      <c r="AG31" s="1125"/>
      <c r="AH31" s="1125"/>
      <c r="AI31" s="1125"/>
      <c r="AJ31" s="1126"/>
    </row>
    <row r="32" spans="1:51" ht="13.5" customHeight="1" thickBot="1">
      <c r="A32" s="1910"/>
      <c r="B32" s="1911"/>
      <c r="C32" s="1523" t="s">
        <v>238</v>
      </c>
      <c r="D32" s="1524"/>
      <c r="E32" s="1524"/>
      <c r="F32" s="1524"/>
      <c r="G32" s="1524"/>
      <c r="H32" s="1525"/>
      <c r="I32" s="1912"/>
      <c r="J32" s="1913"/>
      <c r="K32" s="1913"/>
      <c r="L32" s="1913"/>
      <c r="M32" s="1913"/>
      <c r="N32" s="1913"/>
      <c r="O32" s="1913"/>
      <c r="P32" s="1913"/>
      <c r="Q32" s="1913"/>
      <c r="R32" s="1913"/>
      <c r="S32" s="1913"/>
      <c r="T32" s="1913"/>
      <c r="U32" s="1913"/>
      <c r="V32" s="1913"/>
      <c r="W32" s="1913"/>
      <c r="X32" s="1913"/>
      <c r="Y32" s="1913"/>
      <c r="Z32" s="1913"/>
      <c r="AA32" s="1913"/>
      <c r="AB32" s="1913"/>
      <c r="AC32" s="1913"/>
      <c r="AD32" s="1913"/>
      <c r="AE32" s="1913"/>
      <c r="AF32" s="1913"/>
      <c r="AG32" s="1913"/>
      <c r="AH32" s="1913"/>
      <c r="AI32" s="1913"/>
      <c r="AJ32" s="1914"/>
    </row>
    <row r="33" spans="1:36" ht="13.5" customHeight="1">
      <c r="A33" s="1882" t="s">
        <v>356</v>
      </c>
      <c r="B33" s="1883"/>
      <c r="C33" s="1883"/>
      <c r="D33" s="1883"/>
      <c r="E33" s="1883"/>
      <c r="F33" s="1883"/>
      <c r="G33" s="1883"/>
      <c r="H33" s="1884"/>
      <c r="I33" s="1903" t="s">
        <v>161</v>
      </c>
      <c r="J33" s="1904"/>
      <c r="K33" s="1904"/>
      <c r="L33" s="1904"/>
      <c r="M33" s="1904"/>
      <c r="N33" s="1904"/>
      <c r="O33" s="1904"/>
      <c r="P33" s="1904"/>
      <c r="Q33" s="1904"/>
      <c r="R33" s="1904"/>
      <c r="S33" s="1904"/>
      <c r="T33" s="1904"/>
      <c r="U33" s="1904"/>
      <c r="V33" s="1904"/>
      <c r="W33" s="1904"/>
      <c r="X33" s="1904"/>
      <c r="Y33" s="1904"/>
      <c r="Z33" s="1904"/>
      <c r="AA33" s="1904"/>
      <c r="AB33" s="1904"/>
      <c r="AC33" s="1904"/>
      <c r="AD33" s="1905"/>
      <c r="AE33" s="1823" t="s">
        <v>294</v>
      </c>
      <c r="AF33" s="1823"/>
      <c r="AG33" s="1823"/>
      <c r="AH33" s="1823"/>
      <c r="AI33" s="1833">
        <v>0</v>
      </c>
      <c r="AJ33" s="1834"/>
    </row>
    <row r="34" spans="1:36" ht="13.5" customHeight="1">
      <c r="A34" s="1876" t="s">
        <v>403</v>
      </c>
      <c r="B34" s="1877"/>
      <c r="C34" s="1568" t="s">
        <v>242</v>
      </c>
      <c r="D34" s="1569"/>
      <c r="E34" s="1569"/>
      <c r="F34" s="1569"/>
      <c r="G34" s="1569"/>
      <c r="H34" s="1570"/>
      <c r="I34" s="1900" t="s">
        <v>47</v>
      </c>
      <c r="J34" s="1901"/>
      <c r="K34" s="1901"/>
      <c r="L34" s="1902"/>
      <c r="M34" s="1898" t="s">
        <v>399</v>
      </c>
      <c r="N34" s="1777"/>
      <c r="O34" s="1777"/>
      <c r="P34" s="1778"/>
      <c r="Q34" s="1898" t="s">
        <v>310</v>
      </c>
      <c r="R34" s="1777"/>
      <c r="S34" s="1777"/>
      <c r="T34" s="1777"/>
      <c r="U34" s="1526" t="s">
        <v>353</v>
      </c>
      <c r="V34" s="1527"/>
      <c r="W34" s="1527"/>
      <c r="X34" s="1527"/>
      <c r="Y34" s="1527"/>
      <c r="Z34" s="1527"/>
      <c r="AA34" s="1527"/>
      <c r="AB34" s="1527"/>
      <c r="AC34" s="1527"/>
      <c r="AD34" s="1527"/>
      <c r="AE34" s="1527"/>
      <c r="AF34" s="1527"/>
      <c r="AG34" s="1898" t="s">
        <v>46</v>
      </c>
      <c r="AH34" s="1777"/>
      <c r="AI34" s="1777"/>
      <c r="AJ34" s="1899"/>
    </row>
    <row r="35" spans="1:36" ht="13.5" customHeight="1">
      <c r="A35" s="1878"/>
      <c r="B35" s="1879"/>
      <c r="C35" s="1568"/>
      <c r="D35" s="1569"/>
      <c r="E35" s="1569"/>
      <c r="F35" s="1569"/>
      <c r="G35" s="1569"/>
      <c r="H35" s="1570"/>
      <c r="I35" s="1573"/>
      <c r="J35" s="1574"/>
      <c r="K35" s="1574"/>
      <c r="L35" s="1575"/>
      <c r="M35" s="1526"/>
      <c r="N35" s="1527"/>
      <c r="O35" s="1527"/>
      <c r="P35" s="1528"/>
      <c r="Q35" s="1526"/>
      <c r="R35" s="1527"/>
      <c r="S35" s="1527"/>
      <c r="T35" s="1527"/>
      <c r="U35" s="1025" t="s">
        <v>351</v>
      </c>
      <c r="V35" s="1025"/>
      <c r="W35" s="1025"/>
      <c r="X35" s="1025"/>
      <c r="Y35" s="1025" t="s">
        <v>79</v>
      </c>
      <c r="Z35" s="1025"/>
      <c r="AA35" s="1025"/>
      <c r="AB35" s="1025"/>
      <c r="AC35" s="1025" t="s">
        <v>255</v>
      </c>
      <c r="AD35" s="1025"/>
      <c r="AE35" s="1025"/>
      <c r="AF35" s="1183"/>
      <c r="AG35" s="1526"/>
      <c r="AH35" s="1527"/>
      <c r="AI35" s="1527"/>
      <c r="AJ35" s="1537"/>
    </row>
    <row r="36" spans="1:36" ht="13.5" customHeight="1">
      <c r="A36" s="1878"/>
      <c r="B36" s="1879"/>
      <c r="C36" s="1107"/>
      <c r="D36" s="1108"/>
      <c r="E36" s="1108"/>
      <c r="F36" s="1108"/>
      <c r="G36" s="1108"/>
      <c r="H36" s="1109"/>
      <c r="I36" s="1025" t="s">
        <v>250</v>
      </c>
      <c r="J36" s="1025"/>
      <c r="K36" s="1025" t="s">
        <v>251</v>
      </c>
      <c r="L36" s="1025"/>
      <c r="M36" s="1025" t="s">
        <v>250</v>
      </c>
      <c r="N36" s="1025"/>
      <c r="O36" s="1025" t="s">
        <v>213</v>
      </c>
      <c r="P36" s="1025"/>
      <c r="Q36" s="1025" t="s">
        <v>250</v>
      </c>
      <c r="R36" s="1025"/>
      <c r="S36" s="1025" t="s">
        <v>213</v>
      </c>
      <c r="T36" s="1025"/>
      <c r="U36" s="1025" t="s">
        <v>250</v>
      </c>
      <c r="V36" s="1025"/>
      <c r="W36" s="1025" t="s">
        <v>213</v>
      </c>
      <c r="X36" s="1025"/>
      <c r="Y36" s="1025" t="s">
        <v>250</v>
      </c>
      <c r="Z36" s="1025"/>
      <c r="AA36" s="1025" t="s">
        <v>213</v>
      </c>
      <c r="AB36" s="1025"/>
      <c r="AC36" s="1025" t="s">
        <v>250</v>
      </c>
      <c r="AD36" s="1025"/>
      <c r="AE36" s="1025" t="s">
        <v>213</v>
      </c>
      <c r="AF36" s="1183"/>
      <c r="AG36" s="1025" t="s">
        <v>250</v>
      </c>
      <c r="AH36" s="1025"/>
      <c r="AI36" s="1025" t="s">
        <v>213</v>
      </c>
      <c r="AJ36" s="1519"/>
    </row>
    <row r="37" spans="1:36" ht="13.5" customHeight="1">
      <c r="A37" s="1878"/>
      <c r="B37" s="1879"/>
      <c r="C37" s="1025" t="s">
        <v>128</v>
      </c>
      <c r="D37" s="1025"/>
      <c r="E37" s="1025"/>
      <c r="F37" s="1025" t="s">
        <v>158</v>
      </c>
      <c r="G37" s="1025"/>
      <c r="H37" s="1025"/>
      <c r="I37" s="1199"/>
      <c r="J37" s="1199"/>
      <c r="K37" s="1199">
        <v>1</v>
      </c>
      <c r="L37" s="1199"/>
      <c r="M37" s="1199"/>
      <c r="N37" s="1199"/>
      <c r="O37" s="1199"/>
      <c r="P37" s="1199"/>
      <c r="Q37" s="1199"/>
      <c r="R37" s="1199"/>
      <c r="S37" s="1199">
        <v>1</v>
      </c>
      <c r="T37" s="1199"/>
      <c r="U37" s="1199"/>
      <c r="V37" s="1199"/>
      <c r="W37" s="1199"/>
      <c r="X37" s="1199"/>
      <c r="Y37" s="1199"/>
      <c r="Z37" s="1199"/>
      <c r="AA37" s="1199"/>
      <c r="AB37" s="1199"/>
      <c r="AC37" s="1199"/>
      <c r="AD37" s="1199"/>
      <c r="AE37" s="1199"/>
      <c r="AF37" s="1094"/>
      <c r="AG37" s="1199"/>
      <c r="AH37" s="1199"/>
      <c r="AI37" s="1199"/>
      <c r="AJ37" s="1522"/>
    </row>
    <row r="38" spans="1:36" ht="13.5" customHeight="1">
      <c r="A38" s="1878"/>
      <c r="B38" s="1879"/>
      <c r="C38" s="1025"/>
      <c r="D38" s="1025"/>
      <c r="E38" s="1025"/>
      <c r="F38" s="1025" t="s">
        <v>159</v>
      </c>
      <c r="G38" s="1025"/>
      <c r="H38" s="1025"/>
      <c r="I38" s="1199"/>
      <c r="J38" s="1199"/>
      <c r="K38" s="1199"/>
      <c r="L38" s="1199"/>
      <c r="M38" s="1199"/>
      <c r="N38" s="1199"/>
      <c r="O38" s="1199">
        <v>1</v>
      </c>
      <c r="P38" s="1199"/>
      <c r="Q38" s="1199"/>
      <c r="R38" s="1199"/>
      <c r="S38" s="1199">
        <v>2</v>
      </c>
      <c r="T38" s="1199"/>
      <c r="U38" s="1199"/>
      <c r="V38" s="1199"/>
      <c r="W38" s="1199">
        <v>2</v>
      </c>
      <c r="X38" s="1199"/>
      <c r="Y38" s="1199"/>
      <c r="Z38" s="1199"/>
      <c r="AA38" s="1199">
        <v>2</v>
      </c>
      <c r="AB38" s="1199"/>
      <c r="AC38" s="1199"/>
      <c r="AD38" s="1199"/>
      <c r="AE38" s="1199"/>
      <c r="AF38" s="1094"/>
      <c r="AG38" s="1199"/>
      <c r="AH38" s="1199"/>
      <c r="AI38" s="1199"/>
      <c r="AJ38" s="1522"/>
    </row>
    <row r="39" spans="1:36" ht="13.5" customHeight="1">
      <c r="A39" s="1878"/>
      <c r="B39" s="1879"/>
      <c r="C39" s="1025" t="s">
        <v>160</v>
      </c>
      <c r="D39" s="1025"/>
      <c r="E39" s="1025"/>
      <c r="F39" s="1025"/>
      <c r="G39" s="1025"/>
      <c r="H39" s="1025"/>
      <c r="I39" s="1199"/>
      <c r="J39" s="1199"/>
      <c r="K39" s="1199"/>
      <c r="L39" s="1199"/>
      <c r="M39" s="1199"/>
      <c r="N39" s="1199"/>
      <c r="O39" s="1199"/>
      <c r="P39" s="1199"/>
      <c r="Q39" s="1199">
        <v>2</v>
      </c>
      <c r="R39" s="1199"/>
      <c r="S39" s="1199"/>
      <c r="T39" s="1199"/>
      <c r="U39" s="1199">
        <v>1</v>
      </c>
      <c r="V39" s="1199"/>
      <c r="W39" s="1199"/>
      <c r="X39" s="1199"/>
      <c r="Y39" s="1199">
        <v>1</v>
      </c>
      <c r="Z39" s="1199"/>
      <c r="AA39" s="1199"/>
      <c r="AB39" s="1199"/>
      <c r="AC39" s="1199"/>
      <c r="AD39" s="1199"/>
      <c r="AE39" s="1199"/>
      <c r="AF39" s="1094"/>
      <c r="AG39" s="1199"/>
      <c r="AH39" s="1199"/>
      <c r="AI39" s="1199"/>
      <c r="AJ39" s="1522"/>
    </row>
    <row r="40" spans="1:36" ht="13.5" customHeight="1">
      <c r="A40" s="1878"/>
      <c r="B40" s="1879"/>
      <c r="C40" s="1103" t="s">
        <v>290</v>
      </c>
      <c r="D40" s="1103"/>
      <c r="E40" s="1103"/>
      <c r="F40" s="1103"/>
      <c r="G40" s="1103"/>
      <c r="H40" s="1103"/>
      <c r="I40" s="1203"/>
      <c r="J40" s="1203"/>
      <c r="K40" s="1203"/>
      <c r="L40" s="1203"/>
      <c r="M40" s="1203"/>
      <c r="N40" s="1203"/>
      <c r="O40" s="1203"/>
      <c r="P40" s="1203"/>
      <c r="Q40" s="1203"/>
      <c r="R40" s="1203"/>
      <c r="S40" s="1203"/>
      <c r="T40" s="1203"/>
      <c r="U40" s="1203"/>
      <c r="V40" s="1203"/>
      <c r="W40" s="1203"/>
      <c r="X40" s="1203"/>
      <c r="Y40" s="1203"/>
      <c r="Z40" s="1203"/>
      <c r="AA40" s="1203"/>
      <c r="AB40" s="1203"/>
      <c r="AC40" s="1203"/>
      <c r="AD40" s="1203"/>
      <c r="AE40" s="1203"/>
      <c r="AF40" s="1218"/>
      <c r="AG40" s="1203"/>
      <c r="AH40" s="1203"/>
      <c r="AI40" s="1203"/>
      <c r="AJ40" s="1535"/>
    </row>
    <row r="41" spans="1:36" ht="13.5" customHeight="1">
      <c r="A41" s="1878"/>
      <c r="B41" s="1879"/>
      <c r="C41" s="1104" t="s">
        <v>242</v>
      </c>
      <c r="D41" s="1105"/>
      <c r="E41" s="1105"/>
      <c r="F41" s="1105"/>
      <c r="G41" s="1105"/>
      <c r="H41" s="1106"/>
      <c r="I41" s="1183" t="s">
        <v>364</v>
      </c>
      <c r="J41" s="1201"/>
      <c r="K41" s="1201"/>
      <c r="L41" s="1201"/>
      <c r="M41" s="1201"/>
      <c r="N41" s="1201"/>
      <c r="O41" s="1201"/>
      <c r="P41" s="1201"/>
      <c r="Q41" s="1201"/>
      <c r="R41" s="1201"/>
      <c r="S41" s="1201"/>
      <c r="T41" s="1202"/>
      <c r="U41" s="1523" t="s">
        <v>111</v>
      </c>
      <c r="V41" s="1524"/>
      <c r="W41" s="1524"/>
      <c r="X41" s="1524"/>
      <c r="Y41" s="1524"/>
      <c r="Z41" s="1524"/>
      <c r="AA41" s="1524"/>
      <c r="AB41" s="1524"/>
      <c r="AC41" s="1524"/>
      <c r="AD41" s="1524"/>
      <c r="AE41" s="1524"/>
      <c r="AF41" s="1524"/>
      <c r="AG41" s="1523" t="s">
        <v>88</v>
      </c>
      <c r="AH41" s="1524"/>
      <c r="AI41" s="1524"/>
      <c r="AJ41" s="1536"/>
    </row>
    <row r="42" spans="1:36" ht="13.5" customHeight="1">
      <c r="A42" s="1878"/>
      <c r="B42" s="1879"/>
      <c r="C42" s="1568"/>
      <c r="D42" s="1569"/>
      <c r="E42" s="1569"/>
      <c r="F42" s="1569"/>
      <c r="G42" s="1569"/>
      <c r="H42" s="1570"/>
      <c r="I42" s="1183" t="s">
        <v>351</v>
      </c>
      <c r="J42" s="1201"/>
      <c r="K42" s="1201"/>
      <c r="L42" s="1202"/>
      <c r="M42" s="1183" t="s">
        <v>89</v>
      </c>
      <c r="N42" s="1201"/>
      <c r="O42" s="1201"/>
      <c r="P42" s="1202"/>
      <c r="Q42" s="1183" t="s">
        <v>365</v>
      </c>
      <c r="R42" s="1201"/>
      <c r="S42" s="1201"/>
      <c r="T42" s="1202"/>
      <c r="U42" s="1025" t="s">
        <v>351</v>
      </c>
      <c r="V42" s="1025"/>
      <c r="W42" s="1025"/>
      <c r="X42" s="1025"/>
      <c r="Y42" s="1849" t="s">
        <v>86</v>
      </c>
      <c r="Z42" s="1850"/>
      <c r="AA42" s="1850"/>
      <c r="AB42" s="1851"/>
      <c r="AC42" s="1183" t="s">
        <v>87</v>
      </c>
      <c r="AD42" s="1201"/>
      <c r="AE42" s="1201"/>
      <c r="AF42" s="1201"/>
      <c r="AG42" s="1526"/>
      <c r="AH42" s="1527"/>
      <c r="AI42" s="1527"/>
      <c r="AJ42" s="1537"/>
    </row>
    <row r="43" spans="1:36" ht="13.5" customHeight="1">
      <c r="A43" s="1878"/>
      <c r="B43" s="1879"/>
      <c r="C43" s="1107"/>
      <c r="D43" s="1108"/>
      <c r="E43" s="1108"/>
      <c r="F43" s="1108"/>
      <c r="G43" s="1108"/>
      <c r="H43" s="1109"/>
      <c r="I43" s="1025" t="s">
        <v>250</v>
      </c>
      <c r="J43" s="1025"/>
      <c r="K43" s="1025" t="s">
        <v>213</v>
      </c>
      <c r="L43" s="1025"/>
      <c r="M43" s="1025" t="s">
        <v>250</v>
      </c>
      <c r="N43" s="1025"/>
      <c r="O43" s="1025" t="s">
        <v>213</v>
      </c>
      <c r="P43" s="1025"/>
      <c r="Q43" s="1025" t="s">
        <v>250</v>
      </c>
      <c r="R43" s="1025"/>
      <c r="S43" s="1025" t="s">
        <v>213</v>
      </c>
      <c r="T43" s="1025"/>
      <c r="U43" s="1025" t="s">
        <v>250</v>
      </c>
      <c r="V43" s="1025"/>
      <c r="W43" s="1025" t="s">
        <v>213</v>
      </c>
      <c r="X43" s="1025"/>
      <c r="Y43" s="1025" t="s">
        <v>250</v>
      </c>
      <c r="Z43" s="1025"/>
      <c r="AA43" s="1025" t="s">
        <v>213</v>
      </c>
      <c r="AB43" s="1025"/>
      <c r="AC43" s="1025" t="s">
        <v>250</v>
      </c>
      <c r="AD43" s="1025"/>
      <c r="AE43" s="1025" t="s">
        <v>213</v>
      </c>
      <c r="AF43" s="1183"/>
      <c r="AG43" s="1025" t="s">
        <v>250</v>
      </c>
      <c r="AH43" s="1025"/>
      <c r="AI43" s="1025" t="s">
        <v>213</v>
      </c>
      <c r="AJ43" s="1519"/>
    </row>
    <row r="44" spans="1:36" ht="13.5" customHeight="1">
      <c r="A44" s="1878"/>
      <c r="B44" s="1879"/>
      <c r="C44" s="1025" t="s">
        <v>128</v>
      </c>
      <c r="D44" s="1025"/>
      <c r="E44" s="1025"/>
      <c r="F44" s="1025" t="s">
        <v>158</v>
      </c>
      <c r="G44" s="1025"/>
      <c r="H44" s="1025"/>
      <c r="I44" s="1199"/>
      <c r="J44" s="1199"/>
      <c r="K44" s="1199"/>
      <c r="L44" s="1199"/>
      <c r="M44" s="1199"/>
      <c r="N44" s="1199"/>
      <c r="O44" s="1199"/>
      <c r="P44" s="1199"/>
      <c r="Q44" s="1199"/>
      <c r="R44" s="1199"/>
      <c r="S44" s="1199"/>
      <c r="T44" s="1199"/>
      <c r="U44" s="1199">
        <v>4</v>
      </c>
      <c r="V44" s="1199"/>
      <c r="W44" s="1199">
        <v>2</v>
      </c>
      <c r="X44" s="1199"/>
      <c r="Y44" s="1199">
        <v>4</v>
      </c>
      <c r="Z44" s="1199"/>
      <c r="AA44" s="1199">
        <v>2</v>
      </c>
      <c r="AB44" s="1199"/>
      <c r="AC44" s="1199"/>
      <c r="AD44" s="1199"/>
      <c r="AE44" s="1199"/>
      <c r="AF44" s="1094"/>
      <c r="AG44" s="1199"/>
      <c r="AH44" s="1199"/>
      <c r="AI44" s="1199"/>
      <c r="AJ44" s="1522"/>
    </row>
    <row r="45" spans="1:36" ht="13.5" customHeight="1">
      <c r="A45" s="1878"/>
      <c r="B45" s="1879"/>
      <c r="C45" s="1025"/>
      <c r="D45" s="1025"/>
      <c r="E45" s="1025"/>
      <c r="F45" s="1025" t="s">
        <v>159</v>
      </c>
      <c r="G45" s="1025"/>
      <c r="H45" s="1025"/>
      <c r="I45" s="1199"/>
      <c r="J45" s="1199"/>
      <c r="K45" s="1199"/>
      <c r="L45" s="1199"/>
      <c r="M45" s="1199"/>
      <c r="N45" s="1199"/>
      <c r="O45" s="1199"/>
      <c r="P45" s="1199"/>
      <c r="Q45" s="1199"/>
      <c r="R45" s="1199"/>
      <c r="S45" s="1199"/>
      <c r="T45" s="1199"/>
      <c r="U45" s="1199">
        <v>2</v>
      </c>
      <c r="V45" s="1199"/>
      <c r="W45" s="1199">
        <v>2</v>
      </c>
      <c r="X45" s="1199"/>
      <c r="Y45" s="1199">
        <v>2</v>
      </c>
      <c r="Z45" s="1199"/>
      <c r="AA45" s="1199">
        <v>2</v>
      </c>
      <c r="AB45" s="1199"/>
      <c r="AC45" s="1199"/>
      <c r="AD45" s="1199"/>
      <c r="AE45" s="1199"/>
      <c r="AF45" s="1094"/>
      <c r="AG45" s="1199"/>
      <c r="AH45" s="1199"/>
      <c r="AI45" s="1199"/>
      <c r="AJ45" s="1522"/>
    </row>
    <row r="46" spans="1:36" ht="13.5" customHeight="1">
      <c r="A46" s="1878"/>
      <c r="B46" s="1879"/>
      <c r="C46" s="1025" t="s">
        <v>160</v>
      </c>
      <c r="D46" s="1025"/>
      <c r="E46" s="1025"/>
      <c r="F46" s="1025"/>
      <c r="G46" s="1025"/>
      <c r="H46" s="1025"/>
      <c r="I46" s="1199"/>
      <c r="J46" s="1199"/>
      <c r="K46" s="1199"/>
      <c r="L46" s="1199"/>
      <c r="M46" s="1199"/>
      <c r="N46" s="1199"/>
      <c r="O46" s="1199"/>
      <c r="P46" s="1199"/>
      <c r="Q46" s="1199"/>
      <c r="R46" s="1199"/>
      <c r="S46" s="1199"/>
      <c r="T46" s="1199"/>
      <c r="U46" s="1199">
        <v>6.5</v>
      </c>
      <c r="V46" s="1199"/>
      <c r="W46" s="1199"/>
      <c r="X46" s="1199"/>
      <c r="Y46" s="1199">
        <v>6.5</v>
      </c>
      <c r="Z46" s="1199"/>
      <c r="AA46" s="1199"/>
      <c r="AB46" s="1199"/>
      <c r="AC46" s="1199"/>
      <c r="AD46" s="1199"/>
      <c r="AE46" s="1199"/>
      <c r="AF46" s="1094"/>
      <c r="AG46" s="1199"/>
      <c r="AH46" s="1199"/>
      <c r="AI46" s="1199"/>
      <c r="AJ46" s="1522"/>
    </row>
    <row r="47" spans="1:36" ht="13.5" customHeight="1">
      <c r="A47" s="1878"/>
      <c r="B47" s="1879"/>
      <c r="C47" s="1103" t="s">
        <v>290</v>
      </c>
      <c r="D47" s="1103"/>
      <c r="E47" s="1103"/>
      <c r="F47" s="1103"/>
      <c r="G47" s="1103"/>
      <c r="H47" s="1103"/>
      <c r="I47" s="1203"/>
      <c r="J47" s="1203"/>
      <c r="K47" s="1203"/>
      <c r="L47" s="1203"/>
      <c r="M47" s="1203"/>
      <c r="N47" s="1203"/>
      <c r="O47" s="1203"/>
      <c r="P47" s="1203"/>
      <c r="Q47" s="1203"/>
      <c r="R47" s="1203"/>
      <c r="S47" s="1203"/>
      <c r="T47" s="1203"/>
      <c r="U47" s="1203"/>
      <c r="V47" s="1203"/>
      <c r="W47" s="1203"/>
      <c r="X47" s="1203"/>
      <c r="Y47" s="1203"/>
      <c r="Z47" s="1203"/>
      <c r="AA47" s="1203"/>
      <c r="AB47" s="1203"/>
      <c r="AC47" s="1203"/>
      <c r="AD47" s="1203"/>
      <c r="AE47" s="1203"/>
      <c r="AF47" s="1218"/>
      <c r="AG47" s="1203"/>
      <c r="AH47" s="1203"/>
      <c r="AI47" s="1203"/>
      <c r="AJ47" s="1535"/>
    </row>
    <row r="48" spans="1:36" ht="13.5" customHeight="1">
      <c r="A48" s="1878"/>
      <c r="B48" s="1879"/>
      <c r="C48" s="1104" t="s">
        <v>242</v>
      </c>
      <c r="D48" s="1105"/>
      <c r="E48" s="1105"/>
      <c r="F48" s="1105"/>
      <c r="G48" s="1105"/>
      <c r="H48" s="1106"/>
      <c r="I48" s="1183" t="s">
        <v>249</v>
      </c>
      <c r="J48" s="1201"/>
      <c r="K48" s="1201"/>
      <c r="L48" s="1201"/>
      <c r="M48" s="1201"/>
      <c r="N48" s="1201"/>
      <c r="O48" s="1201"/>
      <c r="P48" s="1201"/>
      <c r="Q48" s="1201"/>
      <c r="R48" s="1201"/>
      <c r="S48" s="1201"/>
      <c r="T48" s="1201"/>
      <c r="U48" s="1201"/>
      <c r="V48" s="1201"/>
      <c r="W48" s="1201"/>
      <c r="X48" s="1201"/>
      <c r="Y48" s="1201"/>
      <c r="Z48" s="1201"/>
      <c r="AA48" s="1201"/>
      <c r="AB48" s="1201"/>
      <c r="AC48" s="1201"/>
      <c r="AD48" s="1201"/>
      <c r="AE48" s="1201"/>
      <c r="AF48" s="1201"/>
      <c r="AG48" s="1201"/>
      <c r="AH48" s="1201"/>
      <c r="AI48" s="1201"/>
      <c r="AJ48" s="1844"/>
    </row>
    <row r="49" spans="1:47" ht="13.5" customHeight="1">
      <c r="A49" s="1880" t="s">
        <v>80</v>
      </c>
      <c r="B49" s="1881"/>
      <c r="C49" s="1568"/>
      <c r="D49" s="1569"/>
      <c r="E49" s="1569"/>
      <c r="F49" s="1569"/>
      <c r="G49" s="1569"/>
      <c r="H49" s="1570"/>
      <c r="I49" s="1894"/>
      <c r="J49" s="1895"/>
      <c r="K49" s="1895"/>
      <c r="L49" s="1896"/>
      <c r="M49" s="1894"/>
      <c r="N49" s="1895"/>
      <c r="O49" s="1895"/>
      <c r="P49" s="1896"/>
      <c r="Q49" s="1894"/>
      <c r="R49" s="1895"/>
      <c r="S49" s="1895"/>
      <c r="T49" s="1896"/>
      <c r="U49" s="1894"/>
      <c r="V49" s="1895"/>
      <c r="W49" s="1895"/>
      <c r="X49" s="1896"/>
      <c r="Y49" s="1894"/>
      <c r="Z49" s="1895"/>
      <c r="AA49" s="1895"/>
      <c r="AB49" s="1896"/>
      <c r="AC49" s="1894"/>
      <c r="AD49" s="1895"/>
      <c r="AE49" s="1895"/>
      <c r="AF49" s="1896"/>
      <c r="AG49" s="1894"/>
      <c r="AH49" s="1895"/>
      <c r="AI49" s="1895"/>
      <c r="AJ49" s="1897"/>
    </row>
    <row r="50" spans="1:47" ht="13.5" customHeight="1">
      <c r="A50" s="63"/>
      <c r="B50" s="64"/>
      <c r="C50" s="1107"/>
      <c r="D50" s="1108"/>
      <c r="E50" s="1108"/>
      <c r="F50" s="1108"/>
      <c r="G50" s="1108"/>
      <c r="H50" s="1109"/>
      <c r="I50" s="1025" t="s">
        <v>250</v>
      </c>
      <c r="J50" s="1025"/>
      <c r="K50" s="1025" t="s">
        <v>213</v>
      </c>
      <c r="L50" s="1025"/>
      <c r="M50" s="1025" t="s">
        <v>250</v>
      </c>
      <c r="N50" s="1025"/>
      <c r="O50" s="1025" t="s">
        <v>213</v>
      </c>
      <c r="P50" s="1025"/>
      <c r="Q50" s="1025" t="s">
        <v>250</v>
      </c>
      <c r="R50" s="1025"/>
      <c r="S50" s="1025" t="s">
        <v>213</v>
      </c>
      <c r="T50" s="1025"/>
      <c r="U50" s="1025" t="s">
        <v>250</v>
      </c>
      <c r="V50" s="1025"/>
      <c r="W50" s="1025" t="s">
        <v>213</v>
      </c>
      <c r="X50" s="1025"/>
      <c r="Y50" s="1025" t="s">
        <v>250</v>
      </c>
      <c r="Z50" s="1025"/>
      <c r="AA50" s="1025" t="s">
        <v>213</v>
      </c>
      <c r="AB50" s="1025"/>
      <c r="AC50" s="1025" t="s">
        <v>250</v>
      </c>
      <c r="AD50" s="1025"/>
      <c r="AE50" s="1025" t="s">
        <v>213</v>
      </c>
      <c r="AF50" s="1025"/>
      <c r="AG50" s="1025" t="s">
        <v>250</v>
      </c>
      <c r="AH50" s="1025"/>
      <c r="AI50" s="1025" t="s">
        <v>213</v>
      </c>
      <c r="AJ50" s="1519"/>
    </row>
    <row r="51" spans="1:47" ht="13.5" customHeight="1">
      <c r="A51" s="63"/>
      <c r="B51" s="64"/>
      <c r="C51" s="1025" t="s">
        <v>128</v>
      </c>
      <c r="D51" s="1025"/>
      <c r="E51" s="1025"/>
      <c r="F51" s="1025" t="s">
        <v>158</v>
      </c>
      <c r="G51" s="1025"/>
      <c r="H51" s="1025"/>
      <c r="I51" s="1199"/>
      <c r="J51" s="1199"/>
      <c r="K51" s="1199"/>
      <c r="L51" s="1199"/>
      <c r="M51" s="1199"/>
      <c r="N51" s="1199"/>
      <c r="O51" s="1199"/>
      <c r="P51" s="1199"/>
      <c r="Q51" s="1199"/>
      <c r="R51" s="1199"/>
      <c r="S51" s="1199"/>
      <c r="T51" s="1199"/>
      <c r="U51" s="1199"/>
      <c r="V51" s="1199"/>
      <c r="W51" s="1199"/>
      <c r="X51" s="1199"/>
      <c r="Y51" s="1199"/>
      <c r="Z51" s="1199"/>
      <c r="AA51" s="1199"/>
      <c r="AB51" s="1199"/>
      <c r="AC51" s="1199"/>
      <c r="AD51" s="1199"/>
      <c r="AE51" s="1199"/>
      <c r="AF51" s="1199"/>
      <c r="AG51" s="1199"/>
      <c r="AH51" s="1199"/>
      <c r="AI51" s="1199"/>
      <c r="AJ51" s="1522"/>
    </row>
    <row r="52" spans="1:47" ht="13.5" customHeight="1">
      <c r="A52" s="63"/>
      <c r="B52" s="64"/>
      <c r="C52" s="1025"/>
      <c r="D52" s="1025"/>
      <c r="E52" s="1025"/>
      <c r="F52" s="1025" t="s">
        <v>159</v>
      </c>
      <c r="G52" s="1025"/>
      <c r="H52" s="1025"/>
      <c r="I52" s="1199"/>
      <c r="J52" s="1199"/>
      <c r="K52" s="1199"/>
      <c r="L52" s="1199"/>
      <c r="M52" s="1199"/>
      <c r="N52" s="1199"/>
      <c r="O52" s="1199"/>
      <c r="P52" s="1199"/>
      <c r="Q52" s="1199"/>
      <c r="R52" s="1199"/>
      <c r="S52" s="1199"/>
      <c r="T52" s="1199"/>
      <c r="U52" s="1199"/>
      <c r="V52" s="1199"/>
      <c r="W52" s="1199"/>
      <c r="X52" s="1199"/>
      <c r="Y52" s="1199"/>
      <c r="Z52" s="1199"/>
      <c r="AA52" s="1199"/>
      <c r="AB52" s="1199"/>
      <c r="AC52" s="1199"/>
      <c r="AD52" s="1199"/>
      <c r="AE52" s="1199"/>
      <c r="AF52" s="1199"/>
      <c r="AG52" s="1199"/>
      <c r="AH52" s="1199"/>
      <c r="AI52" s="1199"/>
      <c r="AJ52" s="1522"/>
    </row>
    <row r="53" spans="1:47" ht="13.5" customHeight="1">
      <c r="A53" s="63"/>
      <c r="B53" s="64"/>
      <c r="C53" s="1025" t="s">
        <v>160</v>
      </c>
      <c r="D53" s="1025"/>
      <c r="E53" s="1025"/>
      <c r="F53" s="1025"/>
      <c r="G53" s="1025"/>
      <c r="H53" s="1025"/>
      <c r="I53" s="1199"/>
      <c r="J53" s="1199"/>
      <c r="K53" s="1199"/>
      <c r="L53" s="1199"/>
      <c r="M53" s="1199"/>
      <c r="N53" s="1199"/>
      <c r="O53" s="1199"/>
      <c r="P53" s="1199"/>
      <c r="Q53" s="1199"/>
      <c r="R53" s="1199"/>
      <c r="S53" s="1199"/>
      <c r="T53" s="1199"/>
      <c r="U53" s="1199"/>
      <c r="V53" s="1199"/>
      <c r="W53" s="1199"/>
      <c r="X53" s="1199"/>
      <c r="Y53" s="1199"/>
      <c r="Z53" s="1199"/>
      <c r="AA53" s="1199"/>
      <c r="AB53" s="1199"/>
      <c r="AC53" s="1199"/>
      <c r="AD53" s="1199"/>
      <c r="AE53" s="1199"/>
      <c r="AF53" s="1199"/>
      <c r="AG53" s="1199"/>
      <c r="AH53" s="1199"/>
      <c r="AI53" s="1199"/>
      <c r="AJ53" s="1522"/>
    </row>
    <row r="54" spans="1:47" ht="13.5" customHeight="1">
      <c r="A54" s="63"/>
      <c r="B54" s="64"/>
      <c r="C54" s="1103" t="s">
        <v>290</v>
      </c>
      <c r="D54" s="1103"/>
      <c r="E54" s="1103"/>
      <c r="F54" s="1103"/>
      <c r="G54" s="1103"/>
      <c r="H54" s="1103"/>
      <c r="I54" s="1203"/>
      <c r="J54" s="1203"/>
      <c r="K54" s="1203"/>
      <c r="L54" s="1203"/>
      <c r="M54" s="1203"/>
      <c r="N54" s="1203"/>
      <c r="O54" s="1203"/>
      <c r="P54" s="1203"/>
      <c r="Q54" s="1203"/>
      <c r="R54" s="1203"/>
      <c r="S54" s="1203"/>
      <c r="T54" s="1203"/>
      <c r="U54" s="1203"/>
      <c r="V54" s="1203"/>
      <c r="W54" s="1203"/>
      <c r="X54" s="1203"/>
      <c r="Y54" s="1203"/>
      <c r="Z54" s="1203"/>
      <c r="AA54" s="1203"/>
      <c r="AB54" s="1203"/>
      <c r="AC54" s="1203"/>
      <c r="AD54" s="1203"/>
      <c r="AE54" s="1203"/>
      <c r="AF54" s="1203"/>
      <c r="AG54" s="1203"/>
      <c r="AH54" s="1203"/>
      <c r="AI54" s="1203"/>
      <c r="AJ54" s="1535"/>
    </row>
    <row r="55" spans="1:47" ht="13.5" customHeight="1">
      <c r="A55" s="63"/>
      <c r="B55" s="64"/>
      <c r="C55" s="1183" t="s">
        <v>311</v>
      </c>
      <c r="D55" s="1201"/>
      <c r="E55" s="1201"/>
      <c r="F55" s="1201"/>
      <c r="G55" s="1201"/>
      <c r="H55" s="1202"/>
      <c r="I55" s="1220">
        <v>30</v>
      </c>
      <c r="J55" s="1221"/>
      <c r="K55" s="1221"/>
      <c r="L55" s="1221"/>
      <c r="M55" s="1221"/>
      <c r="N55" s="1221"/>
      <c r="O55" s="1210" t="s">
        <v>204</v>
      </c>
      <c r="P55" s="1210"/>
      <c r="Q55" s="1210"/>
      <c r="R55" s="1210"/>
      <c r="S55" s="1210"/>
      <c r="T55" s="1210"/>
      <c r="U55" s="1210"/>
      <c r="V55" s="1210"/>
      <c r="W55" s="1210"/>
      <c r="X55" s="1210"/>
      <c r="Y55" s="1210"/>
      <c r="Z55" s="1210"/>
      <c r="AA55" s="1210"/>
      <c r="AB55" s="1210"/>
      <c r="AC55" s="1210"/>
      <c r="AD55" s="1210"/>
      <c r="AE55" s="1210"/>
      <c r="AF55" s="1210"/>
      <c r="AG55" s="1210"/>
      <c r="AH55" s="1210"/>
      <c r="AI55" s="1210"/>
      <c r="AJ55" s="1211"/>
    </row>
    <row r="56" spans="1:47" ht="13.5" customHeight="1">
      <c r="A56" s="63"/>
      <c r="B56" s="64"/>
      <c r="C56" s="1183" t="s">
        <v>337</v>
      </c>
      <c r="D56" s="1201"/>
      <c r="E56" s="1201"/>
      <c r="F56" s="1201"/>
      <c r="G56" s="1201"/>
      <c r="H56" s="1202"/>
      <c r="I56" s="1220">
        <v>30</v>
      </c>
      <c r="J56" s="1221"/>
      <c r="K56" s="1221"/>
      <c r="L56" s="1221"/>
      <c r="M56" s="1221"/>
      <c r="N56" s="1221"/>
      <c r="O56" s="1210" t="s">
        <v>169</v>
      </c>
      <c r="P56" s="1210"/>
      <c r="Q56" s="1210"/>
      <c r="R56" s="1210"/>
      <c r="S56" s="1210"/>
      <c r="T56" s="1210"/>
      <c r="U56" s="1210"/>
      <c r="V56" s="1210"/>
      <c r="W56" s="1210"/>
      <c r="X56" s="1210"/>
      <c r="Y56" s="1210"/>
      <c r="Z56" s="1210"/>
      <c r="AA56" s="1210"/>
      <c r="AB56" s="1210"/>
      <c r="AC56" s="1210"/>
      <c r="AD56" s="1210"/>
      <c r="AE56" s="1210"/>
      <c r="AF56" s="1210"/>
      <c r="AG56" s="1210"/>
      <c r="AH56" s="1210"/>
      <c r="AI56" s="1210"/>
      <c r="AJ56" s="1211"/>
    </row>
    <row r="57" spans="1:47" ht="13.5" customHeight="1">
      <c r="A57" s="63"/>
      <c r="B57" s="64"/>
      <c r="C57" s="903" t="s">
        <v>295</v>
      </c>
      <c r="D57" s="1186"/>
      <c r="E57" s="1186"/>
      <c r="F57" s="1186"/>
      <c r="G57" s="1186"/>
      <c r="H57" s="904"/>
      <c r="I57" s="1218"/>
      <c r="J57" s="1219"/>
      <c r="K57" s="1219"/>
      <c r="L57" s="1219"/>
      <c r="M57" s="1219"/>
      <c r="N57" s="1219"/>
      <c r="O57" s="1945" t="s">
        <v>68</v>
      </c>
      <c r="P57" s="1945"/>
      <c r="Q57" s="1945"/>
      <c r="R57" s="1945"/>
      <c r="S57" s="1945"/>
      <c r="T57" s="1945"/>
      <c r="U57" s="1945"/>
      <c r="V57" s="1945"/>
      <c r="W57" s="1945"/>
      <c r="X57" s="1945"/>
      <c r="Y57" s="1945"/>
      <c r="Z57" s="1945"/>
      <c r="AA57" s="1945"/>
      <c r="AB57" s="1945"/>
      <c r="AC57" s="1945"/>
      <c r="AD57" s="1945"/>
      <c r="AE57" s="1945"/>
      <c r="AF57" s="1945"/>
      <c r="AG57" s="1945"/>
      <c r="AH57" s="1945"/>
      <c r="AI57" s="1945"/>
      <c r="AJ57" s="1946"/>
    </row>
    <row r="58" spans="1:47" ht="18" customHeight="1">
      <c r="A58" s="63"/>
      <c r="B58" s="64"/>
      <c r="C58" s="1003" t="s">
        <v>129</v>
      </c>
      <c r="D58" s="1003"/>
      <c r="E58" s="1003"/>
      <c r="F58" s="1003"/>
      <c r="G58" s="1003"/>
      <c r="H58" s="1003"/>
      <c r="I58" s="1152"/>
      <c r="J58" s="1153"/>
      <c r="K58" s="1153"/>
      <c r="L58" s="1153"/>
      <c r="M58" s="1153"/>
      <c r="N58" s="1153"/>
      <c r="O58" s="1153"/>
      <c r="P58" s="1153"/>
      <c r="Q58" s="1153"/>
      <c r="R58" s="1153"/>
      <c r="S58" s="1153"/>
      <c r="T58" s="1153"/>
      <c r="U58" s="1153"/>
      <c r="V58" s="1153"/>
      <c r="W58" s="1153"/>
      <c r="X58" s="1153"/>
      <c r="Y58" s="1153"/>
      <c r="Z58" s="1153"/>
      <c r="AA58" s="1153"/>
      <c r="AB58" s="1153"/>
      <c r="AC58" s="1153"/>
      <c r="AD58" s="1153"/>
      <c r="AE58" s="1153"/>
      <c r="AF58" s="1153"/>
      <c r="AG58" s="1153"/>
      <c r="AH58" s="1153"/>
      <c r="AI58" s="1153"/>
      <c r="AJ58" s="1154"/>
      <c r="AL58" s="28" t="b">
        <v>1</v>
      </c>
      <c r="AM58" s="28" t="b">
        <v>1</v>
      </c>
      <c r="AN58" s="28" t="b">
        <v>1</v>
      </c>
      <c r="AO58" s="28" t="b">
        <v>1</v>
      </c>
      <c r="AP58" s="28" t="b">
        <v>1</v>
      </c>
      <c r="AQ58" s="28" t="b">
        <v>0</v>
      </c>
      <c r="AR58" s="28" t="b">
        <v>0</v>
      </c>
    </row>
    <row r="59" spans="1:47" ht="13.5" customHeight="1">
      <c r="A59" s="63"/>
      <c r="B59" s="64"/>
      <c r="C59" s="1003" t="s">
        <v>130</v>
      </c>
      <c r="D59" s="1003"/>
      <c r="E59" s="1003"/>
      <c r="F59" s="1003"/>
      <c r="G59" s="1003"/>
      <c r="H59" s="1003"/>
      <c r="I59" s="1050" t="s">
        <v>131</v>
      </c>
      <c r="J59" s="1003"/>
      <c r="K59" s="1003"/>
      <c r="L59" s="1011" t="s">
        <v>705</v>
      </c>
      <c r="M59" s="1011"/>
      <c r="N59" s="1045"/>
      <c r="O59" s="1050" t="s">
        <v>704</v>
      </c>
      <c r="P59" s="1026"/>
      <c r="Q59" s="1102" t="s">
        <v>707</v>
      </c>
      <c r="R59" s="1011"/>
      <c r="S59" s="1011"/>
      <c r="T59" s="1003" t="s">
        <v>132</v>
      </c>
      <c r="U59" s="1003"/>
      <c r="V59" s="1003"/>
      <c r="W59" s="1011" t="s">
        <v>114</v>
      </c>
      <c r="X59" s="1011"/>
      <c r="Y59" s="1045"/>
      <c r="Z59" s="1050" t="s">
        <v>708</v>
      </c>
      <c r="AA59" s="1026"/>
      <c r="AB59" s="1102" t="s">
        <v>114</v>
      </c>
      <c r="AC59" s="1011"/>
      <c r="AD59" s="1011"/>
      <c r="AE59" s="1003" t="s">
        <v>27</v>
      </c>
      <c r="AF59" s="1003"/>
      <c r="AG59" s="1003"/>
      <c r="AH59" s="1003"/>
      <c r="AI59" s="1003"/>
      <c r="AJ59" s="1168"/>
    </row>
    <row r="60" spans="1:47" ht="13.5" customHeight="1">
      <c r="A60" s="63"/>
      <c r="B60" s="64"/>
      <c r="C60" s="1003"/>
      <c r="D60" s="1003"/>
      <c r="E60" s="1003"/>
      <c r="F60" s="1003"/>
      <c r="G60" s="1003"/>
      <c r="H60" s="1003"/>
      <c r="I60" s="1050" t="s">
        <v>25</v>
      </c>
      <c r="J60" s="1003"/>
      <c r="K60" s="1003"/>
      <c r="L60" s="1011" t="s">
        <v>114</v>
      </c>
      <c r="M60" s="1011"/>
      <c r="N60" s="1045"/>
      <c r="O60" s="1050" t="s">
        <v>708</v>
      </c>
      <c r="P60" s="1026"/>
      <c r="Q60" s="1102" t="s">
        <v>114</v>
      </c>
      <c r="R60" s="1011"/>
      <c r="S60" s="1011"/>
      <c r="T60" s="1003" t="s">
        <v>26</v>
      </c>
      <c r="U60" s="1003"/>
      <c r="V60" s="1003"/>
      <c r="W60" s="1011" t="s">
        <v>706</v>
      </c>
      <c r="X60" s="1011"/>
      <c r="Y60" s="1045"/>
      <c r="Z60" s="1050" t="s">
        <v>708</v>
      </c>
      <c r="AA60" s="1026"/>
      <c r="AB60" s="1102" t="s">
        <v>709</v>
      </c>
      <c r="AC60" s="1011"/>
      <c r="AD60" s="1011"/>
      <c r="AE60" s="1169"/>
      <c r="AF60" s="1170"/>
      <c r="AG60" s="1170"/>
      <c r="AH60" s="1170"/>
      <c r="AI60" s="1170"/>
      <c r="AJ60" s="1171"/>
    </row>
    <row r="61" spans="1:47" ht="18" customHeight="1">
      <c r="A61" s="63"/>
      <c r="B61" s="64"/>
      <c r="C61" s="1012" t="s">
        <v>334</v>
      </c>
      <c r="D61" s="1013"/>
      <c r="E61" s="1013"/>
      <c r="F61" s="1013"/>
      <c r="G61" s="1013"/>
      <c r="H61" s="1014"/>
      <c r="I61" s="1049" t="s">
        <v>76</v>
      </c>
      <c r="J61" s="1049"/>
      <c r="K61" s="1049"/>
      <c r="L61" s="1049"/>
      <c r="M61" s="1050"/>
      <c r="N61" s="1873"/>
      <c r="O61" s="1874"/>
      <c r="P61" s="1874"/>
      <c r="Q61" s="1874"/>
      <c r="R61" s="1874"/>
      <c r="S61" s="1874"/>
      <c r="T61" s="1874"/>
      <c r="U61" s="1874"/>
      <c r="V61" s="1874"/>
      <c r="W61" s="1874"/>
      <c r="X61" s="1874"/>
      <c r="Y61" s="1874"/>
      <c r="Z61" s="1874"/>
      <c r="AA61" s="1874"/>
      <c r="AB61" s="1874"/>
      <c r="AC61" s="1874"/>
      <c r="AD61" s="1874"/>
      <c r="AE61" s="1874"/>
      <c r="AF61" s="1874"/>
      <c r="AG61" s="1874"/>
      <c r="AH61" s="1874"/>
      <c r="AI61" s="1874"/>
      <c r="AJ61" s="1875"/>
      <c r="AL61" s="28" t="b">
        <v>0</v>
      </c>
      <c r="AM61" s="28" t="b">
        <v>0</v>
      </c>
      <c r="AN61" s="28" t="b">
        <v>0</v>
      </c>
      <c r="AO61" s="28" t="b">
        <v>0</v>
      </c>
      <c r="AP61" s="28" t="b">
        <v>0</v>
      </c>
    </row>
    <row r="62" spans="1:47" ht="18" customHeight="1" thickBot="1">
      <c r="A62" s="67"/>
      <c r="B62" s="68"/>
      <c r="C62" s="1885"/>
      <c r="D62" s="1886"/>
      <c r="E62" s="1886"/>
      <c r="F62" s="1886"/>
      <c r="G62" s="1886"/>
      <c r="H62" s="1887"/>
      <c r="I62" s="1891" t="s">
        <v>363</v>
      </c>
      <c r="J62" s="1891"/>
      <c r="K62" s="1891"/>
      <c r="L62" s="1891"/>
      <c r="M62" s="1891"/>
      <c r="N62" s="1892"/>
      <c r="O62" s="1892"/>
      <c r="P62" s="1892"/>
      <c r="Q62" s="1892"/>
      <c r="R62" s="1892"/>
      <c r="S62" s="1892"/>
      <c r="T62" s="1892"/>
      <c r="U62" s="1892"/>
      <c r="V62" s="1892"/>
      <c r="W62" s="1177" t="s">
        <v>235</v>
      </c>
      <c r="X62" s="1177"/>
      <c r="Y62" s="1177"/>
      <c r="Z62" s="1177"/>
      <c r="AA62" s="1177"/>
      <c r="AB62" s="1892"/>
      <c r="AC62" s="1892"/>
      <c r="AD62" s="1892"/>
      <c r="AE62" s="1892"/>
      <c r="AF62" s="1892"/>
      <c r="AG62" s="1892"/>
      <c r="AH62" s="1892"/>
      <c r="AI62" s="1892"/>
      <c r="AJ62" s="1893"/>
      <c r="AL62" s="28" t="b">
        <v>0</v>
      </c>
      <c r="AM62" s="28" t="b">
        <v>1</v>
      </c>
      <c r="AN62" s="28" t="b">
        <v>0</v>
      </c>
    </row>
    <row r="63" spans="1:47" s="10" customFormat="1" ht="13.5" customHeight="1">
      <c r="A63" s="46" t="s">
        <v>139</v>
      </c>
      <c r="B63" s="79"/>
      <c r="C63" s="79"/>
      <c r="D63" s="79"/>
      <c r="E63" s="79"/>
      <c r="F63" s="79"/>
      <c r="G63" s="79"/>
      <c r="H63" s="79"/>
      <c r="I63" s="79"/>
      <c r="J63" s="79"/>
      <c r="K63" s="79"/>
      <c r="L63" s="79"/>
      <c r="M63" s="79"/>
      <c r="N63" s="79"/>
      <c r="O63" s="79"/>
      <c r="P63" s="79"/>
      <c r="Q63" s="79"/>
      <c r="R63" s="79"/>
      <c r="S63" s="80"/>
      <c r="T63" s="81"/>
      <c r="U63" s="81"/>
      <c r="V63" s="81"/>
      <c r="W63" s="81"/>
      <c r="X63" s="81"/>
      <c r="Y63" s="81"/>
      <c r="Z63" s="81"/>
      <c r="AA63" s="81"/>
      <c r="AB63" s="81"/>
      <c r="AC63" s="81"/>
      <c r="AD63" s="81"/>
      <c r="AE63" s="81"/>
      <c r="AF63" s="81"/>
      <c r="AG63" s="81"/>
      <c r="AH63" s="81"/>
      <c r="AI63" s="81"/>
      <c r="AJ63" s="81"/>
      <c r="AL63" s="29"/>
      <c r="AM63" s="29"/>
      <c r="AN63" s="29"/>
      <c r="AO63" s="29"/>
      <c r="AP63" s="29"/>
      <c r="AQ63" s="29"/>
      <c r="AR63" s="29"/>
      <c r="AS63" s="29"/>
      <c r="AT63" s="29"/>
      <c r="AU63" s="29"/>
    </row>
    <row r="64" spans="1:47" s="20" customFormat="1" ht="13.5" customHeight="1">
      <c r="A64" s="46" t="s">
        <v>13</v>
      </c>
      <c r="B64" s="46"/>
      <c r="C64" s="46"/>
      <c r="D64" s="46"/>
      <c r="E64" s="46"/>
      <c r="F64" s="46"/>
      <c r="G64" s="46"/>
      <c r="H64" s="46"/>
      <c r="I64" s="46"/>
      <c r="J64" s="46"/>
      <c r="K64" s="46"/>
      <c r="L64" s="46"/>
      <c r="M64" s="46"/>
      <c r="N64" s="46"/>
      <c r="O64" s="46"/>
      <c r="P64" s="46"/>
      <c r="Q64" s="46"/>
      <c r="R64" s="46"/>
      <c r="S64" s="82"/>
      <c r="T64" s="83"/>
      <c r="U64" s="83"/>
      <c r="V64" s="83"/>
      <c r="W64" s="83"/>
      <c r="X64" s="83"/>
      <c r="Y64" s="83"/>
      <c r="Z64" s="83"/>
      <c r="AA64" s="83"/>
      <c r="AB64" s="83"/>
      <c r="AC64" s="83"/>
      <c r="AD64" s="83"/>
      <c r="AE64" s="83"/>
      <c r="AF64" s="83"/>
      <c r="AG64" s="83"/>
      <c r="AH64" s="83"/>
      <c r="AI64" s="83"/>
      <c r="AJ64" s="83"/>
      <c r="AL64" s="30"/>
      <c r="AM64" s="30"/>
      <c r="AN64" s="30"/>
      <c r="AO64" s="30"/>
      <c r="AP64" s="30"/>
      <c r="AQ64" s="30"/>
      <c r="AR64" s="30"/>
      <c r="AS64" s="30"/>
      <c r="AT64" s="30"/>
      <c r="AU64" s="30"/>
    </row>
    <row r="65" spans="1:47" s="21" customFormat="1" ht="13.5" customHeight="1">
      <c r="A65" s="46" t="s">
        <v>1402</v>
      </c>
      <c r="B65" s="46"/>
      <c r="C65" s="46"/>
      <c r="D65" s="46"/>
      <c r="E65" s="46"/>
      <c r="F65" s="46"/>
      <c r="G65" s="46"/>
      <c r="H65" s="46"/>
      <c r="I65" s="46"/>
      <c r="J65" s="46"/>
      <c r="K65" s="46"/>
      <c r="L65" s="46"/>
      <c r="M65" s="46"/>
      <c r="N65" s="46"/>
      <c r="O65" s="46"/>
      <c r="P65" s="46"/>
      <c r="Q65" s="46"/>
      <c r="R65" s="46"/>
      <c r="S65" s="46"/>
      <c r="T65" s="49"/>
      <c r="U65" s="49"/>
      <c r="V65" s="49"/>
      <c r="W65" s="49"/>
      <c r="X65" s="49"/>
      <c r="Y65" s="49"/>
      <c r="Z65" s="49"/>
      <c r="AA65" s="49"/>
      <c r="AB65" s="49"/>
      <c r="AC65" s="49"/>
      <c r="AD65" s="49"/>
      <c r="AE65" s="49"/>
      <c r="AF65" s="49"/>
      <c r="AG65" s="49"/>
      <c r="AH65" s="49"/>
      <c r="AI65" s="49"/>
      <c r="AJ65" s="49"/>
      <c r="AL65" s="31"/>
      <c r="AM65" s="31"/>
      <c r="AN65" s="31"/>
      <c r="AO65" s="31"/>
      <c r="AP65" s="31"/>
      <c r="AQ65" s="31"/>
      <c r="AR65" s="31"/>
      <c r="AS65" s="31"/>
      <c r="AT65" s="31"/>
      <c r="AU65" s="31"/>
    </row>
    <row r="66" spans="1:47" s="21" customFormat="1" ht="13.5" customHeight="1">
      <c r="A66" s="46" t="s">
        <v>530</v>
      </c>
      <c r="B66" s="46"/>
      <c r="C66" s="46"/>
      <c r="D66" s="46"/>
      <c r="E66" s="46"/>
      <c r="F66" s="46"/>
      <c r="G66" s="46"/>
      <c r="H66" s="46"/>
      <c r="I66" s="46"/>
      <c r="J66" s="46"/>
      <c r="K66" s="46"/>
      <c r="L66" s="46"/>
      <c r="M66" s="46"/>
      <c r="N66" s="46"/>
      <c r="O66" s="46"/>
      <c r="P66" s="46"/>
      <c r="Q66" s="46"/>
      <c r="R66" s="49"/>
      <c r="S66" s="49"/>
      <c r="T66" s="49"/>
      <c r="U66" s="49"/>
      <c r="V66" s="49"/>
      <c r="W66" s="49"/>
      <c r="X66" s="49"/>
      <c r="Y66" s="49"/>
      <c r="Z66" s="49"/>
      <c r="AA66" s="49"/>
      <c r="AB66" s="49"/>
      <c r="AC66" s="49"/>
      <c r="AD66" s="49"/>
      <c r="AE66" s="49"/>
      <c r="AF66" s="49"/>
      <c r="AG66" s="49"/>
      <c r="AH66" s="49"/>
      <c r="AI66" s="49"/>
      <c r="AJ66" s="49"/>
      <c r="AL66" s="31"/>
      <c r="AM66" s="31"/>
      <c r="AN66" s="31"/>
      <c r="AO66" s="31"/>
      <c r="AP66" s="31"/>
      <c r="AQ66" s="31"/>
      <c r="AR66" s="31"/>
      <c r="AS66" s="31"/>
      <c r="AT66" s="31"/>
      <c r="AU66" s="31"/>
    </row>
    <row r="67" spans="1:47" s="21" customFormat="1" ht="12.75" customHeight="1">
      <c r="A67" s="46" t="s">
        <v>531</v>
      </c>
      <c r="B67" s="46"/>
      <c r="C67" s="46"/>
      <c r="D67" s="46"/>
      <c r="E67" s="46"/>
      <c r="F67" s="46"/>
      <c r="G67" s="46"/>
      <c r="H67" s="46"/>
      <c r="I67" s="46"/>
      <c r="J67" s="46"/>
      <c r="K67" s="46"/>
      <c r="L67" s="46"/>
      <c r="M67" s="46"/>
      <c r="N67" s="46"/>
      <c r="O67" s="46"/>
      <c r="P67" s="46"/>
      <c r="Q67" s="46"/>
      <c r="R67" s="46"/>
      <c r="S67" s="46"/>
      <c r="T67" s="49"/>
      <c r="U67" s="49"/>
      <c r="V67" s="49"/>
      <c r="W67" s="49"/>
      <c r="X67" s="49"/>
      <c r="Y67" s="49"/>
      <c r="Z67" s="49"/>
      <c r="AA67" s="49"/>
      <c r="AB67" s="49"/>
      <c r="AC67" s="49"/>
      <c r="AD67" s="49"/>
      <c r="AE67" s="49"/>
      <c r="AF67" s="49"/>
      <c r="AG67" s="49"/>
      <c r="AH67" s="49"/>
      <c r="AI67" s="49"/>
      <c r="AJ67" s="49"/>
      <c r="AL67" s="31"/>
      <c r="AM67" s="31"/>
      <c r="AN67" s="31"/>
      <c r="AO67" s="31"/>
      <c r="AP67" s="31"/>
      <c r="AQ67" s="31"/>
      <c r="AR67" s="31"/>
      <c r="AS67" s="31"/>
      <c r="AT67" s="31"/>
      <c r="AU67" s="31"/>
    </row>
    <row r="68" spans="1:47" s="14" customFormat="1" ht="13.5" customHeight="1">
      <c r="A68" s="46" t="s">
        <v>140</v>
      </c>
      <c r="B68" s="46"/>
      <c r="C68" s="46"/>
      <c r="D68" s="46"/>
      <c r="E68" s="46"/>
      <c r="F68" s="46"/>
      <c r="G68" s="46"/>
      <c r="H68" s="46"/>
      <c r="I68" s="46"/>
      <c r="J68" s="46"/>
      <c r="K68" s="46"/>
      <c r="L68" s="46"/>
      <c r="M68" s="46"/>
      <c r="N68" s="46"/>
      <c r="O68" s="46"/>
      <c r="P68" s="46"/>
      <c r="Q68" s="46"/>
      <c r="R68" s="46"/>
      <c r="S68" s="46"/>
      <c r="T68" s="49"/>
      <c r="U68" s="49"/>
      <c r="V68" s="49"/>
      <c r="W68" s="49"/>
      <c r="X68" s="49"/>
      <c r="Y68" s="49"/>
      <c r="Z68" s="49"/>
      <c r="AA68" s="49"/>
      <c r="AB68" s="49"/>
      <c r="AC68" s="49"/>
      <c r="AD68" s="49"/>
      <c r="AE68" s="49"/>
      <c r="AF68" s="49"/>
      <c r="AG68" s="49"/>
      <c r="AH68" s="49"/>
      <c r="AI68" s="49"/>
      <c r="AJ68" s="49"/>
      <c r="AL68" s="32"/>
      <c r="AM68" s="32"/>
      <c r="AN68" s="32"/>
      <c r="AO68" s="32"/>
      <c r="AP68" s="32"/>
      <c r="AQ68" s="32"/>
      <c r="AR68" s="32"/>
      <c r="AS68" s="32"/>
      <c r="AT68" s="32"/>
      <c r="AU68" s="32"/>
    </row>
    <row r="69" spans="1:47" s="14" customFormat="1" ht="13.5" customHeight="1">
      <c r="A69" s="46" t="s">
        <v>532</v>
      </c>
      <c r="B69" s="46"/>
      <c r="C69" s="46"/>
      <c r="D69" s="46"/>
      <c r="E69" s="46"/>
      <c r="F69" s="46"/>
      <c r="G69" s="46"/>
      <c r="H69" s="46"/>
      <c r="I69" s="46"/>
      <c r="J69" s="46"/>
      <c r="K69" s="46"/>
      <c r="L69" s="46"/>
      <c r="M69" s="46"/>
      <c r="N69" s="46"/>
      <c r="O69" s="46"/>
      <c r="P69" s="46"/>
      <c r="Q69" s="46"/>
      <c r="R69" s="46"/>
      <c r="S69" s="46"/>
      <c r="T69" s="49"/>
      <c r="U69" s="49"/>
      <c r="V69" s="49"/>
      <c r="W69" s="49"/>
      <c r="X69" s="49"/>
      <c r="Y69" s="49"/>
      <c r="Z69" s="49"/>
      <c r="AA69" s="49"/>
      <c r="AB69" s="49"/>
      <c r="AC69" s="49"/>
      <c r="AD69" s="49"/>
      <c r="AE69" s="49"/>
      <c r="AF69" s="49"/>
      <c r="AG69" s="49"/>
      <c r="AH69" s="49"/>
      <c r="AI69" s="49"/>
      <c r="AJ69" s="49"/>
      <c r="AL69" s="32"/>
      <c r="AM69" s="32"/>
      <c r="AN69" s="32"/>
      <c r="AO69" s="32"/>
      <c r="AP69" s="32"/>
      <c r="AQ69" s="32"/>
      <c r="AR69" s="32"/>
      <c r="AS69" s="32"/>
      <c r="AT69" s="32"/>
      <c r="AU69" s="32"/>
    </row>
    <row r="70" spans="1:47" s="14" customFormat="1" ht="13.5" customHeight="1">
      <c r="A70" s="46" t="s">
        <v>51</v>
      </c>
      <c r="B70" s="46"/>
      <c r="C70" s="46"/>
      <c r="D70" s="46"/>
      <c r="E70" s="46"/>
      <c r="F70" s="46"/>
      <c r="G70" s="46"/>
      <c r="H70" s="46"/>
      <c r="I70" s="46"/>
      <c r="J70" s="46"/>
      <c r="K70" s="46"/>
      <c r="L70" s="46"/>
      <c r="M70" s="46"/>
      <c r="N70" s="46"/>
      <c r="O70" s="46"/>
      <c r="P70" s="46"/>
      <c r="Q70" s="46"/>
      <c r="R70" s="46"/>
      <c r="S70" s="46"/>
      <c r="T70" s="49"/>
      <c r="U70" s="49"/>
      <c r="V70" s="49"/>
      <c r="W70" s="49"/>
      <c r="X70" s="49"/>
      <c r="Y70" s="49"/>
      <c r="Z70" s="49"/>
      <c r="AA70" s="49"/>
      <c r="AB70" s="49"/>
      <c r="AC70" s="49"/>
      <c r="AD70" s="49"/>
      <c r="AE70" s="49"/>
      <c r="AF70" s="49"/>
      <c r="AG70" s="49"/>
      <c r="AH70" s="49"/>
      <c r="AI70" s="49"/>
      <c r="AJ70" s="49"/>
      <c r="AL70" s="32"/>
      <c r="AM70" s="32"/>
      <c r="AN70" s="32"/>
      <c r="AO70" s="32"/>
      <c r="AP70" s="32"/>
      <c r="AQ70" s="32"/>
      <c r="AR70" s="32"/>
      <c r="AS70" s="32"/>
      <c r="AT70" s="32"/>
      <c r="AU70" s="32"/>
    </row>
    <row r="71" spans="1:47" s="14" customFormat="1" ht="13.5" customHeight="1">
      <c r="A71" s="46"/>
      <c r="B71" s="46"/>
      <c r="C71" s="46"/>
      <c r="D71" s="46"/>
      <c r="E71" s="46"/>
      <c r="F71" s="46"/>
      <c r="G71" s="46"/>
      <c r="H71" s="46"/>
      <c r="I71" s="46"/>
      <c r="J71" s="46"/>
      <c r="K71" s="46"/>
      <c r="L71" s="46"/>
      <c r="M71" s="46"/>
      <c r="N71" s="46"/>
      <c r="O71" s="46"/>
      <c r="P71" s="46"/>
      <c r="Q71" s="46"/>
      <c r="R71" s="46"/>
      <c r="S71" s="46"/>
      <c r="T71" s="49"/>
      <c r="U71" s="49"/>
      <c r="V71" s="49"/>
      <c r="W71" s="49"/>
      <c r="X71" s="49"/>
      <c r="Y71" s="49"/>
      <c r="Z71" s="49"/>
      <c r="AA71" s="49"/>
      <c r="AB71" s="49"/>
      <c r="AC71" s="49"/>
      <c r="AD71" s="49"/>
      <c r="AE71" s="49"/>
      <c r="AF71" s="49"/>
      <c r="AG71" s="49"/>
      <c r="AH71" s="49"/>
      <c r="AI71" s="49"/>
      <c r="AJ71" s="49"/>
      <c r="AL71" s="32"/>
      <c r="AM71" s="32"/>
      <c r="AN71" s="32"/>
      <c r="AO71" s="32"/>
      <c r="AP71" s="32"/>
      <c r="AQ71" s="32"/>
      <c r="AR71" s="32"/>
      <c r="AS71" s="32"/>
      <c r="AT71" s="32"/>
      <c r="AU71" s="32"/>
    </row>
    <row r="72" spans="1:47" ht="13.5" customHeight="1">
      <c r="A72" s="43" t="s">
        <v>377</v>
      </c>
      <c r="B72" s="35"/>
      <c r="C72" s="35"/>
      <c r="D72" s="35"/>
      <c r="E72" s="35"/>
      <c r="F72" s="35"/>
      <c r="G72" s="35"/>
      <c r="H72" s="35"/>
      <c r="I72" s="35"/>
      <c r="J72" s="35"/>
      <c r="K72" s="35"/>
      <c r="L72" s="35"/>
      <c r="M72" s="35"/>
      <c r="N72" s="35"/>
      <c r="O72" s="35"/>
      <c r="P72" s="35"/>
      <c r="Q72" s="35"/>
      <c r="R72" s="35"/>
      <c r="S72" s="35"/>
      <c r="T72" s="35"/>
      <c r="U72" s="35"/>
      <c r="V72" s="35"/>
      <c r="W72" s="35"/>
      <c r="X72" s="35"/>
      <c r="Y72" s="35"/>
      <c r="Z72" s="35"/>
      <c r="AA72" s="35"/>
      <c r="AB72" s="35"/>
      <c r="AC72" s="35"/>
      <c r="AD72" s="35"/>
      <c r="AE72" s="35"/>
      <c r="AF72" s="35"/>
      <c r="AG72" s="35"/>
      <c r="AH72" s="35"/>
      <c r="AI72" s="35"/>
      <c r="AJ72" s="35"/>
    </row>
    <row r="73" spans="1:47" ht="13.5" customHeight="1">
      <c r="A73" s="35"/>
      <c r="B73" s="35"/>
      <c r="C73" s="35"/>
      <c r="D73" s="53"/>
      <c r="E73" s="35"/>
      <c r="F73" s="35"/>
      <c r="G73" s="35"/>
      <c r="H73" s="35"/>
      <c r="I73" s="35"/>
      <c r="J73" s="35"/>
      <c r="K73" s="35"/>
      <c r="L73" s="35"/>
      <c r="M73" s="35"/>
      <c r="N73" s="35"/>
      <c r="O73" s="35"/>
      <c r="P73" s="35"/>
      <c r="Q73" s="35"/>
      <c r="R73" s="35"/>
      <c r="S73" s="35"/>
      <c r="T73" s="35"/>
      <c r="U73" s="35"/>
      <c r="V73" s="35"/>
      <c r="W73" s="35"/>
      <c r="X73" s="35"/>
      <c r="Y73" s="35"/>
      <c r="Z73" s="35"/>
      <c r="AA73" s="45"/>
      <c r="AB73" s="45"/>
      <c r="AC73" s="45"/>
      <c r="AD73" s="45"/>
      <c r="AE73" s="84"/>
      <c r="AF73" s="84"/>
      <c r="AG73" s="84"/>
      <c r="AH73" s="84"/>
      <c r="AI73" s="84"/>
      <c r="AJ73" s="84"/>
    </row>
    <row r="74" spans="1:47" ht="13.5" customHeight="1" thickBot="1">
      <c r="A74" s="35"/>
      <c r="B74" s="35"/>
      <c r="C74" s="35"/>
      <c r="D74" s="54"/>
      <c r="E74" s="35"/>
      <c r="F74" s="35"/>
      <c r="G74" s="35"/>
      <c r="H74" s="35"/>
      <c r="I74" s="35"/>
      <c r="J74" s="35"/>
      <c r="K74" s="35"/>
      <c r="L74" s="35"/>
      <c r="M74" s="35"/>
      <c r="N74" s="35"/>
      <c r="O74" s="35"/>
      <c r="P74" s="35"/>
      <c r="Q74" s="35"/>
      <c r="R74" s="35"/>
      <c r="S74" s="35"/>
      <c r="T74" s="35"/>
      <c r="U74" s="35"/>
      <c r="V74" s="35"/>
      <c r="W74" s="35"/>
      <c r="X74" s="35"/>
      <c r="Y74" s="1702"/>
      <c r="Z74" s="1702"/>
      <c r="AA74" s="1702"/>
      <c r="AB74" s="1751" t="s">
        <v>105</v>
      </c>
      <c r="AC74" s="1751"/>
      <c r="AD74" s="1751"/>
      <c r="AE74" s="1719"/>
      <c r="AF74" s="1719"/>
      <c r="AG74" s="1719"/>
      <c r="AH74" s="1716" t="s">
        <v>286</v>
      </c>
      <c r="AI74" s="1717"/>
      <c r="AJ74" s="1718"/>
    </row>
    <row r="75" spans="1:47" ht="13.5" customHeight="1">
      <c r="A75" s="1882" t="s">
        <v>356</v>
      </c>
      <c r="B75" s="1883"/>
      <c r="C75" s="1883"/>
      <c r="D75" s="1883"/>
      <c r="E75" s="1883"/>
      <c r="F75" s="1883"/>
      <c r="G75" s="1883"/>
      <c r="H75" s="1884"/>
      <c r="I75" s="1903" t="s">
        <v>1427</v>
      </c>
      <c r="J75" s="1904"/>
      <c r="K75" s="1904"/>
      <c r="L75" s="1904"/>
      <c r="M75" s="1904"/>
      <c r="N75" s="1904"/>
      <c r="O75" s="1904"/>
      <c r="P75" s="1904"/>
      <c r="Q75" s="1904"/>
      <c r="R75" s="1904"/>
      <c r="S75" s="1904"/>
      <c r="T75" s="1904"/>
      <c r="U75" s="1904"/>
      <c r="V75" s="1904"/>
      <c r="W75" s="1904"/>
      <c r="X75" s="1904"/>
      <c r="Y75" s="1904"/>
      <c r="Z75" s="1904"/>
      <c r="AA75" s="1904"/>
      <c r="AB75" s="1904"/>
      <c r="AC75" s="1904"/>
      <c r="AD75" s="1905"/>
      <c r="AE75" s="1823" t="s">
        <v>294</v>
      </c>
      <c r="AF75" s="1823"/>
      <c r="AG75" s="1823"/>
      <c r="AH75" s="1823"/>
      <c r="AI75" s="1833">
        <v>0</v>
      </c>
      <c r="AJ75" s="1834"/>
    </row>
    <row r="76" spans="1:47" ht="13.5" customHeight="1">
      <c r="A76" s="1876" t="s">
        <v>403</v>
      </c>
      <c r="B76" s="1877"/>
      <c r="C76" s="1568" t="s">
        <v>242</v>
      </c>
      <c r="D76" s="1569"/>
      <c r="E76" s="1569"/>
      <c r="F76" s="1569"/>
      <c r="G76" s="1569"/>
      <c r="H76" s="1570"/>
      <c r="I76" s="1900" t="s">
        <v>47</v>
      </c>
      <c r="J76" s="1901"/>
      <c r="K76" s="1901"/>
      <c r="L76" s="1902"/>
      <c r="M76" s="1898" t="s">
        <v>399</v>
      </c>
      <c r="N76" s="1777"/>
      <c r="O76" s="1777"/>
      <c r="P76" s="1778"/>
      <c r="Q76" s="1898" t="s">
        <v>310</v>
      </c>
      <c r="R76" s="1777"/>
      <c r="S76" s="1777"/>
      <c r="T76" s="1777"/>
      <c r="U76" s="1526" t="s">
        <v>353</v>
      </c>
      <c r="V76" s="1527"/>
      <c r="W76" s="1527"/>
      <c r="X76" s="1527"/>
      <c r="Y76" s="1527"/>
      <c r="Z76" s="1527"/>
      <c r="AA76" s="1527"/>
      <c r="AB76" s="1527"/>
      <c r="AC76" s="1527"/>
      <c r="AD76" s="1527"/>
      <c r="AE76" s="1527"/>
      <c r="AF76" s="1527"/>
      <c r="AG76" s="1898" t="s">
        <v>46</v>
      </c>
      <c r="AH76" s="1777"/>
      <c r="AI76" s="1777"/>
      <c r="AJ76" s="1899"/>
    </row>
    <row r="77" spans="1:47" ht="13.5" customHeight="1">
      <c r="A77" s="1878"/>
      <c r="B77" s="1879"/>
      <c r="C77" s="1568"/>
      <c r="D77" s="1569"/>
      <c r="E77" s="1569"/>
      <c r="F77" s="1569"/>
      <c r="G77" s="1569"/>
      <c r="H77" s="1570"/>
      <c r="I77" s="1573"/>
      <c r="J77" s="1574"/>
      <c r="K77" s="1574"/>
      <c r="L77" s="1575"/>
      <c r="M77" s="1526"/>
      <c r="N77" s="1527"/>
      <c r="O77" s="1527"/>
      <c r="P77" s="1528"/>
      <c r="Q77" s="1526"/>
      <c r="R77" s="1527"/>
      <c r="S77" s="1527"/>
      <c r="T77" s="1527"/>
      <c r="U77" s="1025" t="s">
        <v>351</v>
      </c>
      <c r="V77" s="1025"/>
      <c r="W77" s="1025"/>
      <c r="X77" s="1025"/>
      <c r="Y77" s="1025" t="s">
        <v>79</v>
      </c>
      <c r="Z77" s="1025"/>
      <c r="AA77" s="1025"/>
      <c r="AB77" s="1025"/>
      <c r="AC77" s="1025" t="s">
        <v>255</v>
      </c>
      <c r="AD77" s="1025"/>
      <c r="AE77" s="1025"/>
      <c r="AF77" s="1183"/>
      <c r="AG77" s="1526"/>
      <c r="AH77" s="1527"/>
      <c r="AI77" s="1527"/>
      <c r="AJ77" s="1537"/>
    </row>
    <row r="78" spans="1:47" ht="13.5" customHeight="1">
      <c r="A78" s="1878"/>
      <c r="B78" s="1879"/>
      <c r="C78" s="1107"/>
      <c r="D78" s="1108"/>
      <c r="E78" s="1108"/>
      <c r="F78" s="1108"/>
      <c r="G78" s="1108"/>
      <c r="H78" s="1109"/>
      <c r="I78" s="1025" t="s">
        <v>250</v>
      </c>
      <c r="J78" s="1025"/>
      <c r="K78" s="1025" t="s">
        <v>213</v>
      </c>
      <c r="L78" s="1025"/>
      <c r="M78" s="1025" t="s">
        <v>250</v>
      </c>
      <c r="N78" s="1025"/>
      <c r="O78" s="1025" t="s">
        <v>213</v>
      </c>
      <c r="P78" s="1025"/>
      <c r="Q78" s="1025" t="s">
        <v>250</v>
      </c>
      <c r="R78" s="1025"/>
      <c r="S78" s="1025" t="s">
        <v>213</v>
      </c>
      <c r="T78" s="1025"/>
      <c r="U78" s="1025" t="s">
        <v>250</v>
      </c>
      <c r="V78" s="1025"/>
      <c r="W78" s="1025" t="s">
        <v>213</v>
      </c>
      <c r="X78" s="1025"/>
      <c r="Y78" s="1025" t="s">
        <v>250</v>
      </c>
      <c r="Z78" s="1025"/>
      <c r="AA78" s="1025" t="s">
        <v>213</v>
      </c>
      <c r="AB78" s="1025"/>
      <c r="AC78" s="1025" t="s">
        <v>250</v>
      </c>
      <c r="AD78" s="1025"/>
      <c r="AE78" s="1025" t="s">
        <v>213</v>
      </c>
      <c r="AF78" s="1183"/>
      <c r="AG78" s="1025" t="s">
        <v>250</v>
      </c>
      <c r="AH78" s="1025"/>
      <c r="AI78" s="1025" t="s">
        <v>213</v>
      </c>
      <c r="AJ78" s="1519"/>
    </row>
    <row r="79" spans="1:47" ht="13.5" customHeight="1">
      <c r="A79" s="1878"/>
      <c r="B79" s="1879"/>
      <c r="C79" s="1025" t="s">
        <v>128</v>
      </c>
      <c r="D79" s="1025"/>
      <c r="E79" s="1025"/>
      <c r="F79" s="1025" t="s">
        <v>158</v>
      </c>
      <c r="G79" s="1025"/>
      <c r="H79" s="1025"/>
      <c r="I79" s="1199">
        <v>1</v>
      </c>
      <c r="J79" s="1199"/>
      <c r="K79" s="1199"/>
      <c r="L79" s="1199"/>
      <c r="M79" s="1199"/>
      <c r="N79" s="1199"/>
      <c r="O79" s="1199">
        <v>1</v>
      </c>
      <c r="P79" s="1199"/>
      <c r="Q79" s="1199"/>
      <c r="R79" s="1199"/>
      <c r="S79" s="1199"/>
      <c r="T79" s="1199"/>
      <c r="U79" s="1199"/>
      <c r="V79" s="1199"/>
      <c r="W79" s="1199"/>
      <c r="X79" s="1199"/>
      <c r="Y79" s="1199"/>
      <c r="Z79" s="1199"/>
      <c r="AA79" s="1199"/>
      <c r="AB79" s="1199"/>
      <c r="AC79" s="1199"/>
      <c r="AD79" s="1199"/>
      <c r="AE79" s="1199"/>
      <c r="AF79" s="1094"/>
      <c r="AG79" s="1199"/>
      <c r="AH79" s="1199"/>
      <c r="AI79" s="1199"/>
      <c r="AJ79" s="1522"/>
    </row>
    <row r="80" spans="1:47" ht="13.5" customHeight="1">
      <c r="A80" s="1878"/>
      <c r="B80" s="1879"/>
      <c r="C80" s="1025"/>
      <c r="D80" s="1025"/>
      <c r="E80" s="1025"/>
      <c r="F80" s="1025" t="s">
        <v>159</v>
      </c>
      <c r="G80" s="1025"/>
      <c r="H80" s="1025"/>
      <c r="I80" s="1199"/>
      <c r="J80" s="1199"/>
      <c r="K80" s="1199"/>
      <c r="L80" s="1199"/>
      <c r="M80" s="1199"/>
      <c r="N80" s="1199"/>
      <c r="O80" s="1199"/>
      <c r="P80" s="1199"/>
      <c r="Q80" s="1199"/>
      <c r="R80" s="1199"/>
      <c r="S80" s="1199">
        <v>1</v>
      </c>
      <c r="T80" s="1199"/>
      <c r="U80" s="1199"/>
      <c r="V80" s="1199"/>
      <c r="W80" s="1199"/>
      <c r="X80" s="1199"/>
      <c r="Y80" s="1199"/>
      <c r="Z80" s="1199"/>
      <c r="AA80" s="1199"/>
      <c r="AB80" s="1199"/>
      <c r="AC80" s="1199"/>
      <c r="AD80" s="1199"/>
      <c r="AE80" s="1199"/>
      <c r="AF80" s="1094"/>
      <c r="AG80" s="1199"/>
      <c r="AH80" s="1199"/>
      <c r="AI80" s="1199"/>
      <c r="AJ80" s="1522"/>
    </row>
    <row r="81" spans="1:36" ht="13.5" customHeight="1">
      <c r="A81" s="1878"/>
      <c r="B81" s="1879"/>
      <c r="C81" s="1025" t="s">
        <v>160</v>
      </c>
      <c r="D81" s="1025"/>
      <c r="E81" s="1025"/>
      <c r="F81" s="1025"/>
      <c r="G81" s="1025"/>
      <c r="H81" s="1025"/>
      <c r="I81" s="1199"/>
      <c r="J81" s="1199"/>
      <c r="K81" s="1199"/>
      <c r="L81" s="1199"/>
      <c r="M81" s="1199"/>
      <c r="N81" s="1199"/>
      <c r="O81" s="1199"/>
      <c r="P81" s="1199"/>
      <c r="Q81" s="1199"/>
      <c r="R81" s="1199"/>
      <c r="S81" s="1199"/>
      <c r="T81" s="1199"/>
      <c r="U81" s="1199"/>
      <c r="V81" s="1199"/>
      <c r="W81" s="1199"/>
      <c r="X81" s="1199"/>
      <c r="Y81" s="1199"/>
      <c r="Z81" s="1199"/>
      <c r="AA81" s="1199"/>
      <c r="AB81" s="1199"/>
      <c r="AC81" s="1199"/>
      <c r="AD81" s="1199"/>
      <c r="AE81" s="1199"/>
      <c r="AF81" s="1094"/>
      <c r="AG81" s="1199"/>
      <c r="AH81" s="1199"/>
      <c r="AI81" s="1199"/>
      <c r="AJ81" s="1522"/>
    </row>
    <row r="82" spans="1:36" ht="13.5" customHeight="1">
      <c r="A82" s="1878"/>
      <c r="B82" s="1879"/>
      <c r="C82" s="1103" t="s">
        <v>290</v>
      </c>
      <c r="D82" s="1103"/>
      <c r="E82" s="1103"/>
      <c r="F82" s="1103"/>
      <c r="G82" s="1103"/>
      <c r="H82" s="1103"/>
      <c r="I82" s="1203"/>
      <c r="J82" s="1203"/>
      <c r="K82" s="1203"/>
      <c r="L82" s="1203"/>
      <c r="M82" s="1203"/>
      <c r="N82" s="1203"/>
      <c r="O82" s="1203"/>
      <c r="P82" s="1203"/>
      <c r="Q82" s="1203"/>
      <c r="R82" s="1203"/>
      <c r="S82" s="1203"/>
      <c r="T82" s="1203"/>
      <c r="U82" s="1203"/>
      <c r="V82" s="1203"/>
      <c r="W82" s="1203"/>
      <c r="X82" s="1203"/>
      <c r="Y82" s="1203"/>
      <c r="Z82" s="1203"/>
      <c r="AA82" s="1203"/>
      <c r="AB82" s="1203"/>
      <c r="AC82" s="1203"/>
      <c r="AD82" s="1203"/>
      <c r="AE82" s="1203"/>
      <c r="AF82" s="1218"/>
      <c r="AG82" s="1203"/>
      <c r="AH82" s="1203"/>
      <c r="AI82" s="1203"/>
      <c r="AJ82" s="1535"/>
    </row>
    <row r="83" spans="1:36" ht="13.5" customHeight="1">
      <c r="A83" s="1878"/>
      <c r="B83" s="1879"/>
      <c r="C83" s="1104" t="s">
        <v>242</v>
      </c>
      <c r="D83" s="1105"/>
      <c r="E83" s="1105"/>
      <c r="F83" s="1105"/>
      <c r="G83" s="1105"/>
      <c r="H83" s="1106"/>
      <c r="I83" s="1183" t="s">
        <v>364</v>
      </c>
      <c r="J83" s="1201"/>
      <c r="K83" s="1201"/>
      <c r="L83" s="1201"/>
      <c r="M83" s="1201"/>
      <c r="N83" s="1201"/>
      <c r="O83" s="1201"/>
      <c r="P83" s="1201"/>
      <c r="Q83" s="1201"/>
      <c r="R83" s="1201"/>
      <c r="S83" s="1201"/>
      <c r="T83" s="1202"/>
      <c r="U83" s="1523" t="s">
        <v>111</v>
      </c>
      <c r="V83" s="1524"/>
      <c r="W83" s="1524"/>
      <c r="X83" s="1524"/>
      <c r="Y83" s="1524"/>
      <c r="Z83" s="1524"/>
      <c r="AA83" s="1524"/>
      <c r="AB83" s="1524"/>
      <c r="AC83" s="1524"/>
      <c r="AD83" s="1524"/>
      <c r="AE83" s="1524"/>
      <c r="AF83" s="1524"/>
      <c r="AG83" s="1523" t="s">
        <v>88</v>
      </c>
      <c r="AH83" s="1524"/>
      <c r="AI83" s="1524"/>
      <c r="AJ83" s="1536"/>
    </row>
    <row r="84" spans="1:36" ht="13.5" customHeight="1">
      <c r="A84" s="1878"/>
      <c r="B84" s="1879"/>
      <c r="C84" s="1568"/>
      <c r="D84" s="1569"/>
      <c r="E84" s="1569"/>
      <c r="F84" s="1569"/>
      <c r="G84" s="1569"/>
      <c r="H84" s="1570"/>
      <c r="I84" s="1183" t="s">
        <v>351</v>
      </c>
      <c r="J84" s="1201"/>
      <c r="K84" s="1201"/>
      <c r="L84" s="1202"/>
      <c r="M84" s="1183" t="s">
        <v>89</v>
      </c>
      <c r="N84" s="1201"/>
      <c r="O84" s="1201"/>
      <c r="P84" s="1202"/>
      <c r="Q84" s="1183" t="s">
        <v>365</v>
      </c>
      <c r="R84" s="1201"/>
      <c r="S84" s="1201"/>
      <c r="T84" s="1202"/>
      <c r="U84" s="1025" t="s">
        <v>351</v>
      </c>
      <c r="V84" s="1025"/>
      <c r="W84" s="1025"/>
      <c r="X84" s="1025"/>
      <c r="Y84" s="1849" t="s">
        <v>86</v>
      </c>
      <c r="Z84" s="1850"/>
      <c r="AA84" s="1850"/>
      <c r="AB84" s="1851"/>
      <c r="AC84" s="1183" t="s">
        <v>87</v>
      </c>
      <c r="AD84" s="1201"/>
      <c r="AE84" s="1201"/>
      <c r="AF84" s="1201"/>
      <c r="AG84" s="1526"/>
      <c r="AH84" s="1527"/>
      <c r="AI84" s="1527"/>
      <c r="AJ84" s="1537"/>
    </row>
    <row r="85" spans="1:36" ht="13.5" customHeight="1">
      <c r="A85" s="1878"/>
      <c r="B85" s="1879"/>
      <c r="C85" s="1107"/>
      <c r="D85" s="1108"/>
      <c r="E85" s="1108"/>
      <c r="F85" s="1108"/>
      <c r="G85" s="1108"/>
      <c r="H85" s="1109"/>
      <c r="I85" s="1025" t="s">
        <v>250</v>
      </c>
      <c r="J85" s="1025"/>
      <c r="K85" s="1025" t="s">
        <v>213</v>
      </c>
      <c r="L85" s="1025"/>
      <c r="M85" s="1025" t="s">
        <v>250</v>
      </c>
      <c r="N85" s="1025"/>
      <c r="O85" s="1025" t="s">
        <v>213</v>
      </c>
      <c r="P85" s="1025"/>
      <c r="Q85" s="1025" t="s">
        <v>250</v>
      </c>
      <c r="R85" s="1025"/>
      <c r="S85" s="1025" t="s">
        <v>213</v>
      </c>
      <c r="T85" s="1025"/>
      <c r="U85" s="1025" t="s">
        <v>250</v>
      </c>
      <c r="V85" s="1025"/>
      <c r="W85" s="1025" t="s">
        <v>213</v>
      </c>
      <c r="X85" s="1025"/>
      <c r="Y85" s="1025" t="s">
        <v>250</v>
      </c>
      <c r="Z85" s="1025"/>
      <c r="AA85" s="1025" t="s">
        <v>213</v>
      </c>
      <c r="AB85" s="1025"/>
      <c r="AC85" s="1025" t="s">
        <v>250</v>
      </c>
      <c r="AD85" s="1025"/>
      <c r="AE85" s="1025" t="s">
        <v>213</v>
      </c>
      <c r="AF85" s="1183"/>
      <c r="AG85" s="1025" t="s">
        <v>250</v>
      </c>
      <c r="AH85" s="1025"/>
      <c r="AI85" s="1025" t="s">
        <v>213</v>
      </c>
      <c r="AJ85" s="1519"/>
    </row>
    <row r="86" spans="1:36" ht="13.5" customHeight="1">
      <c r="A86" s="1878"/>
      <c r="B86" s="1879"/>
      <c r="C86" s="1025" t="s">
        <v>128</v>
      </c>
      <c r="D86" s="1025"/>
      <c r="E86" s="1025"/>
      <c r="F86" s="1025" t="s">
        <v>158</v>
      </c>
      <c r="G86" s="1025"/>
      <c r="H86" s="1025"/>
      <c r="I86" s="1199"/>
      <c r="J86" s="1199"/>
      <c r="K86" s="1199"/>
      <c r="L86" s="1199"/>
      <c r="M86" s="1199"/>
      <c r="N86" s="1199"/>
      <c r="O86" s="1199"/>
      <c r="P86" s="1199"/>
      <c r="Q86" s="1199"/>
      <c r="R86" s="1199"/>
      <c r="S86" s="1199"/>
      <c r="T86" s="1199"/>
      <c r="U86" s="1199">
        <v>3</v>
      </c>
      <c r="V86" s="1199"/>
      <c r="W86" s="1199">
        <v>2</v>
      </c>
      <c r="X86" s="1199"/>
      <c r="Y86" s="1199">
        <v>3</v>
      </c>
      <c r="Z86" s="1199"/>
      <c r="AA86" s="1199">
        <v>2</v>
      </c>
      <c r="AB86" s="1199"/>
      <c r="AC86" s="1199"/>
      <c r="AD86" s="1199"/>
      <c r="AE86" s="1199"/>
      <c r="AF86" s="1094"/>
      <c r="AG86" s="1199"/>
      <c r="AH86" s="1199"/>
      <c r="AI86" s="1199"/>
      <c r="AJ86" s="1522"/>
    </row>
    <row r="87" spans="1:36" ht="13.5" customHeight="1">
      <c r="A87" s="1878"/>
      <c r="B87" s="1879"/>
      <c r="C87" s="1025"/>
      <c r="D87" s="1025"/>
      <c r="E87" s="1025"/>
      <c r="F87" s="1025" t="s">
        <v>159</v>
      </c>
      <c r="G87" s="1025"/>
      <c r="H87" s="1025"/>
      <c r="I87" s="1199"/>
      <c r="J87" s="1199"/>
      <c r="K87" s="1199"/>
      <c r="L87" s="1199"/>
      <c r="M87" s="1199"/>
      <c r="N87" s="1199"/>
      <c r="O87" s="1199"/>
      <c r="P87" s="1199"/>
      <c r="Q87" s="1199"/>
      <c r="R87" s="1199"/>
      <c r="S87" s="1199"/>
      <c r="T87" s="1199"/>
      <c r="U87" s="1199">
        <v>2</v>
      </c>
      <c r="V87" s="1199"/>
      <c r="W87" s="1199">
        <v>1</v>
      </c>
      <c r="X87" s="1199"/>
      <c r="Y87" s="1199">
        <v>2</v>
      </c>
      <c r="Z87" s="1199"/>
      <c r="AA87" s="1199">
        <v>1</v>
      </c>
      <c r="AB87" s="1199"/>
      <c r="AC87" s="1199"/>
      <c r="AD87" s="1199"/>
      <c r="AE87" s="1199"/>
      <c r="AF87" s="1094"/>
      <c r="AG87" s="1199"/>
      <c r="AH87" s="1199"/>
      <c r="AI87" s="1199"/>
      <c r="AJ87" s="1522"/>
    </row>
    <row r="88" spans="1:36" ht="13.5" customHeight="1">
      <c r="A88" s="1878"/>
      <c r="B88" s="1879"/>
      <c r="C88" s="1025" t="s">
        <v>160</v>
      </c>
      <c r="D88" s="1025"/>
      <c r="E88" s="1025"/>
      <c r="F88" s="1025"/>
      <c r="G88" s="1025"/>
      <c r="H88" s="1025"/>
      <c r="I88" s="1199"/>
      <c r="J88" s="1199"/>
      <c r="K88" s="1199"/>
      <c r="L88" s="1199"/>
      <c r="M88" s="1199"/>
      <c r="N88" s="1199"/>
      <c r="O88" s="1199"/>
      <c r="P88" s="1199"/>
      <c r="Q88" s="1199"/>
      <c r="R88" s="1199"/>
      <c r="S88" s="1199"/>
      <c r="T88" s="1199"/>
      <c r="U88" s="1199">
        <v>5.5</v>
      </c>
      <c r="V88" s="1199"/>
      <c r="W88" s="1199"/>
      <c r="X88" s="1199"/>
      <c r="Y88" s="1199">
        <v>5.5</v>
      </c>
      <c r="Z88" s="1199"/>
      <c r="AA88" s="1199"/>
      <c r="AB88" s="1199"/>
      <c r="AC88" s="1199"/>
      <c r="AD88" s="1199"/>
      <c r="AE88" s="1199"/>
      <c r="AF88" s="1094"/>
      <c r="AG88" s="1199"/>
      <c r="AH88" s="1199"/>
      <c r="AI88" s="1199"/>
      <c r="AJ88" s="1522"/>
    </row>
    <row r="89" spans="1:36" ht="13.5" customHeight="1">
      <c r="A89" s="1878"/>
      <c r="B89" s="1879"/>
      <c r="C89" s="1103" t="s">
        <v>290</v>
      </c>
      <c r="D89" s="1103"/>
      <c r="E89" s="1103"/>
      <c r="F89" s="1103"/>
      <c r="G89" s="1103"/>
      <c r="H89" s="1103"/>
      <c r="I89" s="1203"/>
      <c r="J89" s="1203"/>
      <c r="K89" s="1203"/>
      <c r="L89" s="1203"/>
      <c r="M89" s="1203"/>
      <c r="N89" s="1203"/>
      <c r="O89" s="1203"/>
      <c r="P89" s="1203"/>
      <c r="Q89" s="1203"/>
      <c r="R89" s="1203"/>
      <c r="S89" s="1203"/>
      <c r="T89" s="1203"/>
      <c r="U89" s="1203"/>
      <c r="V89" s="1203"/>
      <c r="W89" s="1203"/>
      <c r="X89" s="1203"/>
      <c r="Y89" s="1203"/>
      <c r="Z89" s="1203"/>
      <c r="AA89" s="1203"/>
      <c r="AB89" s="1203"/>
      <c r="AC89" s="1203"/>
      <c r="AD89" s="1203"/>
      <c r="AE89" s="1203"/>
      <c r="AF89" s="1218"/>
      <c r="AG89" s="1203"/>
      <c r="AH89" s="1203"/>
      <c r="AI89" s="1203"/>
      <c r="AJ89" s="1535"/>
    </row>
    <row r="90" spans="1:36" ht="13.5" customHeight="1">
      <c r="A90" s="1878"/>
      <c r="B90" s="1879"/>
      <c r="C90" s="1104" t="s">
        <v>242</v>
      </c>
      <c r="D90" s="1105"/>
      <c r="E90" s="1105"/>
      <c r="F90" s="1105"/>
      <c r="G90" s="1105"/>
      <c r="H90" s="1106"/>
      <c r="I90" s="1183" t="s">
        <v>249</v>
      </c>
      <c r="J90" s="1201"/>
      <c r="K90" s="1201"/>
      <c r="L90" s="1201"/>
      <c r="M90" s="1201"/>
      <c r="N90" s="1201"/>
      <c r="O90" s="1201"/>
      <c r="P90" s="1201"/>
      <c r="Q90" s="1201"/>
      <c r="R90" s="1201"/>
      <c r="S90" s="1201"/>
      <c r="T90" s="1201"/>
      <c r="U90" s="1201"/>
      <c r="V90" s="1201"/>
      <c r="W90" s="1201"/>
      <c r="X90" s="1201"/>
      <c r="Y90" s="1201"/>
      <c r="Z90" s="1201"/>
      <c r="AA90" s="1201"/>
      <c r="AB90" s="1201"/>
      <c r="AC90" s="1201"/>
      <c r="AD90" s="1201"/>
      <c r="AE90" s="1201"/>
      <c r="AF90" s="1201"/>
      <c r="AG90" s="1201"/>
      <c r="AH90" s="1201"/>
      <c r="AI90" s="1201"/>
      <c r="AJ90" s="1844"/>
    </row>
    <row r="91" spans="1:36" ht="13.5" customHeight="1">
      <c r="A91" s="1880" t="s">
        <v>81</v>
      </c>
      <c r="B91" s="1881"/>
      <c r="C91" s="1568"/>
      <c r="D91" s="1569"/>
      <c r="E91" s="1569"/>
      <c r="F91" s="1569"/>
      <c r="G91" s="1569"/>
      <c r="H91" s="1570"/>
      <c r="I91" s="1894"/>
      <c r="J91" s="1895"/>
      <c r="K91" s="1895"/>
      <c r="L91" s="1896"/>
      <c r="M91" s="1894"/>
      <c r="N91" s="1895"/>
      <c r="O91" s="1895"/>
      <c r="P91" s="1896"/>
      <c r="Q91" s="1894"/>
      <c r="R91" s="1895"/>
      <c r="S91" s="1895"/>
      <c r="T91" s="1896"/>
      <c r="U91" s="1894"/>
      <c r="V91" s="1895"/>
      <c r="W91" s="1895"/>
      <c r="X91" s="1896"/>
      <c r="Y91" s="1894"/>
      <c r="Z91" s="1895"/>
      <c r="AA91" s="1895"/>
      <c r="AB91" s="1896"/>
      <c r="AC91" s="1894"/>
      <c r="AD91" s="1895"/>
      <c r="AE91" s="1895"/>
      <c r="AF91" s="1896"/>
      <c r="AG91" s="1894"/>
      <c r="AH91" s="1895"/>
      <c r="AI91" s="1895"/>
      <c r="AJ91" s="1897"/>
    </row>
    <row r="92" spans="1:36" ht="13.5" customHeight="1">
      <c r="A92" s="63"/>
      <c r="B92" s="64"/>
      <c r="C92" s="1107"/>
      <c r="D92" s="1108"/>
      <c r="E92" s="1108"/>
      <c r="F92" s="1108"/>
      <c r="G92" s="1108"/>
      <c r="H92" s="1109"/>
      <c r="I92" s="1025" t="s">
        <v>250</v>
      </c>
      <c r="J92" s="1025"/>
      <c r="K92" s="1025" t="s">
        <v>213</v>
      </c>
      <c r="L92" s="1025"/>
      <c r="M92" s="1025" t="s">
        <v>250</v>
      </c>
      <c r="N92" s="1025"/>
      <c r="O92" s="1025" t="s">
        <v>213</v>
      </c>
      <c r="P92" s="1025"/>
      <c r="Q92" s="1025" t="s">
        <v>250</v>
      </c>
      <c r="R92" s="1025"/>
      <c r="S92" s="1025" t="s">
        <v>213</v>
      </c>
      <c r="T92" s="1025"/>
      <c r="U92" s="1025" t="s">
        <v>250</v>
      </c>
      <c r="V92" s="1025"/>
      <c r="W92" s="1025" t="s">
        <v>213</v>
      </c>
      <c r="X92" s="1025"/>
      <c r="Y92" s="1025" t="s">
        <v>250</v>
      </c>
      <c r="Z92" s="1025"/>
      <c r="AA92" s="1025" t="s">
        <v>213</v>
      </c>
      <c r="AB92" s="1025"/>
      <c r="AC92" s="1025" t="s">
        <v>250</v>
      </c>
      <c r="AD92" s="1025"/>
      <c r="AE92" s="1025" t="s">
        <v>213</v>
      </c>
      <c r="AF92" s="1025"/>
      <c r="AG92" s="1025" t="s">
        <v>250</v>
      </c>
      <c r="AH92" s="1025"/>
      <c r="AI92" s="1025" t="s">
        <v>213</v>
      </c>
      <c r="AJ92" s="1519"/>
    </row>
    <row r="93" spans="1:36" ht="13.5" customHeight="1">
      <c r="A93" s="63"/>
      <c r="B93" s="64"/>
      <c r="C93" s="1025" t="s">
        <v>128</v>
      </c>
      <c r="D93" s="1025"/>
      <c r="E93" s="1025"/>
      <c r="F93" s="1025" t="s">
        <v>158</v>
      </c>
      <c r="G93" s="1025"/>
      <c r="H93" s="1025"/>
      <c r="I93" s="1199"/>
      <c r="J93" s="1199"/>
      <c r="K93" s="1199"/>
      <c r="L93" s="1199"/>
      <c r="M93" s="1199"/>
      <c r="N93" s="1199"/>
      <c r="O93" s="1199"/>
      <c r="P93" s="1199"/>
      <c r="Q93" s="1199"/>
      <c r="R93" s="1199"/>
      <c r="S93" s="1199"/>
      <c r="T93" s="1199"/>
      <c r="U93" s="1199"/>
      <c r="V93" s="1199"/>
      <c r="W93" s="1199"/>
      <c r="X93" s="1199"/>
      <c r="Y93" s="1199"/>
      <c r="Z93" s="1199"/>
      <c r="AA93" s="1199"/>
      <c r="AB93" s="1199"/>
      <c r="AC93" s="1199"/>
      <c r="AD93" s="1199"/>
      <c r="AE93" s="1199"/>
      <c r="AF93" s="1199"/>
      <c r="AG93" s="1199"/>
      <c r="AH93" s="1199"/>
      <c r="AI93" s="1199"/>
      <c r="AJ93" s="1522"/>
    </row>
    <row r="94" spans="1:36" ht="13.5" customHeight="1">
      <c r="A94" s="63"/>
      <c r="B94" s="64"/>
      <c r="C94" s="1025"/>
      <c r="D94" s="1025"/>
      <c r="E94" s="1025"/>
      <c r="F94" s="1025" t="s">
        <v>159</v>
      </c>
      <c r="G94" s="1025"/>
      <c r="H94" s="1025"/>
      <c r="I94" s="1199"/>
      <c r="J94" s="1199"/>
      <c r="K94" s="1199"/>
      <c r="L94" s="1199"/>
      <c r="M94" s="1199"/>
      <c r="N94" s="1199"/>
      <c r="O94" s="1199"/>
      <c r="P94" s="1199"/>
      <c r="Q94" s="1199"/>
      <c r="R94" s="1199"/>
      <c r="S94" s="1199"/>
      <c r="T94" s="1199"/>
      <c r="U94" s="1199"/>
      <c r="V94" s="1199"/>
      <c r="W94" s="1199"/>
      <c r="X94" s="1199"/>
      <c r="Y94" s="1199"/>
      <c r="Z94" s="1199"/>
      <c r="AA94" s="1199"/>
      <c r="AB94" s="1199"/>
      <c r="AC94" s="1199"/>
      <c r="AD94" s="1199"/>
      <c r="AE94" s="1199"/>
      <c r="AF94" s="1199"/>
      <c r="AG94" s="1199"/>
      <c r="AH94" s="1199"/>
      <c r="AI94" s="1199"/>
      <c r="AJ94" s="1522"/>
    </row>
    <row r="95" spans="1:36" ht="13.5" customHeight="1">
      <c r="A95" s="63"/>
      <c r="B95" s="64"/>
      <c r="C95" s="1025" t="s">
        <v>160</v>
      </c>
      <c r="D95" s="1025"/>
      <c r="E95" s="1025"/>
      <c r="F95" s="1025"/>
      <c r="G95" s="1025"/>
      <c r="H95" s="1025"/>
      <c r="I95" s="1199"/>
      <c r="J95" s="1199"/>
      <c r="K95" s="1199"/>
      <c r="L95" s="1199"/>
      <c r="M95" s="1199"/>
      <c r="N95" s="1199"/>
      <c r="O95" s="1199"/>
      <c r="P95" s="1199"/>
      <c r="Q95" s="1199"/>
      <c r="R95" s="1199"/>
      <c r="S95" s="1199"/>
      <c r="T95" s="1199"/>
      <c r="U95" s="1199"/>
      <c r="V95" s="1199"/>
      <c r="W95" s="1199"/>
      <c r="X95" s="1199"/>
      <c r="Y95" s="1199"/>
      <c r="Z95" s="1199"/>
      <c r="AA95" s="1199"/>
      <c r="AB95" s="1199"/>
      <c r="AC95" s="1199"/>
      <c r="AD95" s="1199"/>
      <c r="AE95" s="1199"/>
      <c r="AF95" s="1199"/>
      <c r="AG95" s="1199"/>
      <c r="AH95" s="1199"/>
      <c r="AI95" s="1199"/>
      <c r="AJ95" s="1522"/>
    </row>
    <row r="96" spans="1:36" ht="13.5" customHeight="1">
      <c r="A96" s="63"/>
      <c r="B96" s="64"/>
      <c r="C96" s="1103" t="s">
        <v>290</v>
      </c>
      <c r="D96" s="1103"/>
      <c r="E96" s="1103"/>
      <c r="F96" s="1103"/>
      <c r="G96" s="1103"/>
      <c r="H96" s="1103"/>
      <c r="I96" s="1203"/>
      <c r="J96" s="1203"/>
      <c r="K96" s="1203"/>
      <c r="L96" s="1203"/>
      <c r="M96" s="1203"/>
      <c r="N96" s="1203"/>
      <c r="O96" s="1203"/>
      <c r="P96" s="1203"/>
      <c r="Q96" s="1203"/>
      <c r="R96" s="1203"/>
      <c r="S96" s="1203"/>
      <c r="T96" s="1203"/>
      <c r="U96" s="1203"/>
      <c r="V96" s="1203"/>
      <c r="W96" s="1203"/>
      <c r="X96" s="1203"/>
      <c r="Y96" s="1203"/>
      <c r="Z96" s="1203"/>
      <c r="AA96" s="1203"/>
      <c r="AB96" s="1203"/>
      <c r="AC96" s="1203"/>
      <c r="AD96" s="1203"/>
      <c r="AE96" s="1203"/>
      <c r="AF96" s="1203"/>
      <c r="AG96" s="1203"/>
      <c r="AH96" s="1203"/>
      <c r="AI96" s="1203"/>
      <c r="AJ96" s="1535"/>
    </row>
    <row r="97" spans="1:44" ht="13.5" customHeight="1">
      <c r="A97" s="63"/>
      <c r="B97" s="64"/>
      <c r="C97" s="1183" t="s">
        <v>311</v>
      </c>
      <c r="D97" s="1201"/>
      <c r="E97" s="1201"/>
      <c r="F97" s="1201"/>
      <c r="G97" s="1201"/>
      <c r="H97" s="1202"/>
      <c r="I97" s="1220">
        <v>20</v>
      </c>
      <c r="J97" s="1221"/>
      <c r="K97" s="1221"/>
      <c r="L97" s="1221"/>
      <c r="M97" s="1221"/>
      <c r="N97" s="1221"/>
      <c r="O97" s="1210" t="s">
        <v>204</v>
      </c>
      <c r="P97" s="1210"/>
      <c r="Q97" s="1210"/>
      <c r="R97" s="1210"/>
      <c r="S97" s="1210"/>
      <c r="T97" s="1210"/>
      <c r="U97" s="1210"/>
      <c r="V97" s="1210"/>
      <c r="W97" s="1210"/>
      <c r="X97" s="1210"/>
      <c r="Y97" s="1210"/>
      <c r="Z97" s="1210"/>
      <c r="AA97" s="1210"/>
      <c r="AB97" s="1210"/>
      <c r="AC97" s="1210"/>
      <c r="AD97" s="1210"/>
      <c r="AE97" s="1210"/>
      <c r="AF97" s="1210"/>
      <c r="AG97" s="1210"/>
      <c r="AH97" s="1210"/>
      <c r="AI97" s="1210"/>
      <c r="AJ97" s="1211"/>
    </row>
    <row r="98" spans="1:44" ht="13.5" customHeight="1">
      <c r="A98" s="63"/>
      <c r="B98" s="64"/>
      <c r="C98" s="1183" t="s">
        <v>337</v>
      </c>
      <c r="D98" s="1201"/>
      <c r="E98" s="1201"/>
      <c r="F98" s="1201"/>
      <c r="G98" s="1201"/>
      <c r="H98" s="1202"/>
      <c r="I98" s="1220">
        <v>20</v>
      </c>
      <c r="J98" s="1221"/>
      <c r="K98" s="1221"/>
      <c r="L98" s="1221"/>
      <c r="M98" s="1221"/>
      <c r="N98" s="1221"/>
      <c r="O98" s="1210" t="s">
        <v>169</v>
      </c>
      <c r="P98" s="1210"/>
      <c r="Q98" s="1210"/>
      <c r="R98" s="1210"/>
      <c r="S98" s="1210"/>
      <c r="T98" s="1210"/>
      <c r="U98" s="1210"/>
      <c r="V98" s="1210"/>
      <c r="W98" s="1210"/>
      <c r="X98" s="1210"/>
      <c r="Y98" s="1210"/>
      <c r="Z98" s="1210"/>
      <c r="AA98" s="1210"/>
      <c r="AB98" s="1210"/>
      <c r="AC98" s="1210"/>
      <c r="AD98" s="1210"/>
      <c r="AE98" s="1210"/>
      <c r="AF98" s="1210"/>
      <c r="AG98" s="1210"/>
      <c r="AH98" s="1210"/>
      <c r="AI98" s="1210"/>
      <c r="AJ98" s="1211"/>
    </row>
    <row r="99" spans="1:44" ht="13.5" customHeight="1">
      <c r="A99" s="63"/>
      <c r="B99" s="64"/>
      <c r="C99" s="903" t="s">
        <v>295</v>
      </c>
      <c r="D99" s="1186"/>
      <c r="E99" s="1186"/>
      <c r="F99" s="1186"/>
      <c r="G99" s="1186"/>
      <c r="H99" s="904"/>
      <c r="I99" s="1218"/>
      <c r="J99" s="1219"/>
      <c r="K99" s="1219"/>
      <c r="L99" s="1219"/>
      <c r="M99" s="1219"/>
      <c r="N99" s="1219"/>
      <c r="O99" s="1210" t="s">
        <v>68</v>
      </c>
      <c r="P99" s="1210"/>
      <c r="Q99" s="1210"/>
      <c r="R99" s="1210"/>
      <c r="S99" s="1210"/>
      <c r="T99" s="1210"/>
      <c r="U99" s="1210"/>
      <c r="V99" s="1210"/>
      <c r="W99" s="1210"/>
      <c r="X99" s="1210"/>
      <c r="Y99" s="1210"/>
      <c r="Z99" s="1210"/>
      <c r="AA99" s="1210"/>
      <c r="AB99" s="1210"/>
      <c r="AC99" s="1210"/>
      <c r="AD99" s="1210"/>
      <c r="AE99" s="1210"/>
      <c r="AF99" s="1210"/>
      <c r="AG99" s="1210"/>
      <c r="AH99" s="1210"/>
      <c r="AI99" s="1210"/>
      <c r="AJ99" s="1211"/>
    </row>
    <row r="100" spans="1:44" ht="18" customHeight="1">
      <c r="A100" s="63"/>
      <c r="B100" s="64"/>
      <c r="C100" s="1003" t="s">
        <v>129</v>
      </c>
      <c r="D100" s="1003"/>
      <c r="E100" s="1003"/>
      <c r="F100" s="1003"/>
      <c r="G100" s="1003"/>
      <c r="H100" s="1003"/>
      <c r="I100" s="1152"/>
      <c r="J100" s="1153"/>
      <c r="K100" s="1153"/>
      <c r="L100" s="1153"/>
      <c r="M100" s="1153"/>
      <c r="N100" s="1153"/>
      <c r="O100" s="1153"/>
      <c r="P100" s="1153"/>
      <c r="Q100" s="1153"/>
      <c r="R100" s="1153"/>
      <c r="S100" s="1153"/>
      <c r="T100" s="1153"/>
      <c r="U100" s="1153"/>
      <c r="V100" s="1153"/>
      <c r="W100" s="1153"/>
      <c r="X100" s="1153"/>
      <c r="Y100" s="1153"/>
      <c r="Z100" s="1153"/>
      <c r="AA100" s="1153"/>
      <c r="AB100" s="1153"/>
      <c r="AC100" s="1153"/>
      <c r="AD100" s="1153"/>
      <c r="AE100" s="1153"/>
      <c r="AF100" s="1153"/>
      <c r="AG100" s="1153"/>
      <c r="AH100" s="1153"/>
      <c r="AI100" s="1153"/>
      <c r="AJ100" s="1154"/>
      <c r="AL100" s="28" t="b">
        <v>1</v>
      </c>
      <c r="AM100" s="28" t="b">
        <v>1</v>
      </c>
      <c r="AN100" s="28" t="b">
        <v>1</v>
      </c>
      <c r="AO100" s="28" t="b">
        <v>1</v>
      </c>
      <c r="AP100" s="28" t="b">
        <v>1</v>
      </c>
      <c r="AQ100" s="28" t="b">
        <v>0</v>
      </c>
      <c r="AR100" s="28" t="b">
        <v>0</v>
      </c>
    </row>
    <row r="101" spans="1:44" ht="13.5" customHeight="1">
      <c r="A101" s="63"/>
      <c r="B101" s="64"/>
      <c r="C101" s="1003" t="s">
        <v>130</v>
      </c>
      <c r="D101" s="1003"/>
      <c r="E101" s="1003"/>
      <c r="F101" s="1003"/>
      <c r="G101" s="1003"/>
      <c r="H101" s="1003"/>
      <c r="I101" s="1050" t="s">
        <v>131</v>
      </c>
      <c r="J101" s="1003"/>
      <c r="K101" s="1003"/>
      <c r="L101" s="1011" t="s">
        <v>750</v>
      </c>
      <c r="M101" s="1011"/>
      <c r="N101" s="1045"/>
      <c r="O101" s="1050" t="s">
        <v>192</v>
      </c>
      <c r="P101" s="1026"/>
      <c r="Q101" s="1102" t="s">
        <v>1428</v>
      </c>
      <c r="R101" s="1011"/>
      <c r="S101" s="1011"/>
      <c r="T101" s="1003" t="s">
        <v>132</v>
      </c>
      <c r="U101" s="1003"/>
      <c r="V101" s="1003"/>
      <c r="W101" s="1011" t="s">
        <v>114</v>
      </c>
      <c r="X101" s="1011"/>
      <c r="Y101" s="1045"/>
      <c r="Z101" s="1050" t="s">
        <v>193</v>
      </c>
      <c r="AA101" s="1026"/>
      <c r="AB101" s="1102" t="s">
        <v>114</v>
      </c>
      <c r="AC101" s="1011"/>
      <c r="AD101" s="1011"/>
      <c r="AE101" s="1003" t="s">
        <v>27</v>
      </c>
      <c r="AF101" s="1003"/>
      <c r="AG101" s="1003"/>
      <c r="AH101" s="1003"/>
      <c r="AI101" s="1003"/>
      <c r="AJ101" s="1168"/>
      <c r="AL101" s="24"/>
      <c r="AM101" s="24"/>
      <c r="AN101" s="24"/>
      <c r="AO101" s="24"/>
      <c r="AP101" s="24"/>
      <c r="AQ101" s="24"/>
      <c r="AR101" s="24"/>
    </row>
    <row r="102" spans="1:44" ht="13.5" customHeight="1">
      <c r="A102" s="63"/>
      <c r="B102" s="64"/>
      <c r="C102" s="1003"/>
      <c r="D102" s="1003"/>
      <c r="E102" s="1003"/>
      <c r="F102" s="1003"/>
      <c r="G102" s="1003"/>
      <c r="H102" s="1003"/>
      <c r="I102" s="1050" t="s">
        <v>25</v>
      </c>
      <c r="J102" s="1003"/>
      <c r="K102" s="1003"/>
      <c r="L102" s="1011" t="s">
        <v>114</v>
      </c>
      <c r="M102" s="1011"/>
      <c r="N102" s="1045"/>
      <c r="O102" s="1050" t="s">
        <v>133</v>
      </c>
      <c r="P102" s="1026"/>
      <c r="Q102" s="1102" t="s">
        <v>114</v>
      </c>
      <c r="R102" s="1011"/>
      <c r="S102" s="1011"/>
      <c r="T102" s="1003" t="s">
        <v>26</v>
      </c>
      <c r="U102" s="1003"/>
      <c r="V102" s="1003"/>
      <c r="W102" s="1011" t="s">
        <v>750</v>
      </c>
      <c r="X102" s="1011"/>
      <c r="Y102" s="1045"/>
      <c r="Z102" s="1050" t="s">
        <v>134</v>
      </c>
      <c r="AA102" s="1026"/>
      <c r="AB102" s="1102" t="s">
        <v>1428</v>
      </c>
      <c r="AC102" s="1011"/>
      <c r="AD102" s="1011"/>
      <c r="AE102" s="1169"/>
      <c r="AF102" s="1170"/>
      <c r="AG102" s="1170"/>
      <c r="AH102" s="1170"/>
      <c r="AI102" s="1170"/>
      <c r="AJ102" s="1171"/>
      <c r="AL102" s="24"/>
      <c r="AM102" s="24"/>
      <c r="AN102" s="24"/>
      <c r="AO102" s="24"/>
      <c r="AP102" s="24"/>
      <c r="AQ102" s="24"/>
      <c r="AR102" s="24"/>
    </row>
    <row r="103" spans="1:44" ht="18" customHeight="1">
      <c r="A103" s="63"/>
      <c r="B103" s="64"/>
      <c r="C103" s="1026" t="s">
        <v>334</v>
      </c>
      <c r="D103" s="1049"/>
      <c r="E103" s="1049"/>
      <c r="F103" s="1049"/>
      <c r="G103" s="1049"/>
      <c r="H103" s="1050"/>
      <c r="I103" s="1049" t="s">
        <v>76</v>
      </c>
      <c r="J103" s="1049"/>
      <c r="K103" s="1049"/>
      <c r="L103" s="1049"/>
      <c r="M103" s="1050"/>
      <c r="N103" s="1873"/>
      <c r="O103" s="1874"/>
      <c r="P103" s="1874"/>
      <c r="Q103" s="1874"/>
      <c r="R103" s="1874"/>
      <c r="S103" s="1874"/>
      <c r="T103" s="1874"/>
      <c r="U103" s="1874"/>
      <c r="V103" s="1874"/>
      <c r="W103" s="1874"/>
      <c r="X103" s="1874"/>
      <c r="Y103" s="1874"/>
      <c r="Z103" s="1874"/>
      <c r="AA103" s="1874"/>
      <c r="AB103" s="1874"/>
      <c r="AC103" s="1874"/>
      <c r="AD103" s="1874"/>
      <c r="AE103" s="1874"/>
      <c r="AF103" s="1874"/>
      <c r="AG103" s="1874"/>
      <c r="AH103" s="1874"/>
      <c r="AI103" s="1874"/>
      <c r="AJ103" s="1875"/>
      <c r="AL103" s="28" t="b">
        <v>0</v>
      </c>
      <c r="AM103" s="28" t="b">
        <v>0</v>
      </c>
      <c r="AN103" s="28" t="b">
        <v>0</v>
      </c>
      <c r="AO103" s="28" t="b">
        <v>0</v>
      </c>
      <c r="AP103" s="28" t="b">
        <v>0</v>
      </c>
      <c r="AQ103" s="24"/>
      <c r="AR103" s="24"/>
    </row>
    <row r="104" spans="1:44" ht="18" customHeight="1" thickBot="1">
      <c r="A104" s="67"/>
      <c r="B104" s="68"/>
      <c r="C104" s="1888"/>
      <c r="D104" s="1889"/>
      <c r="E104" s="1889"/>
      <c r="F104" s="1889"/>
      <c r="G104" s="1889"/>
      <c r="H104" s="1890"/>
      <c r="I104" s="1891" t="s">
        <v>363</v>
      </c>
      <c r="J104" s="1891"/>
      <c r="K104" s="1891"/>
      <c r="L104" s="1891"/>
      <c r="M104" s="1891"/>
      <c r="N104" s="1892"/>
      <c r="O104" s="1892"/>
      <c r="P104" s="1892"/>
      <c r="Q104" s="1892"/>
      <c r="R104" s="1892"/>
      <c r="S104" s="1892"/>
      <c r="T104" s="1892"/>
      <c r="U104" s="1892"/>
      <c r="V104" s="1892"/>
      <c r="W104" s="1177" t="s">
        <v>235</v>
      </c>
      <c r="X104" s="1177"/>
      <c r="Y104" s="1177"/>
      <c r="Z104" s="1177"/>
      <c r="AA104" s="1177"/>
      <c r="AB104" s="1892"/>
      <c r="AC104" s="1892"/>
      <c r="AD104" s="1892"/>
      <c r="AE104" s="1892"/>
      <c r="AF104" s="1892"/>
      <c r="AG104" s="1892"/>
      <c r="AH104" s="1892"/>
      <c r="AI104" s="1892"/>
      <c r="AJ104" s="1893"/>
      <c r="AL104" s="28" t="b">
        <v>0</v>
      </c>
      <c r="AM104" s="28" t="b">
        <v>1</v>
      </c>
      <c r="AN104" s="28" t="b">
        <v>0</v>
      </c>
      <c r="AO104" s="24"/>
      <c r="AP104" s="24"/>
      <c r="AQ104" s="24"/>
      <c r="AR104" s="24"/>
    </row>
    <row r="105" spans="1:44" ht="13.5" customHeight="1">
      <c r="A105" s="1882" t="s">
        <v>356</v>
      </c>
      <c r="B105" s="1883"/>
      <c r="C105" s="1883"/>
      <c r="D105" s="1883"/>
      <c r="E105" s="1883"/>
      <c r="F105" s="1883"/>
      <c r="G105" s="1883"/>
      <c r="H105" s="1884"/>
      <c r="I105" s="1903"/>
      <c r="J105" s="1904"/>
      <c r="K105" s="1904"/>
      <c r="L105" s="1904"/>
      <c r="M105" s="1904"/>
      <c r="N105" s="1904"/>
      <c r="O105" s="1904"/>
      <c r="P105" s="1904"/>
      <c r="Q105" s="1904"/>
      <c r="R105" s="1904"/>
      <c r="S105" s="1904"/>
      <c r="T105" s="1904"/>
      <c r="U105" s="1904"/>
      <c r="V105" s="1904"/>
      <c r="W105" s="1904"/>
      <c r="X105" s="1904"/>
      <c r="Y105" s="1904"/>
      <c r="Z105" s="1904"/>
      <c r="AA105" s="1904"/>
      <c r="AB105" s="1904"/>
      <c r="AC105" s="1904"/>
      <c r="AD105" s="1905"/>
      <c r="AE105" s="1823" t="s">
        <v>294</v>
      </c>
      <c r="AF105" s="1823"/>
      <c r="AG105" s="1823"/>
      <c r="AH105" s="1823"/>
      <c r="AI105" s="1906">
        <v>0</v>
      </c>
      <c r="AJ105" s="1907"/>
    </row>
    <row r="106" spans="1:44" ht="13.5" customHeight="1">
      <c r="A106" s="1876" t="s">
        <v>403</v>
      </c>
      <c r="B106" s="1877"/>
      <c r="C106" s="1568" t="s">
        <v>242</v>
      </c>
      <c r="D106" s="1569"/>
      <c r="E106" s="1569"/>
      <c r="F106" s="1569"/>
      <c r="G106" s="1569"/>
      <c r="H106" s="1570"/>
      <c r="I106" s="1900" t="s">
        <v>47</v>
      </c>
      <c r="J106" s="1901"/>
      <c r="K106" s="1901"/>
      <c r="L106" s="1902"/>
      <c r="M106" s="1898" t="s">
        <v>399</v>
      </c>
      <c r="N106" s="1777"/>
      <c r="O106" s="1777"/>
      <c r="P106" s="1778"/>
      <c r="Q106" s="1898" t="s">
        <v>310</v>
      </c>
      <c r="R106" s="1777"/>
      <c r="S106" s="1777"/>
      <c r="T106" s="1777"/>
      <c r="U106" s="1526" t="s">
        <v>353</v>
      </c>
      <c r="V106" s="1527"/>
      <c r="W106" s="1527"/>
      <c r="X106" s="1527"/>
      <c r="Y106" s="1527"/>
      <c r="Z106" s="1527"/>
      <c r="AA106" s="1527"/>
      <c r="AB106" s="1527"/>
      <c r="AC106" s="1527"/>
      <c r="AD106" s="1527"/>
      <c r="AE106" s="1527"/>
      <c r="AF106" s="1527"/>
      <c r="AG106" s="1898" t="s">
        <v>46</v>
      </c>
      <c r="AH106" s="1777"/>
      <c r="AI106" s="1777"/>
      <c r="AJ106" s="1899"/>
    </row>
    <row r="107" spans="1:44" ht="13.5" customHeight="1">
      <c r="A107" s="1878"/>
      <c r="B107" s="1879"/>
      <c r="C107" s="1568"/>
      <c r="D107" s="1569"/>
      <c r="E107" s="1569"/>
      <c r="F107" s="1569"/>
      <c r="G107" s="1569"/>
      <c r="H107" s="1570"/>
      <c r="I107" s="1573"/>
      <c r="J107" s="1574"/>
      <c r="K107" s="1574"/>
      <c r="L107" s="1575"/>
      <c r="M107" s="1526"/>
      <c r="N107" s="1527"/>
      <c r="O107" s="1527"/>
      <c r="P107" s="1528"/>
      <c r="Q107" s="1526"/>
      <c r="R107" s="1527"/>
      <c r="S107" s="1527"/>
      <c r="T107" s="1527"/>
      <c r="U107" s="1025" t="s">
        <v>351</v>
      </c>
      <c r="V107" s="1025"/>
      <c r="W107" s="1025"/>
      <c r="X107" s="1025"/>
      <c r="Y107" s="1025" t="s">
        <v>79</v>
      </c>
      <c r="Z107" s="1025"/>
      <c r="AA107" s="1025"/>
      <c r="AB107" s="1025"/>
      <c r="AC107" s="1025" t="s">
        <v>255</v>
      </c>
      <c r="AD107" s="1025"/>
      <c r="AE107" s="1025"/>
      <c r="AF107" s="1183"/>
      <c r="AG107" s="1526"/>
      <c r="AH107" s="1527"/>
      <c r="AI107" s="1527"/>
      <c r="AJ107" s="1537"/>
    </row>
    <row r="108" spans="1:44" ht="13.5" customHeight="1">
      <c r="A108" s="1878"/>
      <c r="B108" s="1879"/>
      <c r="C108" s="1107"/>
      <c r="D108" s="1108"/>
      <c r="E108" s="1108"/>
      <c r="F108" s="1108"/>
      <c r="G108" s="1108"/>
      <c r="H108" s="1109"/>
      <c r="I108" s="1025" t="s">
        <v>250</v>
      </c>
      <c r="J108" s="1025"/>
      <c r="K108" s="1025" t="s">
        <v>213</v>
      </c>
      <c r="L108" s="1025"/>
      <c r="M108" s="1025" t="s">
        <v>250</v>
      </c>
      <c r="N108" s="1025"/>
      <c r="O108" s="1025" t="s">
        <v>213</v>
      </c>
      <c r="P108" s="1025"/>
      <c r="Q108" s="1025" t="s">
        <v>250</v>
      </c>
      <c r="R108" s="1025"/>
      <c r="S108" s="1025" t="s">
        <v>213</v>
      </c>
      <c r="T108" s="1025"/>
      <c r="U108" s="1025" t="s">
        <v>250</v>
      </c>
      <c r="V108" s="1025"/>
      <c r="W108" s="1025" t="s">
        <v>213</v>
      </c>
      <c r="X108" s="1025"/>
      <c r="Y108" s="1025" t="s">
        <v>250</v>
      </c>
      <c r="Z108" s="1025"/>
      <c r="AA108" s="1025" t="s">
        <v>213</v>
      </c>
      <c r="AB108" s="1025"/>
      <c r="AC108" s="1025" t="s">
        <v>250</v>
      </c>
      <c r="AD108" s="1025"/>
      <c r="AE108" s="1025" t="s">
        <v>213</v>
      </c>
      <c r="AF108" s="1183"/>
      <c r="AG108" s="1025" t="s">
        <v>250</v>
      </c>
      <c r="AH108" s="1025"/>
      <c r="AI108" s="1025" t="s">
        <v>213</v>
      </c>
      <c r="AJ108" s="1519"/>
    </row>
    <row r="109" spans="1:44" ht="13.5" customHeight="1">
      <c r="A109" s="1878"/>
      <c r="B109" s="1879"/>
      <c r="C109" s="1025" t="s">
        <v>128</v>
      </c>
      <c r="D109" s="1025"/>
      <c r="E109" s="1025"/>
      <c r="F109" s="1025" t="s">
        <v>158</v>
      </c>
      <c r="G109" s="1025"/>
      <c r="H109" s="1025"/>
      <c r="I109" s="1199"/>
      <c r="J109" s="1199"/>
      <c r="K109" s="1199"/>
      <c r="L109" s="1199"/>
      <c r="M109" s="1199"/>
      <c r="N109" s="1199"/>
      <c r="O109" s="1199"/>
      <c r="P109" s="1199"/>
      <c r="Q109" s="1199"/>
      <c r="R109" s="1199"/>
      <c r="S109" s="1199"/>
      <c r="T109" s="1199"/>
      <c r="U109" s="1199"/>
      <c r="V109" s="1199"/>
      <c r="W109" s="1199"/>
      <c r="X109" s="1199"/>
      <c r="Y109" s="1199"/>
      <c r="Z109" s="1199"/>
      <c r="AA109" s="1199"/>
      <c r="AB109" s="1199"/>
      <c r="AC109" s="1199"/>
      <c r="AD109" s="1199"/>
      <c r="AE109" s="1199"/>
      <c r="AF109" s="1094"/>
      <c r="AG109" s="1199"/>
      <c r="AH109" s="1199"/>
      <c r="AI109" s="1199"/>
      <c r="AJ109" s="1522"/>
    </row>
    <row r="110" spans="1:44" ht="13.5" customHeight="1">
      <c r="A110" s="1878"/>
      <c r="B110" s="1879"/>
      <c r="C110" s="1025"/>
      <c r="D110" s="1025"/>
      <c r="E110" s="1025"/>
      <c r="F110" s="1025" t="s">
        <v>159</v>
      </c>
      <c r="G110" s="1025"/>
      <c r="H110" s="1025"/>
      <c r="I110" s="1199"/>
      <c r="J110" s="1199"/>
      <c r="K110" s="1199"/>
      <c r="L110" s="1199"/>
      <c r="M110" s="1199"/>
      <c r="N110" s="1199"/>
      <c r="O110" s="1199"/>
      <c r="P110" s="1199"/>
      <c r="Q110" s="1199"/>
      <c r="R110" s="1199"/>
      <c r="S110" s="1199"/>
      <c r="T110" s="1199"/>
      <c r="U110" s="1199"/>
      <c r="V110" s="1199"/>
      <c r="W110" s="1199"/>
      <c r="X110" s="1199"/>
      <c r="Y110" s="1199"/>
      <c r="Z110" s="1199"/>
      <c r="AA110" s="1199"/>
      <c r="AB110" s="1199"/>
      <c r="AC110" s="1199"/>
      <c r="AD110" s="1199"/>
      <c r="AE110" s="1199"/>
      <c r="AF110" s="1094"/>
      <c r="AG110" s="1199"/>
      <c r="AH110" s="1199"/>
      <c r="AI110" s="1199"/>
      <c r="AJ110" s="1522"/>
    </row>
    <row r="111" spans="1:44" ht="13.5" customHeight="1">
      <c r="A111" s="1878"/>
      <c r="B111" s="1879"/>
      <c r="C111" s="1025" t="s">
        <v>160</v>
      </c>
      <c r="D111" s="1025"/>
      <c r="E111" s="1025"/>
      <c r="F111" s="1025"/>
      <c r="G111" s="1025"/>
      <c r="H111" s="1025"/>
      <c r="I111" s="1199"/>
      <c r="J111" s="1199"/>
      <c r="K111" s="1199"/>
      <c r="L111" s="1199"/>
      <c r="M111" s="1199"/>
      <c r="N111" s="1199"/>
      <c r="O111" s="1199"/>
      <c r="P111" s="1199"/>
      <c r="Q111" s="1199"/>
      <c r="R111" s="1199"/>
      <c r="S111" s="1199"/>
      <c r="T111" s="1199"/>
      <c r="U111" s="1199"/>
      <c r="V111" s="1199"/>
      <c r="W111" s="1199"/>
      <c r="X111" s="1199"/>
      <c r="Y111" s="1199"/>
      <c r="Z111" s="1199"/>
      <c r="AA111" s="1199"/>
      <c r="AB111" s="1199"/>
      <c r="AC111" s="1199"/>
      <c r="AD111" s="1199"/>
      <c r="AE111" s="1199"/>
      <c r="AF111" s="1094"/>
      <c r="AG111" s="1199"/>
      <c r="AH111" s="1199"/>
      <c r="AI111" s="1199"/>
      <c r="AJ111" s="1522"/>
    </row>
    <row r="112" spans="1:44" ht="13.5" customHeight="1">
      <c r="A112" s="1878"/>
      <c r="B112" s="1879"/>
      <c r="C112" s="1103" t="s">
        <v>290</v>
      </c>
      <c r="D112" s="1103"/>
      <c r="E112" s="1103"/>
      <c r="F112" s="1103"/>
      <c r="G112" s="1103"/>
      <c r="H112" s="1103"/>
      <c r="I112" s="1203"/>
      <c r="J112" s="1203"/>
      <c r="K112" s="1203"/>
      <c r="L112" s="1203"/>
      <c r="M112" s="1203"/>
      <c r="N112" s="1203"/>
      <c r="O112" s="1203"/>
      <c r="P112" s="1203"/>
      <c r="Q112" s="1203"/>
      <c r="R112" s="1203"/>
      <c r="S112" s="1203"/>
      <c r="T112" s="1203"/>
      <c r="U112" s="1203"/>
      <c r="V112" s="1203"/>
      <c r="W112" s="1203"/>
      <c r="X112" s="1203"/>
      <c r="Y112" s="1203"/>
      <c r="Z112" s="1203"/>
      <c r="AA112" s="1203"/>
      <c r="AB112" s="1203"/>
      <c r="AC112" s="1203"/>
      <c r="AD112" s="1203"/>
      <c r="AE112" s="1203"/>
      <c r="AF112" s="1218"/>
      <c r="AG112" s="1203"/>
      <c r="AH112" s="1203"/>
      <c r="AI112" s="1203"/>
      <c r="AJ112" s="1535"/>
    </row>
    <row r="113" spans="1:36" ht="13.5" customHeight="1">
      <c r="A113" s="1878"/>
      <c r="B113" s="1879"/>
      <c r="C113" s="1104" t="s">
        <v>242</v>
      </c>
      <c r="D113" s="1105"/>
      <c r="E113" s="1105"/>
      <c r="F113" s="1105"/>
      <c r="G113" s="1105"/>
      <c r="H113" s="1106"/>
      <c r="I113" s="1183" t="s">
        <v>364</v>
      </c>
      <c r="J113" s="1201"/>
      <c r="K113" s="1201"/>
      <c r="L113" s="1201"/>
      <c r="M113" s="1201"/>
      <c r="N113" s="1201"/>
      <c r="O113" s="1201"/>
      <c r="P113" s="1201"/>
      <c r="Q113" s="1201"/>
      <c r="R113" s="1201"/>
      <c r="S113" s="1201"/>
      <c r="T113" s="1202"/>
      <c r="U113" s="1523" t="s">
        <v>111</v>
      </c>
      <c r="V113" s="1524"/>
      <c r="W113" s="1524"/>
      <c r="X113" s="1524"/>
      <c r="Y113" s="1524"/>
      <c r="Z113" s="1524"/>
      <c r="AA113" s="1524"/>
      <c r="AB113" s="1524"/>
      <c r="AC113" s="1524"/>
      <c r="AD113" s="1524"/>
      <c r="AE113" s="1524"/>
      <c r="AF113" s="1524"/>
      <c r="AG113" s="1523" t="s">
        <v>88</v>
      </c>
      <c r="AH113" s="1524"/>
      <c r="AI113" s="1524"/>
      <c r="AJ113" s="1536"/>
    </row>
    <row r="114" spans="1:36" ht="13.5" customHeight="1">
      <c r="A114" s="1878"/>
      <c r="B114" s="1879"/>
      <c r="C114" s="1568"/>
      <c r="D114" s="1569"/>
      <c r="E114" s="1569"/>
      <c r="F114" s="1569"/>
      <c r="G114" s="1569"/>
      <c r="H114" s="1570"/>
      <c r="I114" s="1183" t="s">
        <v>351</v>
      </c>
      <c r="J114" s="1201"/>
      <c r="K114" s="1201"/>
      <c r="L114" s="1202"/>
      <c r="M114" s="1183" t="s">
        <v>89</v>
      </c>
      <c r="N114" s="1201"/>
      <c r="O114" s="1201"/>
      <c r="P114" s="1202"/>
      <c r="Q114" s="1183" t="s">
        <v>365</v>
      </c>
      <c r="R114" s="1201"/>
      <c r="S114" s="1201"/>
      <c r="T114" s="1202"/>
      <c r="U114" s="1025" t="s">
        <v>351</v>
      </c>
      <c r="V114" s="1025"/>
      <c r="W114" s="1025"/>
      <c r="X114" s="1025"/>
      <c r="Y114" s="1849" t="s">
        <v>86</v>
      </c>
      <c r="Z114" s="1850"/>
      <c r="AA114" s="1850"/>
      <c r="AB114" s="1851"/>
      <c r="AC114" s="1183" t="s">
        <v>87</v>
      </c>
      <c r="AD114" s="1201"/>
      <c r="AE114" s="1201"/>
      <c r="AF114" s="1201"/>
      <c r="AG114" s="1526"/>
      <c r="AH114" s="1527"/>
      <c r="AI114" s="1527"/>
      <c r="AJ114" s="1537"/>
    </row>
    <row r="115" spans="1:36" ht="13.5" customHeight="1">
      <c r="A115" s="1878"/>
      <c r="B115" s="1879"/>
      <c r="C115" s="1107"/>
      <c r="D115" s="1108"/>
      <c r="E115" s="1108"/>
      <c r="F115" s="1108"/>
      <c r="G115" s="1108"/>
      <c r="H115" s="1109"/>
      <c r="I115" s="1025" t="s">
        <v>250</v>
      </c>
      <c r="J115" s="1025"/>
      <c r="K115" s="1025" t="s">
        <v>213</v>
      </c>
      <c r="L115" s="1025"/>
      <c r="M115" s="1025" t="s">
        <v>250</v>
      </c>
      <c r="N115" s="1025"/>
      <c r="O115" s="1025" t="s">
        <v>213</v>
      </c>
      <c r="P115" s="1025"/>
      <c r="Q115" s="1025" t="s">
        <v>250</v>
      </c>
      <c r="R115" s="1025"/>
      <c r="S115" s="1025" t="s">
        <v>213</v>
      </c>
      <c r="T115" s="1025"/>
      <c r="U115" s="1025" t="s">
        <v>250</v>
      </c>
      <c r="V115" s="1025"/>
      <c r="W115" s="1025" t="s">
        <v>213</v>
      </c>
      <c r="X115" s="1025"/>
      <c r="Y115" s="1025" t="s">
        <v>250</v>
      </c>
      <c r="Z115" s="1025"/>
      <c r="AA115" s="1025" t="s">
        <v>213</v>
      </c>
      <c r="AB115" s="1025"/>
      <c r="AC115" s="1025" t="s">
        <v>250</v>
      </c>
      <c r="AD115" s="1025"/>
      <c r="AE115" s="1025" t="s">
        <v>213</v>
      </c>
      <c r="AF115" s="1183"/>
      <c r="AG115" s="1025" t="s">
        <v>250</v>
      </c>
      <c r="AH115" s="1025"/>
      <c r="AI115" s="1025" t="s">
        <v>213</v>
      </c>
      <c r="AJ115" s="1519"/>
    </row>
    <row r="116" spans="1:36" ht="13.5" customHeight="1">
      <c r="A116" s="1878"/>
      <c r="B116" s="1879"/>
      <c r="C116" s="1025" t="s">
        <v>128</v>
      </c>
      <c r="D116" s="1025"/>
      <c r="E116" s="1025"/>
      <c r="F116" s="1025" t="s">
        <v>158</v>
      </c>
      <c r="G116" s="1025"/>
      <c r="H116" s="1025"/>
      <c r="I116" s="1199"/>
      <c r="J116" s="1199"/>
      <c r="K116" s="1199"/>
      <c r="L116" s="1199"/>
      <c r="M116" s="1199"/>
      <c r="N116" s="1199"/>
      <c r="O116" s="1199"/>
      <c r="P116" s="1199"/>
      <c r="Q116" s="1199"/>
      <c r="R116" s="1199"/>
      <c r="S116" s="1199"/>
      <c r="T116" s="1199"/>
      <c r="U116" s="1199"/>
      <c r="V116" s="1199"/>
      <c r="W116" s="1199"/>
      <c r="X116" s="1199"/>
      <c r="Y116" s="1199"/>
      <c r="Z116" s="1199"/>
      <c r="AA116" s="1199"/>
      <c r="AB116" s="1199"/>
      <c r="AC116" s="1199"/>
      <c r="AD116" s="1199"/>
      <c r="AE116" s="1199"/>
      <c r="AF116" s="1094"/>
      <c r="AG116" s="1199"/>
      <c r="AH116" s="1199"/>
      <c r="AI116" s="1199"/>
      <c r="AJ116" s="1522"/>
    </row>
    <row r="117" spans="1:36" ht="13.5" customHeight="1">
      <c r="A117" s="1878"/>
      <c r="B117" s="1879"/>
      <c r="C117" s="1025"/>
      <c r="D117" s="1025"/>
      <c r="E117" s="1025"/>
      <c r="F117" s="1025" t="s">
        <v>159</v>
      </c>
      <c r="G117" s="1025"/>
      <c r="H117" s="1025"/>
      <c r="I117" s="1199"/>
      <c r="J117" s="1199"/>
      <c r="K117" s="1199"/>
      <c r="L117" s="1199"/>
      <c r="M117" s="1199"/>
      <c r="N117" s="1199"/>
      <c r="O117" s="1199"/>
      <c r="P117" s="1199"/>
      <c r="Q117" s="1199"/>
      <c r="R117" s="1199"/>
      <c r="S117" s="1199"/>
      <c r="T117" s="1199"/>
      <c r="U117" s="1199"/>
      <c r="V117" s="1199"/>
      <c r="W117" s="1199"/>
      <c r="X117" s="1199"/>
      <c r="Y117" s="1199"/>
      <c r="Z117" s="1199"/>
      <c r="AA117" s="1199"/>
      <c r="AB117" s="1199"/>
      <c r="AC117" s="1199"/>
      <c r="AD117" s="1199"/>
      <c r="AE117" s="1199"/>
      <c r="AF117" s="1094"/>
      <c r="AG117" s="1199"/>
      <c r="AH117" s="1199"/>
      <c r="AI117" s="1199"/>
      <c r="AJ117" s="1522"/>
    </row>
    <row r="118" spans="1:36" ht="13.5" customHeight="1">
      <c r="A118" s="1878"/>
      <c r="B118" s="1879"/>
      <c r="C118" s="1025" t="s">
        <v>160</v>
      </c>
      <c r="D118" s="1025"/>
      <c r="E118" s="1025"/>
      <c r="F118" s="1025"/>
      <c r="G118" s="1025"/>
      <c r="H118" s="1025"/>
      <c r="I118" s="1199"/>
      <c r="J118" s="1199"/>
      <c r="K118" s="1199"/>
      <c r="L118" s="1199"/>
      <c r="M118" s="1199"/>
      <c r="N118" s="1199"/>
      <c r="O118" s="1199"/>
      <c r="P118" s="1199"/>
      <c r="Q118" s="1199"/>
      <c r="R118" s="1199"/>
      <c r="S118" s="1199"/>
      <c r="T118" s="1199"/>
      <c r="U118" s="1199"/>
      <c r="V118" s="1199"/>
      <c r="W118" s="1199"/>
      <c r="X118" s="1199"/>
      <c r="Y118" s="1199"/>
      <c r="Z118" s="1199"/>
      <c r="AA118" s="1199"/>
      <c r="AB118" s="1199"/>
      <c r="AC118" s="1199"/>
      <c r="AD118" s="1199"/>
      <c r="AE118" s="1199"/>
      <c r="AF118" s="1094"/>
      <c r="AG118" s="1199"/>
      <c r="AH118" s="1199"/>
      <c r="AI118" s="1199"/>
      <c r="AJ118" s="1522"/>
    </row>
    <row r="119" spans="1:36" ht="13.5" customHeight="1">
      <c r="A119" s="1878"/>
      <c r="B119" s="1879"/>
      <c r="C119" s="1103" t="s">
        <v>290</v>
      </c>
      <c r="D119" s="1103"/>
      <c r="E119" s="1103"/>
      <c r="F119" s="1103"/>
      <c r="G119" s="1103"/>
      <c r="H119" s="1103"/>
      <c r="I119" s="1203"/>
      <c r="J119" s="1203"/>
      <c r="K119" s="1203"/>
      <c r="L119" s="1203"/>
      <c r="M119" s="1203"/>
      <c r="N119" s="1203"/>
      <c r="O119" s="1203"/>
      <c r="P119" s="1203"/>
      <c r="Q119" s="1203"/>
      <c r="R119" s="1203"/>
      <c r="S119" s="1203"/>
      <c r="T119" s="1203"/>
      <c r="U119" s="1203"/>
      <c r="V119" s="1203"/>
      <c r="W119" s="1203"/>
      <c r="X119" s="1203"/>
      <c r="Y119" s="1203"/>
      <c r="Z119" s="1203"/>
      <c r="AA119" s="1203"/>
      <c r="AB119" s="1203"/>
      <c r="AC119" s="1203"/>
      <c r="AD119" s="1203"/>
      <c r="AE119" s="1203"/>
      <c r="AF119" s="1218"/>
      <c r="AG119" s="1203"/>
      <c r="AH119" s="1203"/>
      <c r="AI119" s="1203"/>
      <c r="AJ119" s="1535"/>
    </row>
    <row r="120" spans="1:36" ht="13.5" customHeight="1">
      <c r="A120" s="1878"/>
      <c r="B120" s="1879"/>
      <c r="C120" s="1104" t="s">
        <v>242</v>
      </c>
      <c r="D120" s="1105"/>
      <c r="E120" s="1105"/>
      <c r="F120" s="1105"/>
      <c r="G120" s="1105"/>
      <c r="H120" s="1106"/>
      <c r="I120" s="1183" t="s">
        <v>249</v>
      </c>
      <c r="J120" s="1201"/>
      <c r="K120" s="1201"/>
      <c r="L120" s="1201"/>
      <c r="M120" s="1201"/>
      <c r="N120" s="1201"/>
      <c r="O120" s="1201"/>
      <c r="P120" s="1201"/>
      <c r="Q120" s="1201"/>
      <c r="R120" s="1201"/>
      <c r="S120" s="1201"/>
      <c r="T120" s="1201"/>
      <c r="U120" s="1201"/>
      <c r="V120" s="1201"/>
      <c r="W120" s="1201"/>
      <c r="X120" s="1201"/>
      <c r="Y120" s="1201"/>
      <c r="Z120" s="1201"/>
      <c r="AA120" s="1201"/>
      <c r="AB120" s="1201"/>
      <c r="AC120" s="1201"/>
      <c r="AD120" s="1201"/>
      <c r="AE120" s="1201"/>
      <c r="AF120" s="1201"/>
      <c r="AG120" s="1201"/>
      <c r="AH120" s="1201"/>
      <c r="AI120" s="1201"/>
      <c r="AJ120" s="1844"/>
    </row>
    <row r="121" spans="1:36" ht="13.5" customHeight="1">
      <c r="A121" s="1880" t="s">
        <v>82</v>
      </c>
      <c r="B121" s="1881"/>
      <c r="C121" s="1568"/>
      <c r="D121" s="1569"/>
      <c r="E121" s="1569"/>
      <c r="F121" s="1569"/>
      <c r="G121" s="1569"/>
      <c r="H121" s="1570"/>
      <c r="I121" s="1894"/>
      <c r="J121" s="1895"/>
      <c r="K121" s="1895"/>
      <c r="L121" s="1896"/>
      <c r="M121" s="1894"/>
      <c r="N121" s="1895"/>
      <c r="O121" s="1895"/>
      <c r="P121" s="1896"/>
      <c r="Q121" s="1894"/>
      <c r="R121" s="1895"/>
      <c r="S121" s="1895"/>
      <c r="T121" s="1896"/>
      <c r="U121" s="1894"/>
      <c r="V121" s="1895"/>
      <c r="W121" s="1895"/>
      <c r="X121" s="1896"/>
      <c r="Y121" s="1894"/>
      <c r="Z121" s="1895"/>
      <c r="AA121" s="1895"/>
      <c r="AB121" s="1896"/>
      <c r="AC121" s="1894"/>
      <c r="AD121" s="1895"/>
      <c r="AE121" s="1895"/>
      <c r="AF121" s="1896"/>
      <c r="AG121" s="1894"/>
      <c r="AH121" s="1895"/>
      <c r="AI121" s="1895"/>
      <c r="AJ121" s="1897"/>
    </row>
    <row r="122" spans="1:36" ht="13.5" customHeight="1">
      <c r="A122" s="63"/>
      <c r="B122" s="64"/>
      <c r="C122" s="1107"/>
      <c r="D122" s="1108"/>
      <c r="E122" s="1108"/>
      <c r="F122" s="1108"/>
      <c r="G122" s="1108"/>
      <c r="H122" s="1109"/>
      <c r="I122" s="1025" t="s">
        <v>250</v>
      </c>
      <c r="J122" s="1025"/>
      <c r="K122" s="1025" t="s">
        <v>213</v>
      </c>
      <c r="L122" s="1025"/>
      <c r="M122" s="1025" t="s">
        <v>250</v>
      </c>
      <c r="N122" s="1025"/>
      <c r="O122" s="1025" t="s">
        <v>213</v>
      </c>
      <c r="P122" s="1025"/>
      <c r="Q122" s="1025" t="s">
        <v>250</v>
      </c>
      <c r="R122" s="1025"/>
      <c r="S122" s="1025" t="s">
        <v>213</v>
      </c>
      <c r="T122" s="1025"/>
      <c r="U122" s="1025" t="s">
        <v>250</v>
      </c>
      <c r="V122" s="1025"/>
      <c r="W122" s="1025" t="s">
        <v>213</v>
      </c>
      <c r="X122" s="1025"/>
      <c r="Y122" s="1025" t="s">
        <v>250</v>
      </c>
      <c r="Z122" s="1025"/>
      <c r="AA122" s="1025" t="s">
        <v>213</v>
      </c>
      <c r="AB122" s="1025"/>
      <c r="AC122" s="1025" t="s">
        <v>250</v>
      </c>
      <c r="AD122" s="1025"/>
      <c r="AE122" s="1025" t="s">
        <v>213</v>
      </c>
      <c r="AF122" s="1025"/>
      <c r="AG122" s="1025" t="s">
        <v>250</v>
      </c>
      <c r="AH122" s="1025"/>
      <c r="AI122" s="1025" t="s">
        <v>213</v>
      </c>
      <c r="AJ122" s="1519"/>
    </row>
    <row r="123" spans="1:36" ht="13.5" customHeight="1">
      <c r="A123" s="63"/>
      <c r="B123" s="64"/>
      <c r="C123" s="1025" t="s">
        <v>128</v>
      </c>
      <c r="D123" s="1025"/>
      <c r="E123" s="1025"/>
      <c r="F123" s="1025" t="s">
        <v>158</v>
      </c>
      <c r="G123" s="1025"/>
      <c r="H123" s="1025"/>
      <c r="I123" s="1199"/>
      <c r="J123" s="1199"/>
      <c r="K123" s="1199"/>
      <c r="L123" s="1199"/>
      <c r="M123" s="1199"/>
      <c r="N123" s="1199"/>
      <c r="O123" s="1199"/>
      <c r="P123" s="1199"/>
      <c r="Q123" s="1199"/>
      <c r="R123" s="1199"/>
      <c r="S123" s="1199"/>
      <c r="T123" s="1199"/>
      <c r="U123" s="1199"/>
      <c r="V123" s="1199"/>
      <c r="W123" s="1199"/>
      <c r="X123" s="1199"/>
      <c r="Y123" s="1199"/>
      <c r="Z123" s="1199"/>
      <c r="AA123" s="1199"/>
      <c r="AB123" s="1199"/>
      <c r="AC123" s="1199"/>
      <c r="AD123" s="1199"/>
      <c r="AE123" s="1199"/>
      <c r="AF123" s="1199"/>
      <c r="AG123" s="1199"/>
      <c r="AH123" s="1199"/>
      <c r="AI123" s="1199"/>
      <c r="AJ123" s="1522"/>
    </row>
    <row r="124" spans="1:36" ht="13.5" customHeight="1">
      <c r="A124" s="63"/>
      <c r="B124" s="64"/>
      <c r="C124" s="1025"/>
      <c r="D124" s="1025"/>
      <c r="E124" s="1025"/>
      <c r="F124" s="1025" t="s">
        <v>159</v>
      </c>
      <c r="G124" s="1025"/>
      <c r="H124" s="1025"/>
      <c r="I124" s="1199"/>
      <c r="J124" s="1199"/>
      <c r="K124" s="1199"/>
      <c r="L124" s="1199"/>
      <c r="M124" s="1199"/>
      <c r="N124" s="1199"/>
      <c r="O124" s="1199"/>
      <c r="P124" s="1199"/>
      <c r="Q124" s="1199"/>
      <c r="R124" s="1199"/>
      <c r="S124" s="1199"/>
      <c r="T124" s="1199"/>
      <c r="U124" s="1199"/>
      <c r="V124" s="1199"/>
      <c r="W124" s="1199"/>
      <c r="X124" s="1199"/>
      <c r="Y124" s="1199"/>
      <c r="Z124" s="1199"/>
      <c r="AA124" s="1199"/>
      <c r="AB124" s="1199"/>
      <c r="AC124" s="1199"/>
      <c r="AD124" s="1199"/>
      <c r="AE124" s="1199"/>
      <c r="AF124" s="1199"/>
      <c r="AG124" s="1199"/>
      <c r="AH124" s="1199"/>
      <c r="AI124" s="1199"/>
      <c r="AJ124" s="1522"/>
    </row>
    <row r="125" spans="1:36" ht="13.5" customHeight="1">
      <c r="A125" s="63"/>
      <c r="B125" s="64"/>
      <c r="C125" s="1025" t="s">
        <v>160</v>
      </c>
      <c r="D125" s="1025"/>
      <c r="E125" s="1025"/>
      <c r="F125" s="1025"/>
      <c r="G125" s="1025"/>
      <c r="H125" s="1025"/>
      <c r="I125" s="1199"/>
      <c r="J125" s="1199"/>
      <c r="K125" s="1199"/>
      <c r="L125" s="1199"/>
      <c r="M125" s="1199"/>
      <c r="N125" s="1199"/>
      <c r="O125" s="1199"/>
      <c r="P125" s="1199"/>
      <c r="Q125" s="1199"/>
      <c r="R125" s="1199"/>
      <c r="S125" s="1199"/>
      <c r="T125" s="1199"/>
      <c r="U125" s="1199"/>
      <c r="V125" s="1199"/>
      <c r="W125" s="1199"/>
      <c r="X125" s="1199"/>
      <c r="Y125" s="1199"/>
      <c r="Z125" s="1199"/>
      <c r="AA125" s="1199"/>
      <c r="AB125" s="1199"/>
      <c r="AC125" s="1199"/>
      <c r="AD125" s="1199"/>
      <c r="AE125" s="1199"/>
      <c r="AF125" s="1199"/>
      <c r="AG125" s="1199"/>
      <c r="AH125" s="1199"/>
      <c r="AI125" s="1199"/>
      <c r="AJ125" s="1522"/>
    </row>
    <row r="126" spans="1:36" ht="13.5" customHeight="1">
      <c r="A126" s="63"/>
      <c r="B126" s="64"/>
      <c r="C126" s="1103" t="s">
        <v>290</v>
      </c>
      <c r="D126" s="1103"/>
      <c r="E126" s="1103"/>
      <c r="F126" s="1103"/>
      <c r="G126" s="1103"/>
      <c r="H126" s="1103"/>
      <c r="I126" s="1203"/>
      <c r="J126" s="1203"/>
      <c r="K126" s="1203"/>
      <c r="L126" s="1203"/>
      <c r="M126" s="1203"/>
      <c r="N126" s="1203"/>
      <c r="O126" s="1203"/>
      <c r="P126" s="1203"/>
      <c r="Q126" s="1203"/>
      <c r="R126" s="1203"/>
      <c r="S126" s="1203"/>
      <c r="T126" s="1203"/>
      <c r="U126" s="1203"/>
      <c r="V126" s="1203"/>
      <c r="W126" s="1203"/>
      <c r="X126" s="1203"/>
      <c r="Y126" s="1203"/>
      <c r="Z126" s="1203"/>
      <c r="AA126" s="1203"/>
      <c r="AB126" s="1203"/>
      <c r="AC126" s="1203"/>
      <c r="AD126" s="1203"/>
      <c r="AE126" s="1203"/>
      <c r="AF126" s="1203"/>
      <c r="AG126" s="1203"/>
      <c r="AH126" s="1203"/>
      <c r="AI126" s="1203"/>
      <c r="AJ126" s="1535"/>
    </row>
    <row r="127" spans="1:36" ht="13.5" customHeight="1">
      <c r="A127" s="63"/>
      <c r="B127" s="64"/>
      <c r="C127" s="1183" t="s">
        <v>311</v>
      </c>
      <c r="D127" s="1201"/>
      <c r="E127" s="1201"/>
      <c r="F127" s="1201"/>
      <c r="G127" s="1201"/>
      <c r="H127" s="1202"/>
      <c r="I127" s="1220"/>
      <c r="J127" s="1221"/>
      <c r="K127" s="1221"/>
      <c r="L127" s="1221"/>
      <c r="M127" s="1221"/>
      <c r="N127" s="1221"/>
      <c r="O127" s="1210" t="s">
        <v>204</v>
      </c>
      <c r="P127" s="1210"/>
      <c r="Q127" s="1210"/>
      <c r="R127" s="1210"/>
      <c r="S127" s="1210"/>
      <c r="T127" s="1210"/>
      <c r="U127" s="1210"/>
      <c r="V127" s="1210"/>
      <c r="W127" s="1210"/>
      <c r="X127" s="1210"/>
      <c r="Y127" s="1210"/>
      <c r="Z127" s="1210"/>
      <c r="AA127" s="1210"/>
      <c r="AB127" s="1210"/>
      <c r="AC127" s="1210"/>
      <c r="AD127" s="1210"/>
      <c r="AE127" s="1210"/>
      <c r="AF127" s="1210"/>
      <c r="AG127" s="1210"/>
      <c r="AH127" s="1210"/>
      <c r="AI127" s="1210"/>
      <c r="AJ127" s="1211"/>
    </row>
    <row r="128" spans="1:36" ht="13.5" customHeight="1">
      <c r="A128" s="63"/>
      <c r="B128" s="64"/>
      <c r="C128" s="1183" t="s">
        <v>337</v>
      </c>
      <c r="D128" s="1201"/>
      <c r="E128" s="1201"/>
      <c r="F128" s="1201"/>
      <c r="G128" s="1201"/>
      <c r="H128" s="1202"/>
      <c r="I128" s="1220"/>
      <c r="J128" s="1221"/>
      <c r="K128" s="1221"/>
      <c r="L128" s="1221"/>
      <c r="M128" s="1221"/>
      <c r="N128" s="1221"/>
      <c r="O128" s="1210" t="s">
        <v>169</v>
      </c>
      <c r="P128" s="1210"/>
      <c r="Q128" s="1210"/>
      <c r="R128" s="1210"/>
      <c r="S128" s="1210"/>
      <c r="T128" s="1210"/>
      <c r="U128" s="1210"/>
      <c r="V128" s="1210"/>
      <c r="W128" s="1210"/>
      <c r="X128" s="1210"/>
      <c r="Y128" s="1210"/>
      <c r="Z128" s="1210"/>
      <c r="AA128" s="1210"/>
      <c r="AB128" s="1210"/>
      <c r="AC128" s="1210"/>
      <c r="AD128" s="1210"/>
      <c r="AE128" s="1210"/>
      <c r="AF128" s="1210"/>
      <c r="AG128" s="1210"/>
      <c r="AH128" s="1210"/>
      <c r="AI128" s="1210"/>
      <c r="AJ128" s="1211"/>
    </row>
    <row r="129" spans="1:47" ht="13.5" customHeight="1">
      <c r="A129" s="63"/>
      <c r="B129" s="64"/>
      <c r="C129" s="903" t="s">
        <v>295</v>
      </c>
      <c r="D129" s="1186"/>
      <c r="E129" s="1186"/>
      <c r="F129" s="1186"/>
      <c r="G129" s="1186"/>
      <c r="H129" s="904"/>
      <c r="I129" s="1218"/>
      <c r="J129" s="1219"/>
      <c r="K129" s="1219"/>
      <c r="L129" s="1219"/>
      <c r="M129" s="1219"/>
      <c r="N129" s="1219"/>
      <c r="O129" s="1210" t="s">
        <v>68</v>
      </c>
      <c r="P129" s="1210"/>
      <c r="Q129" s="1210"/>
      <c r="R129" s="1210"/>
      <c r="S129" s="1210"/>
      <c r="T129" s="1210"/>
      <c r="U129" s="1210"/>
      <c r="V129" s="1210"/>
      <c r="W129" s="1210"/>
      <c r="X129" s="1210"/>
      <c r="Y129" s="1210"/>
      <c r="Z129" s="1210"/>
      <c r="AA129" s="1210"/>
      <c r="AB129" s="1210"/>
      <c r="AC129" s="1210"/>
      <c r="AD129" s="1210"/>
      <c r="AE129" s="1210"/>
      <c r="AF129" s="1210"/>
      <c r="AG129" s="1210"/>
      <c r="AH129" s="1210"/>
      <c r="AI129" s="1210"/>
      <c r="AJ129" s="1211"/>
    </row>
    <row r="130" spans="1:47" ht="18" customHeight="1">
      <c r="A130" s="63"/>
      <c r="B130" s="64"/>
      <c r="C130" s="1003" t="s">
        <v>129</v>
      </c>
      <c r="D130" s="1003"/>
      <c r="E130" s="1003"/>
      <c r="F130" s="1003"/>
      <c r="G130" s="1003"/>
      <c r="H130" s="1003"/>
      <c r="I130" s="1152"/>
      <c r="J130" s="1153"/>
      <c r="K130" s="1153"/>
      <c r="L130" s="1153"/>
      <c r="M130" s="1153"/>
      <c r="N130" s="1153"/>
      <c r="O130" s="1153"/>
      <c r="P130" s="1153"/>
      <c r="Q130" s="1153"/>
      <c r="R130" s="1153"/>
      <c r="S130" s="1153"/>
      <c r="T130" s="1153"/>
      <c r="U130" s="1153"/>
      <c r="V130" s="1153"/>
      <c r="W130" s="1153"/>
      <c r="X130" s="1153"/>
      <c r="Y130" s="1153"/>
      <c r="Z130" s="1153"/>
      <c r="AA130" s="1153"/>
      <c r="AB130" s="1153"/>
      <c r="AC130" s="1153"/>
      <c r="AD130" s="1153"/>
      <c r="AE130" s="1153"/>
      <c r="AF130" s="1153"/>
      <c r="AG130" s="1153"/>
      <c r="AH130" s="1153"/>
      <c r="AI130" s="1153"/>
      <c r="AJ130" s="1154"/>
      <c r="AL130" s="28"/>
      <c r="AM130" s="28" t="b">
        <v>0</v>
      </c>
      <c r="AN130" s="28" t="b">
        <v>0</v>
      </c>
      <c r="AO130" s="28" t="b">
        <v>0</v>
      </c>
      <c r="AP130" s="28" t="b">
        <v>0</v>
      </c>
      <c r="AQ130" s="28" t="b">
        <v>0</v>
      </c>
      <c r="AR130" s="28" t="b">
        <v>0</v>
      </c>
    </row>
    <row r="131" spans="1:47" ht="13.5" customHeight="1">
      <c r="A131" s="63"/>
      <c r="B131" s="64"/>
      <c r="C131" s="1003" t="s">
        <v>130</v>
      </c>
      <c r="D131" s="1003"/>
      <c r="E131" s="1003"/>
      <c r="F131" s="1003"/>
      <c r="G131" s="1003"/>
      <c r="H131" s="1003"/>
      <c r="I131" s="1050" t="s">
        <v>131</v>
      </c>
      <c r="J131" s="1003"/>
      <c r="K131" s="1003"/>
      <c r="L131" s="1011" t="s">
        <v>114</v>
      </c>
      <c r="M131" s="1011"/>
      <c r="N131" s="1045"/>
      <c r="O131" s="1050" t="s">
        <v>192</v>
      </c>
      <c r="P131" s="1026"/>
      <c r="Q131" s="1102" t="s">
        <v>114</v>
      </c>
      <c r="R131" s="1011"/>
      <c r="S131" s="1011"/>
      <c r="T131" s="1003" t="s">
        <v>132</v>
      </c>
      <c r="U131" s="1003"/>
      <c r="V131" s="1003"/>
      <c r="W131" s="1011" t="s">
        <v>114</v>
      </c>
      <c r="X131" s="1011"/>
      <c r="Y131" s="1045"/>
      <c r="Z131" s="1050" t="s">
        <v>193</v>
      </c>
      <c r="AA131" s="1026"/>
      <c r="AB131" s="1102" t="s">
        <v>114</v>
      </c>
      <c r="AC131" s="1011"/>
      <c r="AD131" s="1011"/>
      <c r="AE131" s="1003" t="s">
        <v>27</v>
      </c>
      <c r="AF131" s="1003"/>
      <c r="AG131" s="1003"/>
      <c r="AH131" s="1003"/>
      <c r="AI131" s="1003"/>
      <c r="AJ131" s="1168"/>
      <c r="AL131" s="24"/>
      <c r="AM131" s="24"/>
      <c r="AN131" s="24"/>
      <c r="AO131" s="24"/>
      <c r="AP131" s="24"/>
      <c r="AQ131" s="24"/>
      <c r="AR131" s="24"/>
    </row>
    <row r="132" spans="1:47" ht="13.5" customHeight="1">
      <c r="A132" s="63"/>
      <c r="B132" s="64"/>
      <c r="C132" s="1003"/>
      <c r="D132" s="1003"/>
      <c r="E132" s="1003"/>
      <c r="F132" s="1003"/>
      <c r="G132" s="1003"/>
      <c r="H132" s="1003"/>
      <c r="I132" s="1050" t="s">
        <v>25</v>
      </c>
      <c r="J132" s="1003"/>
      <c r="K132" s="1003"/>
      <c r="L132" s="1011" t="s">
        <v>114</v>
      </c>
      <c r="M132" s="1011"/>
      <c r="N132" s="1045"/>
      <c r="O132" s="1050" t="s">
        <v>133</v>
      </c>
      <c r="P132" s="1026"/>
      <c r="Q132" s="1102" t="s">
        <v>114</v>
      </c>
      <c r="R132" s="1011"/>
      <c r="S132" s="1011"/>
      <c r="T132" s="1003" t="s">
        <v>26</v>
      </c>
      <c r="U132" s="1003"/>
      <c r="V132" s="1003"/>
      <c r="W132" s="1011" t="s">
        <v>114</v>
      </c>
      <c r="X132" s="1011"/>
      <c r="Y132" s="1045"/>
      <c r="Z132" s="1050" t="s">
        <v>134</v>
      </c>
      <c r="AA132" s="1026"/>
      <c r="AB132" s="1102" t="s">
        <v>114</v>
      </c>
      <c r="AC132" s="1011"/>
      <c r="AD132" s="1011"/>
      <c r="AE132" s="1169"/>
      <c r="AF132" s="1170"/>
      <c r="AG132" s="1170"/>
      <c r="AH132" s="1170"/>
      <c r="AI132" s="1170"/>
      <c r="AJ132" s="1171"/>
      <c r="AL132" s="24"/>
      <c r="AM132" s="24"/>
      <c r="AN132" s="24"/>
      <c r="AO132" s="24"/>
      <c r="AP132" s="24"/>
      <c r="AQ132" s="24"/>
      <c r="AR132" s="24"/>
    </row>
    <row r="133" spans="1:47" ht="18" customHeight="1">
      <c r="A133" s="63"/>
      <c r="B133" s="64"/>
      <c r="C133" s="1026" t="s">
        <v>334</v>
      </c>
      <c r="D133" s="1049"/>
      <c r="E133" s="1049"/>
      <c r="F133" s="1049"/>
      <c r="G133" s="1049"/>
      <c r="H133" s="1050"/>
      <c r="I133" s="1049" t="s">
        <v>76</v>
      </c>
      <c r="J133" s="1049"/>
      <c r="K133" s="1049"/>
      <c r="L133" s="1049"/>
      <c r="M133" s="1050"/>
      <c r="N133" s="1873"/>
      <c r="O133" s="1874"/>
      <c r="P133" s="1874"/>
      <c r="Q133" s="1874"/>
      <c r="R133" s="1874"/>
      <c r="S133" s="1874"/>
      <c r="T133" s="1874"/>
      <c r="U133" s="1874"/>
      <c r="V133" s="1874"/>
      <c r="W133" s="1874"/>
      <c r="X133" s="1874"/>
      <c r="Y133" s="1874"/>
      <c r="Z133" s="1874"/>
      <c r="AA133" s="1874"/>
      <c r="AB133" s="1874"/>
      <c r="AC133" s="1874"/>
      <c r="AD133" s="1874"/>
      <c r="AE133" s="1874"/>
      <c r="AF133" s="1874"/>
      <c r="AG133" s="1874"/>
      <c r="AH133" s="1874"/>
      <c r="AI133" s="1874"/>
      <c r="AJ133" s="1875"/>
      <c r="AL133" s="28" t="b">
        <v>0</v>
      </c>
      <c r="AM133" s="28" t="b">
        <v>0</v>
      </c>
      <c r="AN133" s="28" t="b">
        <v>0</v>
      </c>
      <c r="AO133" s="28" t="b">
        <v>0</v>
      </c>
      <c r="AP133" s="28" t="b">
        <v>0</v>
      </c>
      <c r="AQ133" s="24"/>
      <c r="AR133" s="24"/>
    </row>
    <row r="134" spans="1:47" ht="18" customHeight="1" thickBot="1">
      <c r="A134" s="67"/>
      <c r="B134" s="68"/>
      <c r="C134" s="1888"/>
      <c r="D134" s="1889"/>
      <c r="E134" s="1889"/>
      <c r="F134" s="1889"/>
      <c r="G134" s="1889"/>
      <c r="H134" s="1890"/>
      <c r="I134" s="1891" t="s">
        <v>363</v>
      </c>
      <c r="J134" s="1891"/>
      <c r="K134" s="1891"/>
      <c r="L134" s="1891"/>
      <c r="M134" s="1891"/>
      <c r="N134" s="1892"/>
      <c r="O134" s="1892"/>
      <c r="P134" s="1892"/>
      <c r="Q134" s="1892"/>
      <c r="R134" s="1892"/>
      <c r="S134" s="1892"/>
      <c r="T134" s="1892"/>
      <c r="U134" s="1892"/>
      <c r="V134" s="1892"/>
      <c r="W134" s="1177" t="s">
        <v>235</v>
      </c>
      <c r="X134" s="1177"/>
      <c r="Y134" s="1177"/>
      <c r="Z134" s="1177"/>
      <c r="AA134" s="1177"/>
      <c r="AB134" s="1892"/>
      <c r="AC134" s="1892"/>
      <c r="AD134" s="1892"/>
      <c r="AE134" s="1892"/>
      <c r="AF134" s="1892"/>
      <c r="AG134" s="1892"/>
      <c r="AH134" s="1892"/>
      <c r="AI134" s="1892"/>
      <c r="AJ134" s="1893"/>
      <c r="AL134" s="28" t="b">
        <v>0</v>
      </c>
      <c r="AM134" s="28" t="b">
        <v>0</v>
      </c>
      <c r="AN134" s="28" t="b">
        <v>0</v>
      </c>
      <c r="AO134" s="24"/>
      <c r="AP134" s="24"/>
      <c r="AQ134" s="24"/>
      <c r="AR134" s="24"/>
    </row>
    <row r="135" spans="1:47" ht="13.5" customHeight="1">
      <c r="A135" s="25"/>
      <c r="AL135" s="3"/>
      <c r="AM135" s="3"/>
      <c r="AN135" s="3"/>
      <c r="AO135" s="3"/>
      <c r="AP135" s="3"/>
      <c r="AQ135" s="3"/>
      <c r="AR135" s="3"/>
      <c r="AS135" s="3"/>
      <c r="AT135" s="3"/>
      <c r="AU135" s="3"/>
    </row>
    <row r="136" spans="1:47" ht="13.5" customHeight="1">
      <c r="A136" s="25"/>
      <c r="AL136" s="3"/>
      <c r="AM136" s="3"/>
      <c r="AN136" s="3"/>
      <c r="AO136" s="3"/>
      <c r="AP136" s="3"/>
      <c r="AQ136" s="3"/>
      <c r="AR136" s="3"/>
      <c r="AS136" s="3"/>
      <c r="AT136" s="3"/>
      <c r="AU136" s="3"/>
    </row>
    <row r="137" spans="1:47" ht="13.5" customHeight="1">
      <c r="A137" s="25"/>
      <c r="AL137" s="3"/>
      <c r="AM137" s="3"/>
      <c r="AN137" s="3"/>
      <c r="AO137" s="3"/>
      <c r="AP137" s="3"/>
      <c r="AQ137" s="3"/>
      <c r="AR137" s="3"/>
      <c r="AS137" s="3"/>
      <c r="AT137" s="3"/>
      <c r="AU137" s="3"/>
    </row>
    <row r="138" spans="1:47" ht="13.5" customHeight="1">
      <c r="A138" s="25"/>
      <c r="AL138" s="3"/>
      <c r="AM138" s="3"/>
      <c r="AN138" s="3"/>
      <c r="AO138" s="3"/>
      <c r="AP138" s="3"/>
      <c r="AQ138" s="3"/>
      <c r="AR138" s="3"/>
      <c r="AS138" s="3"/>
      <c r="AT138" s="3"/>
      <c r="AU138" s="3"/>
    </row>
    <row r="139" spans="1:47" ht="13.5" customHeight="1">
      <c r="A139" s="25"/>
      <c r="AL139" s="3"/>
      <c r="AM139" s="3"/>
      <c r="AN139" s="3"/>
      <c r="AO139" s="3"/>
      <c r="AP139" s="3"/>
      <c r="AQ139" s="3"/>
      <c r="AR139" s="3"/>
      <c r="AS139" s="3"/>
      <c r="AT139" s="3"/>
      <c r="AU139" s="3"/>
    </row>
    <row r="140" spans="1:47" ht="13.5" customHeight="1">
      <c r="A140" s="25"/>
      <c r="AL140" s="3"/>
      <c r="AM140" s="3"/>
      <c r="AN140" s="3"/>
      <c r="AO140" s="3"/>
      <c r="AP140" s="3"/>
      <c r="AQ140" s="3"/>
      <c r="AR140" s="3"/>
      <c r="AS140" s="3"/>
      <c r="AT140" s="3"/>
      <c r="AU140" s="3"/>
    </row>
    <row r="141" spans="1:47" ht="13.5" customHeight="1">
      <c r="A141" s="25"/>
      <c r="AL141" s="3"/>
      <c r="AM141" s="3"/>
      <c r="AN141" s="3"/>
      <c r="AO141" s="3"/>
      <c r="AP141" s="3"/>
      <c r="AQ141" s="3"/>
      <c r="AR141" s="3"/>
      <c r="AS141" s="3"/>
      <c r="AT141" s="3"/>
      <c r="AU141" s="3"/>
    </row>
    <row r="142" spans="1:47" ht="13.5" customHeight="1">
      <c r="A142" s="25"/>
      <c r="AL142" s="3"/>
      <c r="AM142" s="3"/>
      <c r="AN142" s="3"/>
      <c r="AO142" s="3"/>
      <c r="AP142" s="3"/>
      <c r="AQ142" s="3"/>
      <c r="AR142" s="3"/>
      <c r="AS142" s="3"/>
      <c r="AT142" s="3"/>
      <c r="AU142" s="3"/>
    </row>
    <row r="143" spans="1:47" ht="13.5" customHeight="1">
      <c r="A143" s="25"/>
      <c r="AL143" s="3"/>
      <c r="AM143" s="3"/>
      <c r="AN143" s="3"/>
      <c r="AO143" s="3"/>
      <c r="AP143" s="3"/>
      <c r="AQ143" s="3"/>
      <c r="AR143" s="3"/>
      <c r="AS143" s="3"/>
      <c r="AT143" s="3"/>
      <c r="AU143" s="3"/>
    </row>
    <row r="144" spans="1:47" ht="13.5" customHeight="1">
      <c r="A144" s="25"/>
      <c r="AL144" s="3"/>
      <c r="AM144" s="3"/>
      <c r="AN144" s="3"/>
      <c r="AO144" s="3"/>
      <c r="AP144" s="3"/>
      <c r="AQ144" s="3"/>
      <c r="AR144" s="3"/>
      <c r="AS144" s="3"/>
      <c r="AT144" s="3"/>
      <c r="AU144" s="3"/>
    </row>
    <row r="145" spans="1:47" ht="13.5" customHeight="1">
      <c r="A145" s="25"/>
      <c r="AL145" s="3"/>
      <c r="AM145" s="3"/>
      <c r="AN145" s="3"/>
      <c r="AO145" s="3"/>
      <c r="AP145" s="3"/>
      <c r="AQ145" s="3"/>
      <c r="AR145" s="3"/>
      <c r="AS145" s="3"/>
      <c r="AT145" s="3"/>
      <c r="AU145" s="3"/>
    </row>
    <row r="146" spans="1:47" ht="13.5" customHeight="1">
      <c r="A146" s="25"/>
      <c r="AL146" s="3"/>
      <c r="AM146" s="3"/>
      <c r="AN146" s="3"/>
      <c r="AO146" s="3"/>
      <c r="AP146" s="3"/>
      <c r="AQ146" s="3"/>
      <c r="AR146" s="3"/>
      <c r="AS146" s="3"/>
      <c r="AT146" s="3"/>
      <c r="AU146" s="3"/>
    </row>
    <row r="147" spans="1:47" ht="13.5" customHeight="1">
      <c r="A147" s="25"/>
      <c r="AL147" s="3"/>
      <c r="AM147" s="3"/>
      <c r="AN147" s="3"/>
      <c r="AO147" s="3"/>
      <c r="AP147" s="3"/>
      <c r="AQ147" s="3"/>
      <c r="AR147" s="3"/>
      <c r="AS147" s="3"/>
      <c r="AT147" s="3"/>
      <c r="AU147" s="3"/>
    </row>
    <row r="148" spans="1:47" ht="13.5" customHeight="1">
      <c r="A148" s="25"/>
      <c r="AL148" s="3"/>
      <c r="AM148" s="3"/>
      <c r="AN148" s="3"/>
      <c r="AO148" s="3"/>
      <c r="AP148" s="3"/>
      <c r="AQ148" s="3"/>
      <c r="AR148" s="3"/>
      <c r="AS148" s="3"/>
      <c r="AT148" s="3"/>
      <c r="AU148" s="3"/>
    </row>
    <row r="149" spans="1:47" ht="13.5" customHeight="1">
      <c r="A149" s="25"/>
      <c r="AL149" s="3"/>
      <c r="AM149" s="3"/>
      <c r="AN149" s="3"/>
      <c r="AO149" s="3"/>
      <c r="AP149" s="3"/>
      <c r="AQ149" s="3"/>
      <c r="AR149" s="3"/>
      <c r="AS149" s="3"/>
      <c r="AT149" s="3"/>
      <c r="AU149" s="3"/>
    </row>
    <row r="150" spans="1:47" ht="13.5" customHeight="1">
      <c r="A150" s="25"/>
      <c r="AL150" s="3"/>
      <c r="AM150" s="3"/>
      <c r="AN150" s="3"/>
      <c r="AO150" s="3"/>
      <c r="AP150" s="3"/>
      <c r="AQ150" s="3"/>
      <c r="AR150" s="3"/>
      <c r="AS150" s="3"/>
      <c r="AT150" s="3"/>
      <c r="AU150" s="3"/>
    </row>
    <row r="151" spans="1:47" ht="13.5" customHeight="1">
      <c r="A151" s="25"/>
      <c r="AL151" s="3"/>
      <c r="AM151" s="3"/>
      <c r="AN151" s="3"/>
      <c r="AO151" s="3"/>
      <c r="AP151" s="3"/>
      <c r="AQ151" s="3"/>
      <c r="AR151" s="3"/>
      <c r="AS151" s="3"/>
      <c r="AT151" s="3"/>
      <c r="AU151" s="3"/>
    </row>
    <row r="152" spans="1:47" ht="13.5" customHeight="1">
      <c r="A152" s="25"/>
      <c r="AL152" s="3"/>
      <c r="AM152" s="3"/>
      <c r="AN152" s="3"/>
      <c r="AO152" s="3"/>
      <c r="AP152" s="3"/>
      <c r="AQ152" s="3"/>
      <c r="AR152" s="3"/>
      <c r="AS152" s="3"/>
      <c r="AT152" s="3"/>
      <c r="AU152" s="3"/>
    </row>
    <row r="153" spans="1:47" ht="13.5" customHeight="1">
      <c r="A153" s="25"/>
      <c r="AL153" s="3"/>
      <c r="AM153" s="3"/>
      <c r="AN153" s="3"/>
      <c r="AO153" s="3"/>
      <c r="AP153" s="3"/>
      <c r="AQ153" s="3"/>
      <c r="AR153" s="3"/>
      <c r="AS153" s="3"/>
      <c r="AT153" s="3"/>
      <c r="AU153" s="3"/>
    </row>
    <row r="154" spans="1:47" ht="13.5" customHeight="1">
      <c r="A154" s="25"/>
      <c r="AL154" s="3"/>
      <c r="AM154" s="3"/>
      <c r="AN154" s="3"/>
      <c r="AO154" s="3"/>
      <c r="AP154" s="3"/>
      <c r="AQ154" s="3"/>
      <c r="AR154" s="3"/>
      <c r="AS154" s="3"/>
      <c r="AT154" s="3"/>
      <c r="AU154" s="3"/>
    </row>
    <row r="155" spans="1:47" ht="13.5" customHeight="1">
      <c r="A155" s="25"/>
      <c r="AL155" s="3"/>
      <c r="AM155" s="3"/>
      <c r="AN155" s="3"/>
      <c r="AO155" s="3"/>
      <c r="AP155" s="3"/>
      <c r="AQ155" s="3"/>
      <c r="AR155" s="3"/>
      <c r="AS155" s="3"/>
      <c r="AT155" s="3"/>
      <c r="AU155" s="3"/>
    </row>
    <row r="156" spans="1:47" ht="13.5" customHeight="1">
      <c r="A156" s="25"/>
      <c r="AL156" s="3"/>
      <c r="AM156" s="3"/>
      <c r="AN156" s="3"/>
      <c r="AO156" s="3"/>
      <c r="AP156" s="3"/>
      <c r="AQ156" s="3"/>
      <c r="AR156" s="3"/>
      <c r="AS156" s="3"/>
      <c r="AT156" s="3"/>
      <c r="AU156" s="3"/>
    </row>
    <row r="157" spans="1:47" ht="13.5" customHeight="1">
      <c r="A157" s="25"/>
      <c r="AL157" s="3"/>
      <c r="AM157" s="3"/>
      <c r="AN157" s="3"/>
      <c r="AO157" s="3"/>
      <c r="AP157" s="3"/>
      <c r="AQ157" s="3"/>
      <c r="AR157" s="3"/>
      <c r="AS157" s="3"/>
      <c r="AT157" s="3"/>
      <c r="AU157" s="3"/>
    </row>
    <row r="158" spans="1:47" ht="13.5" customHeight="1">
      <c r="A158" s="25"/>
      <c r="AL158" s="3"/>
      <c r="AM158" s="3"/>
      <c r="AN158" s="3"/>
      <c r="AO158" s="3"/>
      <c r="AP158" s="3"/>
      <c r="AQ158" s="3"/>
      <c r="AR158" s="3"/>
      <c r="AS158" s="3"/>
      <c r="AT158" s="3"/>
      <c r="AU158" s="3"/>
    </row>
    <row r="159" spans="1:47" ht="13.5" customHeight="1">
      <c r="A159" s="25"/>
      <c r="AL159" s="3"/>
      <c r="AM159" s="3"/>
      <c r="AN159" s="3"/>
      <c r="AO159" s="3"/>
      <c r="AP159" s="3"/>
      <c r="AQ159" s="3"/>
      <c r="AR159" s="3"/>
      <c r="AS159" s="3"/>
      <c r="AT159" s="3"/>
      <c r="AU159" s="3"/>
    </row>
    <row r="160" spans="1:47" ht="13.5" customHeight="1">
      <c r="A160" s="25"/>
      <c r="AL160" s="3"/>
      <c r="AM160" s="3"/>
      <c r="AN160" s="3"/>
      <c r="AO160" s="3"/>
      <c r="AP160" s="3"/>
      <c r="AQ160" s="3"/>
      <c r="AR160" s="3"/>
      <c r="AS160" s="3"/>
      <c r="AT160" s="3"/>
      <c r="AU160" s="3"/>
    </row>
    <row r="161" spans="1:47" ht="13.5" customHeight="1">
      <c r="A161" s="25"/>
      <c r="AL161" s="3"/>
      <c r="AM161" s="3"/>
      <c r="AN161" s="3"/>
      <c r="AO161" s="3"/>
      <c r="AP161" s="3"/>
      <c r="AQ161" s="3"/>
      <c r="AR161" s="3"/>
      <c r="AS161" s="3"/>
      <c r="AT161" s="3"/>
      <c r="AU161" s="3"/>
    </row>
    <row r="162" spans="1:47" ht="13.5" customHeight="1">
      <c r="A162" s="25"/>
      <c r="AL162" s="3"/>
      <c r="AM162" s="3"/>
      <c r="AN162" s="3"/>
      <c r="AO162" s="3"/>
      <c r="AP162" s="3"/>
      <c r="AQ162" s="3"/>
      <c r="AR162" s="3"/>
      <c r="AS162" s="3"/>
      <c r="AT162" s="3"/>
      <c r="AU162" s="3"/>
    </row>
    <row r="163" spans="1:47" ht="18" customHeight="1">
      <c r="A163" s="25"/>
      <c r="AL163" s="3"/>
      <c r="AM163" s="3"/>
      <c r="AN163" s="3"/>
      <c r="AO163" s="3"/>
      <c r="AP163" s="3"/>
      <c r="AQ163" s="3"/>
      <c r="AR163" s="3"/>
      <c r="AS163" s="3"/>
      <c r="AT163" s="3"/>
      <c r="AU163" s="3"/>
    </row>
    <row r="164" spans="1:47" ht="13.5" customHeight="1">
      <c r="A164" s="25"/>
      <c r="AL164" s="3"/>
      <c r="AM164" s="3"/>
      <c r="AN164" s="3"/>
      <c r="AO164" s="3"/>
      <c r="AP164" s="3"/>
      <c r="AQ164" s="3"/>
      <c r="AR164" s="3"/>
      <c r="AS164" s="3"/>
      <c r="AT164" s="3"/>
      <c r="AU164" s="3"/>
    </row>
    <row r="165" spans="1:47" ht="13.5" customHeight="1">
      <c r="A165" s="25"/>
      <c r="AL165" s="3"/>
      <c r="AM165" s="3"/>
      <c r="AN165" s="3"/>
      <c r="AO165" s="3"/>
      <c r="AP165" s="3"/>
      <c r="AQ165" s="3"/>
      <c r="AR165" s="3"/>
      <c r="AS165" s="3"/>
      <c r="AT165" s="3"/>
      <c r="AU165" s="3"/>
    </row>
    <row r="166" spans="1:47" ht="18" customHeight="1">
      <c r="A166" s="25"/>
      <c r="AL166" s="3"/>
      <c r="AM166" s="3"/>
      <c r="AN166" s="3"/>
      <c r="AO166" s="3"/>
      <c r="AP166" s="3"/>
      <c r="AQ166" s="3"/>
      <c r="AR166" s="3"/>
      <c r="AS166" s="3"/>
      <c r="AT166" s="3"/>
      <c r="AU166" s="3"/>
    </row>
    <row r="167" spans="1:47" ht="18" customHeight="1">
      <c r="A167" s="25"/>
      <c r="AL167" s="3"/>
      <c r="AM167" s="3"/>
      <c r="AN167" s="3"/>
      <c r="AO167" s="3"/>
      <c r="AP167" s="3"/>
      <c r="AQ167" s="3"/>
      <c r="AR167" s="3"/>
      <c r="AS167" s="3"/>
      <c r="AT167" s="3"/>
      <c r="AU167" s="3"/>
    </row>
    <row r="168" spans="1:47" ht="13.5" customHeight="1">
      <c r="A168" s="25"/>
      <c r="AL168" s="3"/>
      <c r="AM168" s="3"/>
      <c r="AN168" s="3"/>
      <c r="AO168" s="3"/>
      <c r="AP168" s="3"/>
      <c r="AQ168" s="3"/>
      <c r="AR168" s="3"/>
      <c r="AS168" s="3"/>
      <c r="AT168" s="3"/>
      <c r="AU168" s="3"/>
    </row>
    <row r="169" spans="1:47" ht="13.5" customHeight="1">
      <c r="A169" s="25"/>
      <c r="AL169" s="3"/>
      <c r="AM169" s="3"/>
      <c r="AN169" s="3"/>
      <c r="AO169" s="3"/>
      <c r="AP169" s="3"/>
      <c r="AQ169" s="3"/>
      <c r="AR169" s="3"/>
      <c r="AS169" s="3"/>
      <c r="AT169" s="3"/>
      <c r="AU169" s="3"/>
    </row>
    <row r="170" spans="1:47" ht="13.5" customHeight="1">
      <c r="A170" s="25"/>
      <c r="AL170" s="3"/>
      <c r="AM170" s="3"/>
      <c r="AN170" s="3"/>
      <c r="AO170" s="3"/>
      <c r="AP170" s="3"/>
      <c r="AQ170" s="3"/>
      <c r="AR170" s="3"/>
      <c r="AS170" s="3"/>
      <c r="AT170" s="3"/>
      <c r="AU170" s="3"/>
    </row>
    <row r="171" spans="1:47" ht="13.5" customHeight="1">
      <c r="A171" s="25"/>
      <c r="AL171" s="3"/>
      <c r="AM171" s="3"/>
      <c r="AN171" s="3"/>
      <c r="AO171" s="3"/>
      <c r="AP171" s="3"/>
      <c r="AQ171" s="3"/>
      <c r="AR171" s="3"/>
      <c r="AS171" s="3"/>
      <c r="AT171" s="3"/>
      <c r="AU171" s="3"/>
    </row>
    <row r="172" spans="1:47" ht="13.5" customHeight="1">
      <c r="A172" s="25"/>
      <c r="AL172" s="3"/>
      <c r="AM172" s="3"/>
      <c r="AN172" s="3"/>
      <c r="AO172" s="3"/>
      <c r="AP172" s="3"/>
      <c r="AQ172" s="3"/>
      <c r="AR172" s="3"/>
      <c r="AS172" s="3"/>
      <c r="AT172" s="3"/>
      <c r="AU172" s="3"/>
    </row>
    <row r="173" spans="1:47" ht="13.5" customHeight="1">
      <c r="A173" s="25"/>
      <c r="AL173" s="3"/>
      <c r="AM173" s="3"/>
      <c r="AN173" s="3"/>
      <c r="AO173" s="3"/>
      <c r="AP173" s="3"/>
      <c r="AQ173" s="3"/>
      <c r="AR173" s="3"/>
      <c r="AS173" s="3"/>
      <c r="AT173" s="3"/>
      <c r="AU173" s="3"/>
    </row>
    <row r="174" spans="1:47" ht="13.5" customHeight="1">
      <c r="A174" s="25"/>
      <c r="AL174" s="3"/>
      <c r="AM174" s="3"/>
      <c r="AN174" s="3"/>
      <c r="AO174" s="3"/>
      <c r="AP174" s="3"/>
      <c r="AQ174" s="3"/>
      <c r="AR174" s="3"/>
      <c r="AS174" s="3"/>
      <c r="AT174" s="3"/>
      <c r="AU174" s="3"/>
    </row>
    <row r="175" spans="1:47" ht="13.5" customHeight="1">
      <c r="A175" s="25"/>
      <c r="AL175" s="3"/>
      <c r="AM175" s="3"/>
      <c r="AN175" s="3"/>
      <c r="AO175" s="3"/>
      <c r="AP175" s="3"/>
      <c r="AQ175" s="3"/>
      <c r="AR175" s="3"/>
      <c r="AS175" s="3"/>
      <c r="AT175" s="3"/>
      <c r="AU175" s="3"/>
    </row>
    <row r="176" spans="1:47" ht="13.5" customHeight="1">
      <c r="A176" s="25"/>
      <c r="AL176" s="3"/>
      <c r="AM176" s="3"/>
      <c r="AN176" s="3"/>
      <c r="AO176" s="3"/>
      <c r="AP176" s="3"/>
      <c r="AQ176" s="3"/>
      <c r="AR176" s="3"/>
      <c r="AS176" s="3"/>
      <c r="AT176" s="3"/>
      <c r="AU176" s="3"/>
    </row>
    <row r="177" spans="1:47" ht="13.5" customHeight="1">
      <c r="A177" s="25"/>
      <c r="AL177" s="3"/>
      <c r="AM177" s="3"/>
      <c r="AN177" s="3"/>
      <c r="AO177" s="3"/>
      <c r="AP177" s="3"/>
      <c r="AQ177" s="3"/>
      <c r="AR177" s="3"/>
      <c r="AS177" s="3"/>
      <c r="AT177" s="3"/>
      <c r="AU177" s="3"/>
    </row>
    <row r="178" spans="1:47" ht="13.5" customHeight="1">
      <c r="A178" s="25"/>
      <c r="AL178" s="3"/>
      <c r="AM178" s="3"/>
      <c r="AN178" s="3"/>
      <c r="AO178" s="3"/>
      <c r="AP178" s="3"/>
      <c r="AQ178" s="3"/>
      <c r="AR178" s="3"/>
      <c r="AS178" s="3"/>
      <c r="AT178" s="3"/>
      <c r="AU178" s="3"/>
    </row>
    <row r="179" spans="1:47" ht="13.5" customHeight="1">
      <c r="A179" s="25"/>
      <c r="AL179" s="3"/>
      <c r="AM179" s="3"/>
      <c r="AN179" s="3"/>
      <c r="AO179" s="3"/>
      <c r="AP179" s="3"/>
      <c r="AQ179" s="3"/>
      <c r="AR179" s="3"/>
      <c r="AS179" s="3"/>
      <c r="AT179" s="3"/>
      <c r="AU179" s="3"/>
    </row>
    <row r="180" spans="1:47" ht="13.5" customHeight="1">
      <c r="A180" s="25"/>
      <c r="AL180" s="3"/>
      <c r="AM180" s="3"/>
      <c r="AN180" s="3"/>
      <c r="AO180" s="3"/>
      <c r="AP180" s="3"/>
      <c r="AQ180" s="3"/>
      <c r="AR180" s="3"/>
      <c r="AS180" s="3"/>
      <c r="AT180" s="3"/>
      <c r="AU180" s="3"/>
    </row>
    <row r="181" spans="1:47" ht="13.5" customHeight="1">
      <c r="A181" s="25"/>
      <c r="AL181" s="3"/>
      <c r="AM181" s="3"/>
      <c r="AN181" s="3"/>
      <c r="AO181" s="3"/>
      <c r="AP181" s="3"/>
      <c r="AQ181" s="3"/>
      <c r="AR181" s="3"/>
      <c r="AS181" s="3"/>
      <c r="AT181" s="3"/>
      <c r="AU181" s="3"/>
    </row>
    <row r="182" spans="1:47" ht="13.5" customHeight="1">
      <c r="A182" s="25"/>
      <c r="AL182" s="3"/>
      <c r="AM182" s="3"/>
      <c r="AN182" s="3"/>
      <c r="AO182" s="3"/>
      <c r="AP182" s="3"/>
      <c r="AQ182" s="3"/>
      <c r="AR182" s="3"/>
      <c r="AS182" s="3"/>
      <c r="AT182" s="3"/>
      <c r="AU182" s="3"/>
    </row>
    <row r="183" spans="1:47" ht="13.5" customHeight="1">
      <c r="A183" s="25"/>
      <c r="AL183" s="3"/>
      <c r="AM183" s="3"/>
      <c r="AN183" s="3"/>
      <c r="AO183" s="3"/>
      <c r="AP183" s="3"/>
      <c r="AQ183" s="3"/>
      <c r="AR183" s="3"/>
      <c r="AS183" s="3"/>
      <c r="AT183" s="3"/>
      <c r="AU183" s="3"/>
    </row>
    <row r="184" spans="1:47" ht="13.5" customHeight="1">
      <c r="A184" s="25"/>
      <c r="AL184" s="3"/>
      <c r="AM184" s="3"/>
      <c r="AN184" s="3"/>
      <c r="AO184" s="3"/>
      <c r="AP184" s="3"/>
      <c r="AQ184" s="3"/>
      <c r="AR184" s="3"/>
      <c r="AS184" s="3"/>
      <c r="AT184" s="3"/>
      <c r="AU184" s="3"/>
    </row>
    <row r="185" spans="1:47" ht="13.5" customHeight="1">
      <c r="A185" s="25"/>
      <c r="AL185" s="3"/>
      <c r="AM185" s="3"/>
      <c r="AN185" s="3"/>
      <c r="AO185" s="3"/>
      <c r="AP185" s="3"/>
      <c r="AQ185" s="3"/>
      <c r="AR185" s="3"/>
      <c r="AS185" s="3"/>
      <c r="AT185" s="3"/>
      <c r="AU185" s="3"/>
    </row>
    <row r="186" spans="1:47" ht="13.5" customHeight="1">
      <c r="A186" s="25"/>
      <c r="AL186" s="3"/>
      <c r="AM186" s="3"/>
      <c r="AN186" s="3"/>
      <c r="AO186" s="3"/>
      <c r="AP186" s="3"/>
      <c r="AQ186" s="3"/>
      <c r="AR186" s="3"/>
      <c r="AS186" s="3"/>
      <c r="AT186" s="3"/>
      <c r="AU186" s="3"/>
    </row>
    <row r="187" spans="1:47" ht="13.5" customHeight="1">
      <c r="A187" s="25"/>
      <c r="AL187" s="3"/>
      <c r="AM187" s="3"/>
      <c r="AN187" s="3"/>
      <c r="AO187" s="3"/>
      <c r="AP187" s="3"/>
      <c r="AQ187" s="3"/>
      <c r="AR187" s="3"/>
      <c r="AS187" s="3"/>
      <c r="AT187" s="3"/>
      <c r="AU187" s="3"/>
    </row>
    <row r="188" spans="1:47" ht="13.5" customHeight="1">
      <c r="A188" s="25"/>
      <c r="AL188" s="3"/>
      <c r="AM188" s="3"/>
      <c r="AN188" s="3"/>
      <c r="AO188" s="3"/>
      <c r="AP188" s="3"/>
      <c r="AQ188" s="3"/>
      <c r="AR188" s="3"/>
      <c r="AS188" s="3"/>
      <c r="AT188" s="3"/>
      <c r="AU188" s="3"/>
    </row>
    <row r="189" spans="1:47" ht="13.5" customHeight="1">
      <c r="A189" s="25"/>
      <c r="AL189" s="3"/>
      <c r="AM189" s="3"/>
      <c r="AN189" s="3"/>
      <c r="AO189" s="3"/>
      <c r="AP189" s="3"/>
      <c r="AQ189" s="3"/>
      <c r="AR189" s="3"/>
      <c r="AS189" s="3"/>
      <c r="AT189" s="3"/>
      <c r="AU189" s="3"/>
    </row>
    <row r="190" spans="1:47" ht="13.5" customHeight="1">
      <c r="A190" s="25"/>
      <c r="AL190" s="3"/>
      <c r="AM190" s="3"/>
      <c r="AN190" s="3"/>
      <c r="AO190" s="3"/>
      <c r="AP190" s="3"/>
      <c r="AQ190" s="3"/>
      <c r="AR190" s="3"/>
      <c r="AS190" s="3"/>
      <c r="AT190" s="3"/>
      <c r="AU190" s="3"/>
    </row>
    <row r="191" spans="1:47" ht="13.5" customHeight="1">
      <c r="A191" s="25"/>
      <c r="AL191" s="3"/>
      <c r="AM191" s="3"/>
      <c r="AN191" s="3"/>
      <c r="AO191" s="3"/>
      <c r="AP191" s="3"/>
      <c r="AQ191" s="3"/>
      <c r="AR191" s="3"/>
      <c r="AS191" s="3"/>
      <c r="AT191" s="3"/>
      <c r="AU191" s="3"/>
    </row>
    <row r="192" spans="1:47" ht="13.5" customHeight="1">
      <c r="A192" s="25"/>
      <c r="AL192" s="3"/>
      <c r="AM192" s="3"/>
      <c r="AN192" s="3"/>
      <c r="AO192" s="3"/>
      <c r="AP192" s="3"/>
      <c r="AQ192" s="3"/>
      <c r="AR192" s="3"/>
      <c r="AS192" s="3"/>
      <c r="AT192" s="3"/>
      <c r="AU192" s="3"/>
    </row>
    <row r="193" spans="1:47" ht="18" customHeight="1">
      <c r="A193" s="25"/>
      <c r="AL193" s="3"/>
      <c r="AM193" s="3"/>
      <c r="AN193" s="3"/>
      <c r="AO193" s="3"/>
      <c r="AP193" s="3"/>
      <c r="AQ193" s="3"/>
      <c r="AR193" s="3"/>
      <c r="AS193" s="3"/>
      <c r="AT193" s="3"/>
      <c r="AU193" s="3"/>
    </row>
    <row r="194" spans="1:47" ht="13.5" customHeight="1">
      <c r="A194" s="25"/>
      <c r="AL194" s="3"/>
      <c r="AM194" s="3"/>
      <c r="AN194" s="3"/>
      <c r="AO194" s="3"/>
      <c r="AP194" s="3"/>
      <c r="AQ194" s="3"/>
      <c r="AR194" s="3"/>
      <c r="AS194" s="3"/>
      <c r="AT194" s="3"/>
      <c r="AU194" s="3"/>
    </row>
    <row r="195" spans="1:47" ht="13.5" customHeight="1">
      <c r="A195" s="25"/>
      <c r="AL195" s="3"/>
      <c r="AM195" s="3"/>
      <c r="AN195" s="3"/>
      <c r="AO195" s="3"/>
      <c r="AP195" s="3"/>
      <c r="AQ195" s="3"/>
      <c r="AR195" s="3"/>
      <c r="AS195" s="3"/>
      <c r="AT195" s="3"/>
      <c r="AU195" s="3"/>
    </row>
    <row r="196" spans="1:47" ht="18" customHeight="1">
      <c r="A196" s="25"/>
      <c r="AL196" s="3"/>
      <c r="AM196" s="3"/>
      <c r="AN196" s="3"/>
      <c r="AO196" s="3"/>
      <c r="AP196" s="3"/>
      <c r="AQ196" s="3"/>
      <c r="AR196" s="3"/>
      <c r="AS196" s="3"/>
      <c r="AT196" s="3"/>
      <c r="AU196" s="3"/>
    </row>
    <row r="197" spans="1:47" ht="18" customHeight="1">
      <c r="A197" s="25"/>
      <c r="AL197" s="3"/>
      <c r="AM197" s="3"/>
      <c r="AN197" s="3"/>
      <c r="AO197" s="3"/>
      <c r="AP197" s="3"/>
      <c r="AQ197" s="3"/>
      <c r="AR197" s="3"/>
      <c r="AS197" s="3"/>
      <c r="AT197" s="3"/>
      <c r="AU197" s="3"/>
    </row>
    <row r="198" spans="1:47" ht="13.5" customHeight="1">
      <c r="A198" s="25"/>
      <c r="AL198" s="3"/>
      <c r="AM198" s="3"/>
      <c r="AN198" s="3"/>
      <c r="AO198" s="3"/>
      <c r="AP198" s="3"/>
      <c r="AQ198" s="3"/>
      <c r="AR198" s="3"/>
      <c r="AS198" s="3"/>
      <c r="AT198" s="3"/>
      <c r="AU198" s="3"/>
    </row>
    <row r="199" spans="1:47" ht="13.5" customHeight="1">
      <c r="A199" s="25"/>
      <c r="AL199" s="3"/>
      <c r="AM199" s="3"/>
      <c r="AN199" s="3"/>
      <c r="AO199" s="3"/>
      <c r="AP199" s="3"/>
      <c r="AQ199" s="3"/>
      <c r="AR199" s="3"/>
      <c r="AS199" s="3"/>
      <c r="AT199" s="3"/>
      <c r="AU199" s="3"/>
    </row>
    <row r="200" spans="1:47" ht="13.5" customHeight="1">
      <c r="A200" s="25"/>
      <c r="AL200" s="3"/>
      <c r="AM200" s="3"/>
      <c r="AN200" s="3"/>
      <c r="AO200" s="3"/>
      <c r="AP200" s="3"/>
      <c r="AQ200" s="3"/>
      <c r="AR200" s="3"/>
      <c r="AS200" s="3"/>
      <c r="AT200" s="3"/>
      <c r="AU200" s="3"/>
    </row>
    <row r="201" spans="1:47" ht="13.5" customHeight="1">
      <c r="A201" s="25"/>
      <c r="AL201" s="3"/>
      <c r="AM201" s="3"/>
      <c r="AN201" s="3"/>
      <c r="AO201" s="3"/>
      <c r="AP201" s="3"/>
      <c r="AQ201" s="3"/>
      <c r="AR201" s="3"/>
      <c r="AS201" s="3"/>
      <c r="AT201" s="3"/>
      <c r="AU201" s="3"/>
    </row>
    <row r="202" spans="1:47" ht="13.5" customHeight="1">
      <c r="A202" s="25"/>
      <c r="AL202" s="3"/>
      <c r="AM202" s="3"/>
      <c r="AN202" s="3"/>
      <c r="AO202" s="3"/>
      <c r="AP202" s="3"/>
      <c r="AQ202" s="3"/>
      <c r="AR202" s="3"/>
      <c r="AS202" s="3"/>
      <c r="AT202" s="3"/>
      <c r="AU202" s="3"/>
    </row>
    <row r="203" spans="1:47" ht="13.5" customHeight="1">
      <c r="A203" s="25"/>
      <c r="AL203" s="3"/>
      <c r="AM203" s="3"/>
      <c r="AN203" s="3"/>
      <c r="AO203" s="3"/>
      <c r="AP203" s="3"/>
      <c r="AQ203" s="3"/>
      <c r="AR203" s="3"/>
      <c r="AS203" s="3"/>
      <c r="AT203" s="3"/>
      <c r="AU203" s="3"/>
    </row>
    <row r="204" spans="1:47" ht="13.5" customHeight="1">
      <c r="A204" s="25"/>
      <c r="AL204" s="3"/>
      <c r="AM204" s="3"/>
      <c r="AN204" s="3"/>
      <c r="AO204" s="3"/>
      <c r="AP204" s="3"/>
      <c r="AQ204" s="3"/>
      <c r="AR204" s="3"/>
      <c r="AS204" s="3"/>
      <c r="AT204" s="3"/>
      <c r="AU204" s="3"/>
    </row>
    <row r="205" spans="1:47" ht="13.5" customHeight="1">
      <c r="A205" s="25"/>
      <c r="AL205" s="3"/>
      <c r="AM205" s="3"/>
      <c r="AN205" s="3"/>
      <c r="AO205" s="3"/>
      <c r="AP205" s="3"/>
      <c r="AQ205" s="3"/>
      <c r="AR205" s="3"/>
      <c r="AS205" s="3"/>
      <c r="AT205" s="3"/>
      <c r="AU205" s="3"/>
    </row>
    <row r="206" spans="1:47" ht="13.5" customHeight="1">
      <c r="A206" s="25"/>
      <c r="AL206" s="3"/>
      <c r="AM206" s="3"/>
      <c r="AN206" s="3"/>
      <c r="AO206" s="3"/>
      <c r="AP206" s="3"/>
      <c r="AQ206" s="3"/>
      <c r="AR206" s="3"/>
      <c r="AS206" s="3"/>
      <c r="AT206" s="3"/>
      <c r="AU206" s="3"/>
    </row>
    <row r="207" spans="1:47" ht="13.5" customHeight="1">
      <c r="A207" s="25"/>
      <c r="AL207" s="3"/>
      <c r="AM207" s="3"/>
      <c r="AN207" s="3"/>
      <c r="AO207" s="3"/>
      <c r="AP207" s="3"/>
      <c r="AQ207" s="3"/>
      <c r="AR207" s="3"/>
      <c r="AS207" s="3"/>
      <c r="AT207" s="3"/>
      <c r="AU207" s="3"/>
    </row>
    <row r="208" spans="1:47" ht="13.5" customHeight="1">
      <c r="A208" s="25"/>
      <c r="AL208" s="3"/>
      <c r="AM208" s="3"/>
      <c r="AN208" s="3"/>
      <c r="AO208" s="3"/>
      <c r="AP208" s="3"/>
      <c r="AQ208" s="3"/>
      <c r="AR208" s="3"/>
      <c r="AS208" s="3"/>
      <c r="AT208" s="3"/>
      <c r="AU208" s="3"/>
    </row>
    <row r="209" spans="1:47" ht="13.5" customHeight="1">
      <c r="A209" s="25"/>
      <c r="AL209" s="3"/>
      <c r="AM209" s="3"/>
      <c r="AN209" s="3"/>
      <c r="AO209" s="3"/>
      <c r="AP209" s="3"/>
      <c r="AQ209" s="3"/>
      <c r="AR209" s="3"/>
      <c r="AS209" s="3"/>
      <c r="AT209" s="3"/>
      <c r="AU209" s="3"/>
    </row>
    <row r="210" spans="1:47" ht="13.5" customHeight="1">
      <c r="A210" s="25"/>
      <c r="AL210" s="3"/>
      <c r="AM210" s="3"/>
      <c r="AN210" s="3"/>
      <c r="AO210" s="3"/>
      <c r="AP210" s="3"/>
      <c r="AQ210" s="3"/>
      <c r="AR210" s="3"/>
      <c r="AS210" s="3"/>
      <c r="AT210" s="3"/>
      <c r="AU210" s="3"/>
    </row>
    <row r="211" spans="1:47" ht="13.5" customHeight="1">
      <c r="A211" s="25"/>
      <c r="AL211" s="3"/>
      <c r="AM211" s="3"/>
      <c r="AN211" s="3"/>
      <c r="AO211" s="3"/>
      <c r="AP211" s="3"/>
      <c r="AQ211" s="3"/>
      <c r="AR211" s="3"/>
      <c r="AS211" s="3"/>
      <c r="AT211" s="3"/>
      <c r="AU211" s="3"/>
    </row>
    <row r="212" spans="1:47" ht="13.5" customHeight="1">
      <c r="A212" s="25"/>
      <c r="AL212" s="3"/>
      <c r="AM212" s="3"/>
      <c r="AN212" s="3"/>
      <c r="AO212" s="3"/>
      <c r="AP212" s="3"/>
      <c r="AQ212" s="3"/>
      <c r="AR212" s="3"/>
      <c r="AS212" s="3"/>
      <c r="AT212" s="3"/>
      <c r="AU212" s="3"/>
    </row>
    <row r="213" spans="1:47" ht="13.5" customHeight="1">
      <c r="A213" s="25"/>
      <c r="AL213" s="3"/>
      <c r="AM213" s="3"/>
      <c r="AN213" s="3"/>
      <c r="AO213" s="3"/>
      <c r="AP213" s="3"/>
      <c r="AQ213" s="3"/>
      <c r="AR213" s="3"/>
      <c r="AS213" s="3"/>
      <c r="AT213" s="3"/>
      <c r="AU213" s="3"/>
    </row>
    <row r="214" spans="1:47" ht="13.5" customHeight="1">
      <c r="A214" s="25"/>
      <c r="AL214" s="3"/>
      <c r="AM214" s="3"/>
      <c r="AN214" s="3"/>
      <c r="AO214" s="3"/>
      <c r="AP214" s="3"/>
      <c r="AQ214" s="3"/>
      <c r="AR214" s="3"/>
      <c r="AS214" s="3"/>
      <c r="AT214" s="3"/>
      <c r="AU214" s="3"/>
    </row>
    <row r="215" spans="1:47" ht="13.5" customHeight="1">
      <c r="A215" s="25"/>
      <c r="AL215" s="3"/>
      <c r="AM215" s="3"/>
      <c r="AN215" s="3"/>
      <c r="AO215" s="3"/>
      <c r="AP215" s="3"/>
      <c r="AQ215" s="3"/>
      <c r="AR215" s="3"/>
      <c r="AS215" s="3"/>
      <c r="AT215" s="3"/>
      <c r="AU215" s="3"/>
    </row>
    <row r="216" spans="1:47" ht="13.5" customHeight="1">
      <c r="A216" s="25"/>
      <c r="AL216" s="3"/>
      <c r="AM216" s="3"/>
      <c r="AN216" s="3"/>
      <c r="AO216" s="3"/>
      <c r="AP216" s="3"/>
      <c r="AQ216" s="3"/>
      <c r="AR216" s="3"/>
      <c r="AS216" s="3"/>
      <c r="AT216" s="3"/>
      <c r="AU216" s="3"/>
    </row>
    <row r="217" spans="1:47" ht="13.5" customHeight="1">
      <c r="A217" s="25"/>
      <c r="AL217" s="3"/>
      <c r="AM217" s="3"/>
      <c r="AN217" s="3"/>
      <c r="AO217" s="3"/>
      <c r="AP217" s="3"/>
      <c r="AQ217" s="3"/>
      <c r="AR217" s="3"/>
      <c r="AS217" s="3"/>
      <c r="AT217" s="3"/>
      <c r="AU217" s="3"/>
    </row>
    <row r="218" spans="1:47" ht="13.5" customHeight="1">
      <c r="A218" s="25"/>
      <c r="AL218" s="3"/>
      <c r="AM218" s="3"/>
      <c r="AN218" s="3"/>
      <c r="AO218" s="3"/>
      <c r="AP218" s="3"/>
      <c r="AQ218" s="3"/>
      <c r="AR218" s="3"/>
      <c r="AS218" s="3"/>
      <c r="AT218" s="3"/>
      <c r="AU218" s="3"/>
    </row>
    <row r="219" spans="1:47" ht="13.5" customHeight="1">
      <c r="A219" s="25"/>
      <c r="AL219" s="3"/>
      <c r="AM219" s="3"/>
      <c r="AN219" s="3"/>
      <c r="AO219" s="3"/>
      <c r="AP219" s="3"/>
      <c r="AQ219" s="3"/>
      <c r="AR219" s="3"/>
      <c r="AS219" s="3"/>
      <c r="AT219" s="3"/>
      <c r="AU219" s="3"/>
    </row>
    <row r="220" spans="1:47" ht="13.5" customHeight="1">
      <c r="A220" s="25"/>
      <c r="AL220" s="3"/>
      <c r="AM220" s="3"/>
      <c r="AN220" s="3"/>
      <c r="AO220" s="3"/>
      <c r="AP220" s="3"/>
      <c r="AQ220" s="3"/>
      <c r="AR220" s="3"/>
      <c r="AS220" s="3"/>
      <c r="AT220" s="3"/>
      <c r="AU220" s="3"/>
    </row>
    <row r="221" spans="1:47" ht="13.5" customHeight="1">
      <c r="A221" s="25"/>
      <c r="AL221" s="3"/>
      <c r="AM221" s="3"/>
      <c r="AN221" s="3"/>
      <c r="AO221" s="3"/>
      <c r="AP221" s="3"/>
      <c r="AQ221" s="3"/>
      <c r="AR221" s="3"/>
      <c r="AS221" s="3"/>
      <c r="AT221" s="3"/>
      <c r="AU221" s="3"/>
    </row>
    <row r="222" spans="1:47" ht="13.5" customHeight="1">
      <c r="A222" s="25"/>
      <c r="AL222" s="3"/>
      <c r="AM222" s="3"/>
      <c r="AN222" s="3"/>
      <c r="AO222" s="3"/>
      <c r="AP222" s="3"/>
      <c r="AQ222" s="3"/>
      <c r="AR222" s="3"/>
      <c r="AS222" s="3"/>
      <c r="AT222" s="3"/>
      <c r="AU222" s="3"/>
    </row>
    <row r="223" spans="1:47" ht="13.5" customHeight="1">
      <c r="A223" s="25"/>
      <c r="AL223" s="3"/>
      <c r="AM223" s="3"/>
      <c r="AN223" s="3"/>
      <c r="AO223" s="3"/>
      <c r="AP223" s="3"/>
      <c r="AQ223" s="3"/>
      <c r="AR223" s="3"/>
      <c r="AS223" s="3"/>
      <c r="AT223" s="3"/>
      <c r="AU223" s="3"/>
    </row>
    <row r="224" spans="1:47" ht="13.5" customHeight="1">
      <c r="A224" s="25"/>
      <c r="AL224" s="3"/>
      <c r="AM224" s="3"/>
      <c r="AN224" s="3"/>
      <c r="AO224" s="3"/>
      <c r="AP224" s="3"/>
      <c r="AQ224" s="3"/>
      <c r="AR224" s="3"/>
      <c r="AS224" s="3"/>
      <c r="AT224" s="3"/>
      <c r="AU224" s="3"/>
    </row>
    <row r="225" spans="1:47" ht="13.5" customHeight="1">
      <c r="A225" s="25"/>
      <c r="AL225" s="3"/>
      <c r="AM225" s="3"/>
      <c r="AN225" s="3"/>
      <c r="AO225" s="3"/>
      <c r="AP225" s="3"/>
      <c r="AQ225" s="3"/>
      <c r="AR225" s="3"/>
      <c r="AS225" s="3"/>
      <c r="AT225" s="3"/>
      <c r="AU225" s="3"/>
    </row>
    <row r="226" spans="1:47" ht="18" customHeight="1">
      <c r="A226" s="25"/>
      <c r="AL226" s="3"/>
      <c r="AM226" s="3"/>
      <c r="AN226" s="3"/>
      <c r="AO226" s="3"/>
      <c r="AP226" s="3"/>
      <c r="AQ226" s="3"/>
      <c r="AR226" s="3"/>
      <c r="AS226" s="3"/>
      <c r="AT226" s="3"/>
      <c r="AU226" s="3"/>
    </row>
    <row r="227" spans="1:47" ht="13.5" customHeight="1">
      <c r="A227" s="25"/>
      <c r="AL227" s="3"/>
      <c r="AM227" s="3"/>
      <c r="AN227" s="3"/>
      <c r="AO227" s="3"/>
      <c r="AP227" s="3"/>
      <c r="AQ227" s="3"/>
      <c r="AR227" s="3"/>
      <c r="AS227" s="3"/>
      <c r="AT227" s="3"/>
      <c r="AU227" s="3"/>
    </row>
    <row r="228" spans="1:47" ht="13.5" customHeight="1">
      <c r="A228" s="25"/>
      <c r="AL228" s="3"/>
      <c r="AM228" s="3"/>
      <c r="AN228" s="3"/>
      <c r="AO228" s="3"/>
      <c r="AP228" s="3"/>
      <c r="AQ228" s="3"/>
      <c r="AR228" s="3"/>
      <c r="AS228" s="3"/>
      <c r="AT228" s="3"/>
      <c r="AU228" s="3"/>
    </row>
    <row r="229" spans="1:47" ht="18" customHeight="1">
      <c r="A229" s="25"/>
      <c r="AL229" s="3"/>
      <c r="AM229" s="3"/>
      <c r="AN229" s="3"/>
      <c r="AO229" s="3"/>
      <c r="AP229" s="3"/>
      <c r="AQ229" s="3"/>
      <c r="AR229" s="3"/>
      <c r="AS229" s="3"/>
      <c r="AT229" s="3"/>
      <c r="AU229" s="3"/>
    </row>
    <row r="230" spans="1:47" ht="18" customHeight="1">
      <c r="A230" s="25"/>
      <c r="AL230" s="3"/>
      <c r="AM230" s="3"/>
      <c r="AN230" s="3"/>
      <c r="AO230" s="3"/>
      <c r="AP230" s="3"/>
      <c r="AQ230" s="3"/>
      <c r="AR230" s="3"/>
      <c r="AS230" s="3"/>
      <c r="AT230" s="3"/>
      <c r="AU230" s="3"/>
    </row>
    <row r="231" spans="1:47" ht="13.5" customHeight="1">
      <c r="A231" s="25"/>
      <c r="AL231" s="3"/>
      <c r="AM231" s="3"/>
      <c r="AN231" s="3"/>
      <c r="AO231" s="3"/>
      <c r="AP231" s="3"/>
      <c r="AQ231" s="3"/>
      <c r="AR231" s="3"/>
      <c r="AS231" s="3"/>
      <c r="AT231" s="3"/>
      <c r="AU231" s="3"/>
    </row>
    <row r="232" spans="1:47" ht="13.5" customHeight="1">
      <c r="A232" s="25"/>
      <c r="AL232" s="3"/>
      <c r="AM232" s="3"/>
      <c r="AN232" s="3"/>
      <c r="AO232" s="3"/>
      <c r="AP232" s="3"/>
      <c r="AQ232" s="3"/>
      <c r="AR232" s="3"/>
      <c r="AS232" s="3"/>
      <c r="AT232" s="3"/>
      <c r="AU232" s="3"/>
    </row>
    <row r="233" spans="1:47" ht="13.5" customHeight="1">
      <c r="A233" s="25"/>
      <c r="AL233" s="3"/>
      <c r="AM233" s="3"/>
      <c r="AN233" s="3"/>
      <c r="AO233" s="3"/>
      <c r="AP233" s="3"/>
      <c r="AQ233" s="3"/>
      <c r="AR233" s="3"/>
      <c r="AS233" s="3"/>
      <c r="AT233" s="3"/>
      <c r="AU233" s="3"/>
    </row>
    <row r="234" spans="1:47" ht="13.5" customHeight="1">
      <c r="A234" s="25"/>
      <c r="AL234" s="3"/>
      <c r="AM234" s="3"/>
      <c r="AN234" s="3"/>
      <c r="AO234" s="3"/>
      <c r="AP234" s="3"/>
      <c r="AQ234" s="3"/>
      <c r="AR234" s="3"/>
      <c r="AS234" s="3"/>
      <c r="AT234" s="3"/>
      <c r="AU234" s="3"/>
    </row>
    <row r="235" spans="1:47" ht="13.5" customHeight="1">
      <c r="A235" s="25"/>
      <c r="AL235" s="3"/>
      <c r="AM235" s="3"/>
      <c r="AN235" s="3"/>
      <c r="AO235" s="3"/>
      <c r="AP235" s="3"/>
      <c r="AQ235" s="3"/>
      <c r="AR235" s="3"/>
      <c r="AS235" s="3"/>
      <c r="AT235" s="3"/>
      <c r="AU235" s="3"/>
    </row>
    <row r="236" spans="1:47" ht="13.5" customHeight="1">
      <c r="A236" s="25"/>
      <c r="AL236" s="3"/>
      <c r="AM236" s="3"/>
      <c r="AN236" s="3"/>
      <c r="AO236" s="3"/>
      <c r="AP236" s="3"/>
      <c r="AQ236" s="3"/>
      <c r="AR236" s="3"/>
      <c r="AS236" s="3"/>
      <c r="AT236" s="3"/>
      <c r="AU236" s="3"/>
    </row>
    <row r="237" spans="1:47" ht="13.5" customHeight="1">
      <c r="A237" s="25"/>
      <c r="AL237" s="3"/>
      <c r="AM237" s="3"/>
      <c r="AN237" s="3"/>
      <c r="AO237" s="3"/>
      <c r="AP237" s="3"/>
      <c r="AQ237" s="3"/>
      <c r="AR237" s="3"/>
      <c r="AS237" s="3"/>
      <c r="AT237" s="3"/>
      <c r="AU237" s="3"/>
    </row>
    <row r="238" spans="1:47" ht="13.5" customHeight="1">
      <c r="A238" s="25"/>
      <c r="AL238" s="3"/>
      <c r="AM238" s="3"/>
      <c r="AN238" s="3"/>
      <c r="AO238" s="3"/>
      <c r="AP238" s="3"/>
      <c r="AQ238" s="3"/>
      <c r="AR238" s="3"/>
      <c r="AS238" s="3"/>
      <c r="AT238" s="3"/>
      <c r="AU238" s="3"/>
    </row>
    <row r="239" spans="1:47" ht="13.5" customHeight="1">
      <c r="A239" s="25"/>
      <c r="AL239" s="3"/>
      <c r="AM239" s="3"/>
      <c r="AN239" s="3"/>
      <c r="AO239" s="3"/>
      <c r="AP239" s="3"/>
      <c r="AQ239" s="3"/>
      <c r="AR239" s="3"/>
      <c r="AS239" s="3"/>
      <c r="AT239" s="3"/>
      <c r="AU239" s="3"/>
    </row>
    <row r="240" spans="1:47" ht="13.5" customHeight="1">
      <c r="A240" s="25"/>
      <c r="AL240" s="3"/>
      <c r="AM240" s="3"/>
      <c r="AN240" s="3"/>
      <c r="AO240" s="3"/>
      <c r="AP240" s="3"/>
      <c r="AQ240" s="3"/>
      <c r="AR240" s="3"/>
      <c r="AS240" s="3"/>
      <c r="AT240" s="3"/>
      <c r="AU240" s="3"/>
    </row>
    <row r="241" spans="1:47" ht="13.5" customHeight="1">
      <c r="A241" s="25"/>
      <c r="AL241" s="3"/>
      <c r="AM241" s="3"/>
      <c r="AN241" s="3"/>
      <c r="AO241" s="3"/>
      <c r="AP241" s="3"/>
      <c r="AQ241" s="3"/>
      <c r="AR241" s="3"/>
      <c r="AS241" s="3"/>
      <c r="AT241" s="3"/>
      <c r="AU241" s="3"/>
    </row>
    <row r="242" spans="1:47" ht="13.5" customHeight="1">
      <c r="A242" s="25"/>
      <c r="AL242" s="3"/>
      <c r="AM242" s="3"/>
      <c r="AN242" s="3"/>
      <c r="AO242" s="3"/>
      <c r="AP242" s="3"/>
      <c r="AQ242" s="3"/>
      <c r="AR242" s="3"/>
      <c r="AS242" s="3"/>
      <c r="AT242" s="3"/>
      <c r="AU242" s="3"/>
    </row>
    <row r="243" spans="1:47" ht="13.5" customHeight="1">
      <c r="A243" s="25"/>
      <c r="AL243" s="3"/>
      <c r="AM243" s="3"/>
      <c r="AN243" s="3"/>
      <c r="AO243" s="3"/>
      <c r="AP243" s="3"/>
      <c r="AQ243" s="3"/>
      <c r="AR243" s="3"/>
      <c r="AS243" s="3"/>
      <c r="AT243" s="3"/>
      <c r="AU243" s="3"/>
    </row>
    <row r="244" spans="1:47" ht="13.5" customHeight="1">
      <c r="A244" s="25"/>
      <c r="AL244" s="3"/>
      <c r="AM244" s="3"/>
      <c r="AN244" s="3"/>
      <c r="AO244" s="3"/>
      <c r="AP244" s="3"/>
      <c r="AQ244" s="3"/>
      <c r="AR244" s="3"/>
      <c r="AS244" s="3"/>
      <c r="AT244" s="3"/>
      <c r="AU244" s="3"/>
    </row>
    <row r="245" spans="1:47" ht="13.5" customHeight="1">
      <c r="A245" s="25"/>
      <c r="AL245" s="3"/>
      <c r="AM245" s="3"/>
      <c r="AN245" s="3"/>
      <c r="AO245" s="3"/>
      <c r="AP245" s="3"/>
      <c r="AQ245" s="3"/>
      <c r="AR245" s="3"/>
      <c r="AS245" s="3"/>
      <c r="AT245" s="3"/>
      <c r="AU245" s="3"/>
    </row>
    <row r="246" spans="1:47" ht="13.5" customHeight="1">
      <c r="A246" s="25"/>
      <c r="AL246" s="3"/>
      <c r="AM246" s="3"/>
      <c r="AN246" s="3"/>
      <c r="AO246" s="3"/>
      <c r="AP246" s="3"/>
      <c r="AQ246" s="3"/>
      <c r="AR246" s="3"/>
      <c r="AS246" s="3"/>
      <c r="AT246" s="3"/>
      <c r="AU246" s="3"/>
    </row>
    <row r="247" spans="1:47" ht="13.5" customHeight="1">
      <c r="A247" s="25"/>
      <c r="AL247" s="3"/>
      <c r="AM247" s="3"/>
      <c r="AN247" s="3"/>
      <c r="AO247" s="3"/>
      <c r="AP247" s="3"/>
      <c r="AQ247" s="3"/>
      <c r="AR247" s="3"/>
      <c r="AS247" s="3"/>
      <c r="AT247" s="3"/>
      <c r="AU247" s="3"/>
    </row>
    <row r="248" spans="1:47" ht="13.5" customHeight="1">
      <c r="A248" s="25"/>
      <c r="AL248" s="3"/>
      <c r="AM248" s="3"/>
      <c r="AN248" s="3"/>
      <c r="AO248" s="3"/>
      <c r="AP248" s="3"/>
      <c r="AQ248" s="3"/>
      <c r="AR248" s="3"/>
      <c r="AS248" s="3"/>
      <c r="AT248" s="3"/>
      <c r="AU248" s="3"/>
    </row>
    <row r="249" spans="1:47" ht="13.5" customHeight="1">
      <c r="A249" s="25"/>
      <c r="AL249" s="3"/>
      <c r="AM249" s="3"/>
      <c r="AN249" s="3"/>
      <c r="AO249" s="3"/>
      <c r="AP249" s="3"/>
      <c r="AQ249" s="3"/>
      <c r="AR249" s="3"/>
      <c r="AS249" s="3"/>
      <c r="AT249" s="3"/>
      <c r="AU249" s="3"/>
    </row>
    <row r="250" spans="1:47" ht="13.5" customHeight="1">
      <c r="A250" s="25"/>
      <c r="AL250" s="3"/>
      <c r="AM250" s="3"/>
      <c r="AN250" s="3"/>
      <c r="AO250" s="3"/>
      <c r="AP250" s="3"/>
      <c r="AQ250" s="3"/>
      <c r="AR250" s="3"/>
      <c r="AS250" s="3"/>
      <c r="AT250" s="3"/>
      <c r="AU250" s="3"/>
    </row>
    <row r="251" spans="1:47" ht="13.5" customHeight="1">
      <c r="A251" s="25"/>
      <c r="AL251" s="3"/>
      <c r="AM251" s="3"/>
      <c r="AN251" s="3"/>
      <c r="AO251" s="3"/>
      <c r="AP251" s="3"/>
      <c r="AQ251" s="3"/>
      <c r="AR251" s="3"/>
      <c r="AS251" s="3"/>
      <c r="AT251" s="3"/>
      <c r="AU251" s="3"/>
    </row>
    <row r="252" spans="1:47" ht="13.5" customHeight="1">
      <c r="A252" s="25"/>
      <c r="AL252" s="3"/>
      <c r="AM252" s="3"/>
      <c r="AN252" s="3"/>
      <c r="AO252" s="3"/>
      <c r="AP252" s="3"/>
      <c r="AQ252" s="3"/>
      <c r="AR252" s="3"/>
      <c r="AS252" s="3"/>
      <c r="AT252" s="3"/>
      <c r="AU252" s="3"/>
    </row>
    <row r="253" spans="1:47" ht="13.5" customHeight="1">
      <c r="A253" s="25"/>
      <c r="AL253" s="3"/>
      <c r="AM253" s="3"/>
      <c r="AN253" s="3"/>
      <c r="AO253" s="3"/>
      <c r="AP253" s="3"/>
      <c r="AQ253" s="3"/>
      <c r="AR253" s="3"/>
      <c r="AS253" s="3"/>
      <c r="AT253" s="3"/>
      <c r="AU253" s="3"/>
    </row>
    <row r="254" spans="1:47" ht="13.5" customHeight="1">
      <c r="A254" s="25"/>
      <c r="AL254" s="3"/>
      <c r="AM254" s="3"/>
      <c r="AN254" s="3"/>
      <c r="AO254" s="3"/>
      <c r="AP254" s="3"/>
      <c r="AQ254" s="3"/>
      <c r="AR254" s="3"/>
      <c r="AS254" s="3"/>
      <c r="AT254" s="3"/>
      <c r="AU254" s="3"/>
    </row>
    <row r="255" spans="1:47" ht="13.5" customHeight="1">
      <c r="A255" s="25"/>
      <c r="AL255" s="3"/>
      <c r="AM255" s="3"/>
      <c r="AN255" s="3"/>
      <c r="AO255" s="3"/>
      <c r="AP255" s="3"/>
      <c r="AQ255" s="3"/>
      <c r="AR255" s="3"/>
      <c r="AS255" s="3"/>
      <c r="AT255" s="3"/>
      <c r="AU255" s="3"/>
    </row>
    <row r="256" spans="1:47" ht="18" customHeight="1">
      <c r="A256" s="25"/>
      <c r="AL256" s="3"/>
      <c r="AM256" s="3"/>
      <c r="AN256" s="3"/>
      <c r="AO256" s="3"/>
      <c r="AP256" s="3"/>
      <c r="AQ256" s="3"/>
      <c r="AR256" s="3"/>
      <c r="AS256" s="3"/>
      <c r="AT256" s="3"/>
      <c r="AU256" s="3"/>
    </row>
    <row r="257" spans="1:47" ht="13.5" customHeight="1">
      <c r="A257" s="25"/>
      <c r="AL257" s="3"/>
      <c r="AM257" s="3"/>
      <c r="AN257" s="3"/>
      <c r="AO257" s="3"/>
      <c r="AP257" s="3"/>
      <c r="AQ257" s="3"/>
      <c r="AR257" s="3"/>
      <c r="AS257" s="3"/>
      <c r="AT257" s="3"/>
      <c r="AU257" s="3"/>
    </row>
    <row r="258" spans="1:47" ht="13.5" customHeight="1">
      <c r="A258" s="25"/>
      <c r="AL258" s="3"/>
      <c r="AM258" s="3"/>
      <c r="AN258" s="3"/>
      <c r="AO258" s="3"/>
      <c r="AP258" s="3"/>
      <c r="AQ258" s="3"/>
      <c r="AR258" s="3"/>
      <c r="AS258" s="3"/>
      <c r="AT258" s="3"/>
      <c r="AU258" s="3"/>
    </row>
    <row r="259" spans="1:47" ht="18" customHeight="1">
      <c r="A259" s="25"/>
      <c r="AL259" s="3"/>
      <c r="AM259" s="3"/>
      <c r="AN259" s="3"/>
      <c r="AO259" s="3"/>
      <c r="AP259" s="3"/>
      <c r="AQ259" s="3"/>
      <c r="AR259" s="3"/>
      <c r="AS259" s="3"/>
      <c r="AT259" s="3"/>
      <c r="AU259" s="3"/>
    </row>
    <row r="260" spans="1:47" ht="18" customHeight="1">
      <c r="A260" s="25"/>
      <c r="AL260" s="3"/>
      <c r="AM260" s="3"/>
      <c r="AN260" s="3"/>
      <c r="AO260" s="3"/>
      <c r="AP260" s="3"/>
      <c r="AQ260" s="3"/>
      <c r="AR260" s="3"/>
      <c r="AS260" s="3"/>
      <c r="AT260" s="3"/>
      <c r="AU260" s="3"/>
    </row>
    <row r="261" spans="1:47" ht="13.5" customHeight="1">
      <c r="A261" s="25"/>
      <c r="AL261" s="3"/>
      <c r="AM261" s="3"/>
      <c r="AN261" s="3"/>
      <c r="AO261" s="3"/>
      <c r="AP261" s="3"/>
      <c r="AQ261" s="3"/>
      <c r="AR261" s="3"/>
      <c r="AS261" s="3"/>
      <c r="AT261" s="3"/>
      <c r="AU261" s="3"/>
    </row>
    <row r="262" spans="1:47" ht="13.5" customHeight="1">
      <c r="A262" s="25"/>
      <c r="AL262" s="3"/>
      <c r="AM262" s="3"/>
      <c r="AN262" s="3"/>
      <c r="AO262" s="3"/>
      <c r="AP262" s="3"/>
      <c r="AQ262" s="3"/>
      <c r="AR262" s="3"/>
      <c r="AS262" s="3"/>
      <c r="AT262" s="3"/>
      <c r="AU262" s="3"/>
    </row>
    <row r="263" spans="1:47" ht="13.5" customHeight="1">
      <c r="A263" s="25"/>
      <c r="AL263" s="3"/>
      <c r="AM263" s="3"/>
      <c r="AN263" s="3"/>
      <c r="AO263" s="3"/>
      <c r="AP263" s="3"/>
      <c r="AQ263" s="3"/>
      <c r="AR263" s="3"/>
      <c r="AS263" s="3"/>
      <c r="AT263" s="3"/>
      <c r="AU263" s="3"/>
    </row>
    <row r="264" spans="1:47" ht="13.5" customHeight="1">
      <c r="A264" s="25"/>
      <c r="AL264" s="3"/>
      <c r="AM264" s="3"/>
      <c r="AN264" s="3"/>
      <c r="AO264" s="3"/>
      <c r="AP264" s="3"/>
      <c r="AQ264" s="3"/>
      <c r="AR264" s="3"/>
      <c r="AS264" s="3"/>
      <c r="AT264" s="3"/>
      <c r="AU264" s="3"/>
    </row>
    <row r="265" spans="1:47" ht="13.5" customHeight="1">
      <c r="A265" s="25"/>
      <c r="AL265" s="3"/>
      <c r="AM265" s="3"/>
      <c r="AN265" s="3"/>
      <c r="AO265" s="3"/>
      <c r="AP265" s="3"/>
      <c r="AQ265" s="3"/>
      <c r="AR265" s="3"/>
      <c r="AS265" s="3"/>
      <c r="AT265" s="3"/>
      <c r="AU265" s="3"/>
    </row>
    <row r="266" spans="1:47" ht="13.5" customHeight="1">
      <c r="A266" s="25"/>
      <c r="AL266" s="3"/>
      <c r="AM266" s="3"/>
      <c r="AN266" s="3"/>
      <c r="AO266" s="3"/>
      <c r="AP266" s="3"/>
      <c r="AQ266" s="3"/>
      <c r="AR266" s="3"/>
      <c r="AS266" s="3"/>
      <c r="AT266" s="3"/>
      <c r="AU266" s="3"/>
    </row>
    <row r="267" spans="1:47" ht="13.5" customHeight="1">
      <c r="A267" s="25"/>
      <c r="AL267" s="3"/>
      <c r="AM267" s="3"/>
      <c r="AN267" s="3"/>
      <c r="AO267" s="3"/>
      <c r="AP267" s="3"/>
      <c r="AQ267" s="3"/>
      <c r="AR267" s="3"/>
      <c r="AS267" s="3"/>
      <c r="AT267" s="3"/>
      <c r="AU267" s="3"/>
    </row>
    <row r="268" spans="1:47" ht="13.5" customHeight="1">
      <c r="A268" s="25"/>
      <c r="AL268" s="3"/>
      <c r="AM268" s="3"/>
      <c r="AN268" s="3"/>
      <c r="AO268" s="3"/>
      <c r="AP268" s="3"/>
      <c r="AQ268" s="3"/>
      <c r="AR268" s="3"/>
      <c r="AS268" s="3"/>
      <c r="AT268" s="3"/>
      <c r="AU268" s="3"/>
    </row>
    <row r="269" spans="1:47" ht="13.5" customHeight="1">
      <c r="A269" s="25"/>
      <c r="AL269" s="3"/>
      <c r="AM269" s="3"/>
      <c r="AN269" s="3"/>
      <c r="AO269" s="3"/>
      <c r="AP269" s="3"/>
      <c r="AQ269" s="3"/>
      <c r="AR269" s="3"/>
      <c r="AS269" s="3"/>
      <c r="AT269" s="3"/>
      <c r="AU269" s="3"/>
    </row>
    <row r="270" spans="1:47" ht="13.5" customHeight="1">
      <c r="A270" s="25"/>
      <c r="AL270" s="3"/>
      <c r="AM270" s="3"/>
      <c r="AN270" s="3"/>
      <c r="AO270" s="3"/>
      <c r="AP270" s="3"/>
      <c r="AQ270" s="3"/>
      <c r="AR270" s="3"/>
      <c r="AS270" s="3"/>
      <c r="AT270" s="3"/>
      <c r="AU270" s="3"/>
    </row>
    <row r="271" spans="1:47" ht="13.5" customHeight="1">
      <c r="A271" s="25"/>
      <c r="AL271" s="3"/>
      <c r="AM271" s="3"/>
      <c r="AN271" s="3"/>
      <c r="AO271" s="3"/>
      <c r="AP271" s="3"/>
      <c r="AQ271" s="3"/>
      <c r="AR271" s="3"/>
      <c r="AS271" s="3"/>
      <c r="AT271" s="3"/>
      <c r="AU271" s="3"/>
    </row>
    <row r="272" spans="1:47" ht="13.5" customHeight="1">
      <c r="A272" s="25"/>
      <c r="AL272" s="3"/>
      <c r="AM272" s="3"/>
      <c r="AN272" s="3"/>
      <c r="AO272" s="3"/>
      <c r="AP272" s="3"/>
      <c r="AQ272" s="3"/>
      <c r="AR272" s="3"/>
      <c r="AS272" s="3"/>
      <c r="AT272" s="3"/>
      <c r="AU272" s="3"/>
    </row>
    <row r="273" spans="1:47" ht="13.5" customHeight="1">
      <c r="A273" s="25"/>
      <c r="AL273" s="3"/>
      <c r="AM273" s="3"/>
      <c r="AN273" s="3"/>
      <c r="AO273" s="3"/>
      <c r="AP273" s="3"/>
      <c r="AQ273" s="3"/>
      <c r="AR273" s="3"/>
      <c r="AS273" s="3"/>
      <c r="AT273" s="3"/>
      <c r="AU273" s="3"/>
    </row>
    <row r="274" spans="1:47" ht="13.5" customHeight="1">
      <c r="A274" s="25"/>
      <c r="AL274" s="3"/>
      <c r="AM274" s="3"/>
      <c r="AN274" s="3"/>
      <c r="AO274" s="3"/>
      <c r="AP274" s="3"/>
      <c r="AQ274" s="3"/>
      <c r="AR274" s="3"/>
      <c r="AS274" s="3"/>
      <c r="AT274" s="3"/>
      <c r="AU274" s="3"/>
    </row>
    <row r="275" spans="1:47" ht="13.5" customHeight="1">
      <c r="A275" s="25"/>
      <c r="AL275" s="3"/>
      <c r="AM275" s="3"/>
      <c r="AN275" s="3"/>
      <c r="AO275" s="3"/>
      <c r="AP275" s="3"/>
      <c r="AQ275" s="3"/>
      <c r="AR275" s="3"/>
      <c r="AS275" s="3"/>
      <c r="AT275" s="3"/>
      <c r="AU275" s="3"/>
    </row>
    <row r="276" spans="1:47" ht="13.5" customHeight="1">
      <c r="A276" s="25"/>
      <c r="AL276" s="3"/>
      <c r="AM276" s="3"/>
      <c r="AN276" s="3"/>
      <c r="AO276" s="3"/>
      <c r="AP276" s="3"/>
      <c r="AQ276" s="3"/>
      <c r="AR276" s="3"/>
      <c r="AS276" s="3"/>
      <c r="AT276" s="3"/>
      <c r="AU276" s="3"/>
    </row>
    <row r="277" spans="1:47" ht="13.5" customHeight="1">
      <c r="A277" s="25"/>
      <c r="AL277" s="3"/>
      <c r="AM277" s="3"/>
      <c r="AN277" s="3"/>
      <c r="AO277" s="3"/>
      <c r="AP277" s="3"/>
      <c r="AQ277" s="3"/>
      <c r="AR277" s="3"/>
      <c r="AS277" s="3"/>
      <c r="AT277" s="3"/>
      <c r="AU277" s="3"/>
    </row>
    <row r="278" spans="1:47" ht="13.5" customHeight="1">
      <c r="A278" s="25"/>
      <c r="AL278" s="3"/>
      <c r="AM278" s="3"/>
      <c r="AN278" s="3"/>
      <c r="AO278" s="3"/>
      <c r="AP278" s="3"/>
      <c r="AQ278" s="3"/>
      <c r="AR278" s="3"/>
      <c r="AS278" s="3"/>
      <c r="AT278" s="3"/>
      <c r="AU278" s="3"/>
    </row>
    <row r="279" spans="1:47" ht="13.5" customHeight="1">
      <c r="A279" s="25"/>
      <c r="AL279" s="3"/>
      <c r="AM279" s="3"/>
      <c r="AN279" s="3"/>
      <c r="AO279" s="3"/>
      <c r="AP279" s="3"/>
      <c r="AQ279" s="3"/>
      <c r="AR279" s="3"/>
      <c r="AS279" s="3"/>
      <c r="AT279" s="3"/>
      <c r="AU279" s="3"/>
    </row>
    <row r="280" spans="1:47" ht="13.5" customHeight="1">
      <c r="A280" s="25"/>
      <c r="AL280" s="3"/>
      <c r="AM280" s="3"/>
      <c r="AN280" s="3"/>
      <c r="AO280" s="3"/>
      <c r="AP280" s="3"/>
      <c r="AQ280" s="3"/>
      <c r="AR280" s="3"/>
      <c r="AS280" s="3"/>
      <c r="AT280" s="3"/>
      <c r="AU280" s="3"/>
    </row>
    <row r="281" spans="1:47" ht="13.5" customHeight="1">
      <c r="A281" s="25"/>
      <c r="AL281" s="3"/>
      <c r="AM281" s="3"/>
      <c r="AN281" s="3"/>
      <c r="AO281" s="3"/>
      <c r="AP281" s="3"/>
      <c r="AQ281" s="3"/>
      <c r="AR281" s="3"/>
      <c r="AS281" s="3"/>
      <c r="AT281" s="3"/>
      <c r="AU281" s="3"/>
    </row>
    <row r="282" spans="1:47" ht="13.5" customHeight="1">
      <c r="A282" s="25"/>
      <c r="AL282" s="3"/>
      <c r="AM282" s="3"/>
      <c r="AN282" s="3"/>
      <c r="AO282" s="3"/>
      <c r="AP282" s="3"/>
      <c r="AQ282" s="3"/>
      <c r="AR282" s="3"/>
      <c r="AS282" s="3"/>
      <c r="AT282" s="3"/>
      <c r="AU282" s="3"/>
    </row>
    <row r="283" spans="1:47" ht="13.5" customHeight="1">
      <c r="A283" s="25"/>
      <c r="AL283" s="3"/>
      <c r="AM283" s="3"/>
      <c r="AN283" s="3"/>
      <c r="AO283" s="3"/>
      <c r="AP283" s="3"/>
      <c r="AQ283" s="3"/>
      <c r="AR283" s="3"/>
      <c r="AS283" s="3"/>
      <c r="AT283" s="3"/>
      <c r="AU283" s="3"/>
    </row>
    <row r="284" spans="1:47" ht="13.5" customHeight="1">
      <c r="A284" s="25"/>
      <c r="AL284" s="3"/>
      <c r="AM284" s="3"/>
      <c r="AN284" s="3"/>
      <c r="AO284" s="3"/>
      <c r="AP284" s="3"/>
      <c r="AQ284" s="3"/>
      <c r="AR284" s="3"/>
      <c r="AS284" s="3"/>
      <c r="AT284" s="3"/>
      <c r="AU284" s="3"/>
    </row>
    <row r="285" spans="1:47" ht="13.5" customHeight="1">
      <c r="A285" s="25"/>
      <c r="AL285" s="3"/>
      <c r="AM285" s="3"/>
      <c r="AN285" s="3"/>
      <c r="AO285" s="3"/>
      <c r="AP285" s="3"/>
      <c r="AQ285" s="3"/>
      <c r="AR285" s="3"/>
      <c r="AS285" s="3"/>
      <c r="AT285" s="3"/>
      <c r="AU285" s="3"/>
    </row>
    <row r="286" spans="1:47" ht="13.5" customHeight="1">
      <c r="A286" s="25"/>
      <c r="AL286" s="3"/>
      <c r="AM286" s="3"/>
      <c r="AN286" s="3"/>
      <c r="AO286" s="3"/>
      <c r="AP286" s="3"/>
      <c r="AQ286" s="3"/>
      <c r="AR286" s="3"/>
      <c r="AS286" s="3"/>
      <c r="AT286" s="3"/>
      <c r="AU286" s="3"/>
    </row>
    <row r="287" spans="1:47" ht="13.5" customHeight="1">
      <c r="A287" s="25"/>
      <c r="AL287" s="3"/>
      <c r="AM287" s="3"/>
      <c r="AN287" s="3"/>
      <c r="AO287" s="3"/>
      <c r="AP287" s="3"/>
      <c r="AQ287" s="3"/>
      <c r="AR287" s="3"/>
      <c r="AS287" s="3"/>
      <c r="AT287" s="3"/>
      <c r="AU287" s="3"/>
    </row>
    <row r="288" spans="1:47" ht="13.5" customHeight="1">
      <c r="A288" s="25"/>
      <c r="AL288" s="3"/>
      <c r="AM288" s="3"/>
      <c r="AN288" s="3"/>
      <c r="AO288" s="3"/>
      <c r="AP288" s="3"/>
      <c r="AQ288" s="3"/>
      <c r="AR288" s="3"/>
      <c r="AS288" s="3"/>
      <c r="AT288" s="3"/>
      <c r="AU288" s="3"/>
    </row>
    <row r="289" spans="1:47" ht="18" customHeight="1">
      <c r="A289" s="25"/>
      <c r="AL289" s="3"/>
      <c r="AM289" s="3"/>
      <c r="AN289" s="3"/>
      <c r="AO289" s="3"/>
      <c r="AP289" s="3"/>
      <c r="AQ289" s="3"/>
      <c r="AR289" s="3"/>
      <c r="AS289" s="3"/>
      <c r="AT289" s="3"/>
      <c r="AU289" s="3"/>
    </row>
    <row r="290" spans="1:47" ht="13.5" customHeight="1">
      <c r="A290" s="25"/>
      <c r="AL290" s="3"/>
      <c r="AM290" s="3"/>
      <c r="AN290" s="3"/>
      <c r="AO290" s="3"/>
      <c r="AP290" s="3"/>
      <c r="AQ290" s="3"/>
      <c r="AR290" s="3"/>
      <c r="AS290" s="3"/>
      <c r="AT290" s="3"/>
      <c r="AU290" s="3"/>
    </row>
    <row r="291" spans="1:47" ht="13.5" customHeight="1">
      <c r="A291" s="25"/>
      <c r="AL291" s="3"/>
      <c r="AM291" s="3"/>
      <c r="AN291" s="3"/>
      <c r="AO291" s="3"/>
      <c r="AP291" s="3"/>
      <c r="AQ291" s="3"/>
      <c r="AR291" s="3"/>
      <c r="AS291" s="3"/>
      <c r="AT291" s="3"/>
      <c r="AU291" s="3"/>
    </row>
    <row r="292" spans="1:47" ht="18" customHeight="1">
      <c r="A292" s="25"/>
      <c r="AL292" s="3"/>
      <c r="AM292" s="3"/>
      <c r="AN292" s="3"/>
      <c r="AO292" s="3"/>
      <c r="AP292" s="3"/>
      <c r="AQ292" s="3"/>
      <c r="AR292" s="3"/>
      <c r="AS292" s="3"/>
      <c r="AT292" s="3"/>
      <c r="AU292" s="3"/>
    </row>
    <row r="293" spans="1:47" ht="18" customHeight="1">
      <c r="A293" s="25"/>
      <c r="AL293" s="3"/>
      <c r="AM293" s="3"/>
      <c r="AN293" s="3"/>
      <c r="AO293" s="3"/>
      <c r="AP293" s="3"/>
      <c r="AQ293" s="3"/>
      <c r="AR293" s="3"/>
      <c r="AS293" s="3"/>
      <c r="AT293" s="3"/>
      <c r="AU293" s="3"/>
    </row>
    <row r="294" spans="1:47" ht="13.5" customHeight="1">
      <c r="A294" s="25"/>
      <c r="AL294" s="3"/>
      <c r="AM294" s="3"/>
      <c r="AN294" s="3"/>
      <c r="AO294" s="3"/>
      <c r="AP294" s="3"/>
      <c r="AQ294" s="3"/>
      <c r="AR294" s="3"/>
      <c r="AS294" s="3"/>
      <c r="AT294" s="3"/>
      <c r="AU294" s="3"/>
    </row>
    <row r="295" spans="1:47" ht="13.5" customHeight="1">
      <c r="A295" s="25"/>
      <c r="AL295" s="3"/>
      <c r="AM295" s="3"/>
      <c r="AN295" s="3"/>
      <c r="AO295" s="3"/>
      <c r="AP295" s="3"/>
      <c r="AQ295" s="3"/>
      <c r="AR295" s="3"/>
      <c r="AS295" s="3"/>
      <c r="AT295" s="3"/>
      <c r="AU295" s="3"/>
    </row>
    <row r="296" spans="1:47" ht="13.5" customHeight="1">
      <c r="A296" s="25"/>
      <c r="AL296" s="3"/>
      <c r="AM296" s="3"/>
      <c r="AN296" s="3"/>
      <c r="AO296" s="3"/>
      <c r="AP296" s="3"/>
      <c r="AQ296" s="3"/>
      <c r="AR296" s="3"/>
      <c r="AS296" s="3"/>
      <c r="AT296" s="3"/>
      <c r="AU296" s="3"/>
    </row>
    <row r="297" spans="1:47" ht="13.5" customHeight="1">
      <c r="A297" s="25"/>
      <c r="AL297" s="3"/>
      <c r="AM297" s="3"/>
      <c r="AN297" s="3"/>
      <c r="AO297" s="3"/>
      <c r="AP297" s="3"/>
      <c r="AQ297" s="3"/>
      <c r="AR297" s="3"/>
      <c r="AS297" s="3"/>
      <c r="AT297" s="3"/>
      <c r="AU297" s="3"/>
    </row>
    <row r="298" spans="1:47" ht="13.5" customHeight="1">
      <c r="A298" s="25"/>
      <c r="AL298" s="3"/>
      <c r="AM298" s="3"/>
      <c r="AN298" s="3"/>
      <c r="AO298" s="3"/>
      <c r="AP298" s="3"/>
      <c r="AQ298" s="3"/>
      <c r="AR298" s="3"/>
      <c r="AS298" s="3"/>
      <c r="AT298" s="3"/>
      <c r="AU298" s="3"/>
    </row>
    <row r="299" spans="1:47" ht="13.5" customHeight="1">
      <c r="A299" s="25"/>
      <c r="AL299" s="3"/>
      <c r="AM299" s="3"/>
      <c r="AN299" s="3"/>
      <c r="AO299" s="3"/>
      <c r="AP299" s="3"/>
      <c r="AQ299" s="3"/>
      <c r="AR299" s="3"/>
      <c r="AS299" s="3"/>
      <c r="AT299" s="3"/>
      <c r="AU299" s="3"/>
    </row>
    <row r="300" spans="1:47" ht="13.5" customHeight="1">
      <c r="A300" s="25"/>
      <c r="AL300" s="3"/>
      <c r="AM300" s="3"/>
      <c r="AN300" s="3"/>
      <c r="AO300" s="3"/>
      <c r="AP300" s="3"/>
      <c r="AQ300" s="3"/>
      <c r="AR300" s="3"/>
      <c r="AS300" s="3"/>
      <c r="AT300" s="3"/>
      <c r="AU300" s="3"/>
    </row>
    <row r="301" spans="1:47" ht="13.5" customHeight="1">
      <c r="A301" s="25"/>
      <c r="AL301" s="3"/>
      <c r="AM301" s="3"/>
      <c r="AN301" s="3"/>
      <c r="AO301" s="3"/>
      <c r="AP301" s="3"/>
      <c r="AQ301" s="3"/>
      <c r="AR301" s="3"/>
      <c r="AS301" s="3"/>
      <c r="AT301" s="3"/>
      <c r="AU301" s="3"/>
    </row>
    <row r="302" spans="1:47" ht="13.5" customHeight="1">
      <c r="A302" s="25"/>
      <c r="AL302" s="3"/>
      <c r="AM302" s="3"/>
      <c r="AN302" s="3"/>
      <c r="AO302" s="3"/>
      <c r="AP302" s="3"/>
      <c r="AQ302" s="3"/>
      <c r="AR302" s="3"/>
      <c r="AS302" s="3"/>
      <c r="AT302" s="3"/>
      <c r="AU302" s="3"/>
    </row>
    <row r="303" spans="1:47" ht="13.5" customHeight="1">
      <c r="A303" s="25"/>
      <c r="AL303" s="3"/>
      <c r="AM303" s="3"/>
      <c r="AN303" s="3"/>
      <c r="AO303" s="3"/>
      <c r="AP303" s="3"/>
      <c r="AQ303" s="3"/>
      <c r="AR303" s="3"/>
      <c r="AS303" s="3"/>
      <c r="AT303" s="3"/>
      <c r="AU303" s="3"/>
    </row>
    <row r="304" spans="1:47" ht="13.5" customHeight="1">
      <c r="A304" s="25"/>
      <c r="AL304" s="3"/>
      <c r="AM304" s="3"/>
      <c r="AN304" s="3"/>
      <c r="AO304" s="3"/>
      <c r="AP304" s="3"/>
      <c r="AQ304" s="3"/>
      <c r="AR304" s="3"/>
      <c r="AS304" s="3"/>
      <c r="AT304" s="3"/>
      <c r="AU304" s="3"/>
    </row>
    <row r="305" spans="1:47" ht="13.5" customHeight="1">
      <c r="A305" s="25"/>
      <c r="AL305" s="3"/>
      <c r="AM305" s="3"/>
      <c r="AN305" s="3"/>
      <c r="AO305" s="3"/>
      <c r="AP305" s="3"/>
      <c r="AQ305" s="3"/>
      <c r="AR305" s="3"/>
      <c r="AS305" s="3"/>
      <c r="AT305" s="3"/>
      <c r="AU305" s="3"/>
    </row>
    <row r="306" spans="1:47" ht="13.5" customHeight="1">
      <c r="A306" s="25"/>
      <c r="AL306" s="3"/>
      <c r="AM306" s="3"/>
      <c r="AN306" s="3"/>
      <c r="AO306" s="3"/>
      <c r="AP306" s="3"/>
      <c r="AQ306" s="3"/>
      <c r="AR306" s="3"/>
      <c r="AS306" s="3"/>
      <c r="AT306" s="3"/>
      <c r="AU306" s="3"/>
    </row>
    <row r="307" spans="1:47" ht="13.5" customHeight="1">
      <c r="A307" s="25"/>
      <c r="AL307" s="3"/>
      <c r="AM307" s="3"/>
      <c r="AN307" s="3"/>
      <c r="AO307" s="3"/>
      <c r="AP307" s="3"/>
      <c r="AQ307" s="3"/>
      <c r="AR307" s="3"/>
      <c r="AS307" s="3"/>
      <c r="AT307" s="3"/>
      <c r="AU307" s="3"/>
    </row>
    <row r="308" spans="1:47" ht="13.5" customHeight="1">
      <c r="A308" s="25"/>
      <c r="AL308" s="3"/>
      <c r="AM308" s="3"/>
      <c r="AN308" s="3"/>
      <c r="AO308" s="3"/>
      <c r="AP308" s="3"/>
      <c r="AQ308" s="3"/>
      <c r="AR308" s="3"/>
      <c r="AS308" s="3"/>
      <c r="AT308" s="3"/>
      <c r="AU308" s="3"/>
    </row>
    <row r="309" spans="1:47" ht="13.5" customHeight="1">
      <c r="A309" s="25"/>
      <c r="AL309" s="3"/>
      <c r="AM309" s="3"/>
      <c r="AN309" s="3"/>
      <c r="AO309" s="3"/>
      <c r="AP309" s="3"/>
      <c r="AQ309" s="3"/>
      <c r="AR309" s="3"/>
      <c r="AS309" s="3"/>
      <c r="AT309" s="3"/>
      <c r="AU309" s="3"/>
    </row>
    <row r="310" spans="1:47" ht="13.5" customHeight="1">
      <c r="A310" s="25"/>
      <c r="AL310" s="3"/>
      <c r="AM310" s="3"/>
      <c r="AN310" s="3"/>
      <c r="AO310" s="3"/>
      <c r="AP310" s="3"/>
      <c r="AQ310" s="3"/>
      <c r="AR310" s="3"/>
      <c r="AS310" s="3"/>
      <c r="AT310" s="3"/>
      <c r="AU310" s="3"/>
    </row>
    <row r="311" spans="1:47" ht="13.5" customHeight="1">
      <c r="A311" s="25"/>
      <c r="AL311" s="3"/>
      <c r="AM311" s="3"/>
      <c r="AN311" s="3"/>
      <c r="AO311" s="3"/>
      <c r="AP311" s="3"/>
      <c r="AQ311" s="3"/>
      <c r="AR311" s="3"/>
      <c r="AS311" s="3"/>
      <c r="AT311" s="3"/>
      <c r="AU311" s="3"/>
    </row>
    <row r="312" spans="1:47" ht="13.5" customHeight="1">
      <c r="A312" s="25"/>
      <c r="AL312" s="3"/>
      <c r="AM312" s="3"/>
      <c r="AN312" s="3"/>
      <c r="AO312" s="3"/>
      <c r="AP312" s="3"/>
      <c r="AQ312" s="3"/>
      <c r="AR312" s="3"/>
      <c r="AS312" s="3"/>
      <c r="AT312" s="3"/>
      <c r="AU312" s="3"/>
    </row>
    <row r="313" spans="1:47" ht="13.5" customHeight="1">
      <c r="A313" s="25"/>
      <c r="AL313" s="3"/>
      <c r="AM313" s="3"/>
      <c r="AN313" s="3"/>
      <c r="AO313" s="3"/>
      <c r="AP313" s="3"/>
      <c r="AQ313" s="3"/>
      <c r="AR313" s="3"/>
      <c r="AS313" s="3"/>
      <c r="AT313" s="3"/>
      <c r="AU313" s="3"/>
    </row>
    <row r="314" spans="1:47" ht="13.5" customHeight="1">
      <c r="A314" s="25"/>
      <c r="AL314" s="3"/>
      <c r="AM314" s="3"/>
      <c r="AN314" s="3"/>
      <c r="AO314" s="3"/>
      <c r="AP314" s="3"/>
      <c r="AQ314" s="3"/>
      <c r="AR314" s="3"/>
      <c r="AS314" s="3"/>
      <c r="AT314" s="3"/>
      <c r="AU314" s="3"/>
    </row>
    <row r="315" spans="1:47" ht="13.5" customHeight="1">
      <c r="A315" s="25"/>
      <c r="AL315" s="3"/>
      <c r="AM315" s="3"/>
      <c r="AN315" s="3"/>
      <c r="AO315" s="3"/>
      <c r="AP315" s="3"/>
      <c r="AQ315" s="3"/>
      <c r="AR315" s="3"/>
      <c r="AS315" s="3"/>
      <c r="AT315" s="3"/>
      <c r="AU315" s="3"/>
    </row>
    <row r="316" spans="1:47" ht="13.5" customHeight="1">
      <c r="A316" s="25"/>
      <c r="AL316" s="3"/>
      <c r="AM316" s="3"/>
      <c r="AN316" s="3"/>
      <c r="AO316" s="3"/>
      <c r="AP316" s="3"/>
      <c r="AQ316" s="3"/>
      <c r="AR316" s="3"/>
      <c r="AS316" s="3"/>
      <c r="AT316" s="3"/>
      <c r="AU316" s="3"/>
    </row>
    <row r="317" spans="1:47" ht="13.5" customHeight="1">
      <c r="A317" s="25"/>
      <c r="AL317" s="3"/>
      <c r="AM317" s="3"/>
      <c r="AN317" s="3"/>
      <c r="AO317" s="3"/>
      <c r="AP317" s="3"/>
      <c r="AQ317" s="3"/>
      <c r="AR317" s="3"/>
      <c r="AS317" s="3"/>
      <c r="AT317" s="3"/>
      <c r="AU317" s="3"/>
    </row>
    <row r="318" spans="1:47" ht="13.5" customHeight="1">
      <c r="A318" s="25"/>
      <c r="AL318" s="3"/>
      <c r="AM318" s="3"/>
      <c r="AN318" s="3"/>
      <c r="AO318" s="3"/>
      <c r="AP318" s="3"/>
      <c r="AQ318" s="3"/>
      <c r="AR318" s="3"/>
      <c r="AS318" s="3"/>
      <c r="AT318" s="3"/>
      <c r="AU318" s="3"/>
    </row>
    <row r="319" spans="1:47" ht="18" customHeight="1">
      <c r="A319" s="25"/>
      <c r="AL319" s="3"/>
      <c r="AM319" s="3"/>
      <c r="AN319" s="3"/>
      <c r="AO319" s="3"/>
      <c r="AP319" s="3"/>
      <c r="AQ319" s="3"/>
      <c r="AR319" s="3"/>
      <c r="AS319" s="3"/>
      <c r="AT319" s="3"/>
      <c r="AU319" s="3"/>
    </row>
    <row r="320" spans="1:47" ht="13.5" customHeight="1">
      <c r="A320" s="25"/>
      <c r="AL320" s="3"/>
      <c r="AM320" s="3"/>
      <c r="AN320" s="3"/>
      <c r="AO320" s="3"/>
      <c r="AP320" s="3"/>
      <c r="AQ320" s="3"/>
      <c r="AR320" s="3"/>
      <c r="AS320" s="3"/>
      <c r="AT320" s="3"/>
      <c r="AU320" s="3"/>
    </row>
    <row r="321" spans="1:47" ht="13.5" customHeight="1">
      <c r="A321" s="25"/>
      <c r="AL321" s="3"/>
      <c r="AM321" s="3"/>
      <c r="AN321" s="3"/>
      <c r="AO321" s="3"/>
      <c r="AP321" s="3"/>
      <c r="AQ321" s="3"/>
      <c r="AR321" s="3"/>
      <c r="AS321" s="3"/>
      <c r="AT321" s="3"/>
      <c r="AU321" s="3"/>
    </row>
    <row r="322" spans="1:47" ht="18" customHeight="1">
      <c r="A322" s="25"/>
      <c r="AL322" s="3"/>
      <c r="AM322" s="3"/>
      <c r="AN322" s="3"/>
      <c r="AO322" s="3"/>
      <c r="AP322" s="3"/>
      <c r="AQ322" s="3"/>
      <c r="AR322" s="3"/>
      <c r="AS322" s="3"/>
      <c r="AT322" s="3"/>
      <c r="AU322" s="3"/>
    </row>
    <row r="323" spans="1:47" ht="18" customHeight="1">
      <c r="A323" s="25"/>
      <c r="AL323" s="3"/>
      <c r="AM323" s="3"/>
      <c r="AN323" s="3"/>
      <c r="AO323" s="3"/>
      <c r="AP323" s="3"/>
      <c r="AQ323" s="3"/>
      <c r="AR323" s="3"/>
      <c r="AS323" s="3"/>
      <c r="AT323" s="3"/>
      <c r="AU323" s="3"/>
    </row>
    <row r="324" spans="1:47" ht="13.5" customHeight="1">
      <c r="A324" s="25"/>
      <c r="AL324" s="3"/>
      <c r="AM324" s="3"/>
      <c r="AN324" s="3"/>
      <c r="AO324" s="3"/>
      <c r="AP324" s="3"/>
      <c r="AQ324" s="3"/>
      <c r="AR324" s="3"/>
      <c r="AS324" s="3"/>
      <c r="AT324" s="3"/>
      <c r="AU324" s="3"/>
    </row>
    <row r="325" spans="1:47" ht="13.5" customHeight="1">
      <c r="A325" s="25"/>
      <c r="AL325" s="3"/>
      <c r="AM325" s="3"/>
      <c r="AN325" s="3"/>
      <c r="AO325" s="3"/>
      <c r="AP325" s="3"/>
      <c r="AQ325" s="3"/>
      <c r="AR325" s="3"/>
      <c r="AS325" s="3"/>
      <c r="AT325" s="3"/>
      <c r="AU325" s="3"/>
    </row>
    <row r="326" spans="1:47" ht="13.5" customHeight="1">
      <c r="A326" s="25"/>
      <c r="AL326" s="3"/>
      <c r="AM326" s="3"/>
      <c r="AN326" s="3"/>
      <c r="AO326" s="3"/>
      <c r="AP326" s="3"/>
      <c r="AQ326" s="3"/>
      <c r="AR326" s="3"/>
      <c r="AS326" s="3"/>
      <c r="AT326" s="3"/>
      <c r="AU326" s="3"/>
    </row>
    <row r="327" spans="1:47" ht="13.5" customHeight="1">
      <c r="A327" s="25"/>
      <c r="AL327" s="3"/>
      <c r="AM327" s="3"/>
      <c r="AN327" s="3"/>
      <c r="AO327" s="3"/>
      <c r="AP327" s="3"/>
      <c r="AQ327" s="3"/>
      <c r="AR327" s="3"/>
      <c r="AS327" s="3"/>
      <c r="AT327" s="3"/>
      <c r="AU327" s="3"/>
    </row>
    <row r="328" spans="1:47" ht="13.5" customHeight="1">
      <c r="A328" s="25"/>
      <c r="AL328" s="3"/>
      <c r="AM328" s="3"/>
      <c r="AN328" s="3"/>
      <c r="AO328" s="3"/>
      <c r="AP328" s="3"/>
      <c r="AQ328" s="3"/>
      <c r="AR328" s="3"/>
      <c r="AS328" s="3"/>
      <c r="AT328" s="3"/>
      <c r="AU328" s="3"/>
    </row>
    <row r="329" spans="1:47" ht="13.5" customHeight="1">
      <c r="A329" s="25"/>
      <c r="AL329" s="3"/>
      <c r="AM329" s="3"/>
      <c r="AN329" s="3"/>
      <c r="AO329" s="3"/>
      <c r="AP329" s="3"/>
      <c r="AQ329" s="3"/>
      <c r="AR329" s="3"/>
      <c r="AS329" s="3"/>
      <c r="AT329" s="3"/>
      <c r="AU329" s="3"/>
    </row>
    <row r="330" spans="1:47" ht="13.5" customHeight="1">
      <c r="A330" s="25"/>
      <c r="AL330" s="3"/>
      <c r="AM330" s="3"/>
      <c r="AN330" s="3"/>
      <c r="AO330" s="3"/>
      <c r="AP330" s="3"/>
      <c r="AQ330" s="3"/>
      <c r="AR330" s="3"/>
      <c r="AS330" s="3"/>
      <c r="AT330" s="3"/>
      <c r="AU330" s="3"/>
    </row>
    <row r="331" spans="1:47" ht="13.5" customHeight="1">
      <c r="A331" s="25"/>
      <c r="AL331" s="3"/>
      <c r="AM331" s="3"/>
      <c r="AN331" s="3"/>
      <c r="AO331" s="3"/>
      <c r="AP331" s="3"/>
      <c r="AQ331" s="3"/>
      <c r="AR331" s="3"/>
      <c r="AS331" s="3"/>
      <c r="AT331" s="3"/>
      <c r="AU331" s="3"/>
    </row>
    <row r="332" spans="1:47" ht="13.5" customHeight="1">
      <c r="A332" s="25"/>
      <c r="AL332" s="3"/>
      <c r="AM332" s="3"/>
      <c r="AN332" s="3"/>
      <c r="AO332" s="3"/>
      <c r="AP332" s="3"/>
      <c r="AQ332" s="3"/>
      <c r="AR332" s="3"/>
      <c r="AS332" s="3"/>
      <c r="AT332" s="3"/>
      <c r="AU332" s="3"/>
    </row>
    <row r="333" spans="1:47" ht="13.5" customHeight="1">
      <c r="A333" s="25"/>
      <c r="AL333" s="3"/>
      <c r="AM333" s="3"/>
      <c r="AN333" s="3"/>
      <c r="AO333" s="3"/>
      <c r="AP333" s="3"/>
      <c r="AQ333" s="3"/>
      <c r="AR333" s="3"/>
      <c r="AS333" s="3"/>
      <c r="AT333" s="3"/>
      <c r="AU333" s="3"/>
    </row>
    <row r="334" spans="1:47" ht="13.5" customHeight="1">
      <c r="A334" s="25"/>
      <c r="AL334" s="3"/>
      <c r="AM334" s="3"/>
      <c r="AN334" s="3"/>
      <c r="AO334" s="3"/>
      <c r="AP334" s="3"/>
      <c r="AQ334" s="3"/>
      <c r="AR334" s="3"/>
      <c r="AS334" s="3"/>
      <c r="AT334" s="3"/>
      <c r="AU334" s="3"/>
    </row>
    <row r="335" spans="1:47" ht="13.5" customHeight="1">
      <c r="A335" s="25"/>
      <c r="AL335" s="3"/>
      <c r="AM335" s="3"/>
      <c r="AN335" s="3"/>
      <c r="AO335" s="3"/>
      <c r="AP335" s="3"/>
      <c r="AQ335" s="3"/>
      <c r="AR335" s="3"/>
      <c r="AS335" s="3"/>
      <c r="AT335" s="3"/>
      <c r="AU335" s="3"/>
    </row>
    <row r="336" spans="1:47" ht="13.5" customHeight="1">
      <c r="A336" s="25"/>
      <c r="AL336" s="3"/>
      <c r="AM336" s="3"/>
      <c r="AN336" s="3"/>
      <c r="AO336" s="3"/>
      <c r="AP336" s="3"/>
      <c r="AQ336" s="3"/>
      <c r="AR336" s="3"/>
      <c r="AS336" s="3"/>
      <c r="AT336" s="3"/>
      <c r="AU336" s="3"/>
    </row>
    <row r="337" spans="1:47" ht="13.5" customHeight="1">
      <c r="A337" s="25"/>
      <c r="AL337" s="3"/>
      <c r="AM337" s="3"/>
      <c r="AN337" s="3"/>
      <c r="AO337" s="3"/>
      <c r="AP337" s="3"/>
      <c r="AQ337" s="3"/>
      <c r="AR337" s="3"/>
      <c r="AS337" s="3"/>
      <c r="AT337" s="3"/>
      <c r="AU337" s="3"/>
    </row>
    <row r="338" spans="1:47" ht="13.5" customHeight="1">
      <c r="A338" s="25"/>
      <c r="AL338" s="3"/>
      <c r="AM338" s="3"/>
      <c r="AN338" s="3"/>
      <c r="AO338" s="3"/>
      <c r="AP338" s="3"/>
      <c r="AQ338" s="3"/>
      <c r="AR338" s="3"/>
      <c r="AS338" s="3"/>
      <c r="AT338" s="3"/>
      <c r="AU338" s="3"/>
    </row>
    <row r="339" spans="1:47" ht="13.5" customHeight="1">
      <c r="A339" s="25"/>
      <c r="AL339" s="3"/>
      <c r="AM339" s="3"/>
      <c r="AN339" s="3"/>
      <c r="AO339" s="3"/>
      <c r="AP339" s="3"/>
      <c r="AQ339" s="3"/>
      <c r="AR339" s="3"/>
      <c r="AS339" s="3"/>
      <c r="AT339" s="3"/>
      <c r="AU339" s="3"/>
    </row>
    <row r="340" spans="1:47" ht="13.5" customHeight="1">
      <c r="A340" s="25"/>
      <c r="AL340" s="3"/>
      <c r="AM340" s="3"/>
      <c r="AN340" s="3"/>
      <c r="AO340" s="3"/>
      <c r="AP340" s="3"/>
      <c r="AQ340" s="3"/>
      <c r="AR340" s="3"/>
      <c r="AS340" s="3"/>
      <c r="AT340" s="3"/>
      <c r="AU340" s="3"/>
    </row>
    <row r="341" spans="1:47" ht="13.5" customHeight="1">
      <c r="A341" s="25"/>
      <c r="AL341" s="3"/>
      <c r="AM341" s="3"/>
      <c r="AN341" s="3"/>
      <c r="AO341" s="3"/>
      <c r="AP341" s="3"/>
      <c r="AQ341" s="3"/>
      <c r="AR341" s="3"/>
      <c r="AS341" s="3"/>
      <c r="AT341" s="3"/>
      <c r="AU341" s="3"/>
    </row>
    <row r="342" spans="1:47" ht="13.5" customHeight="1">
      <c r="A342" s="25"/>
      <c r="AL342" s="3"/>
      <c r="AM342" s="3"/>
      <c r="AN342" s="3"/>
      <c r="AO342" s="3"/>
      <c r="AP342" s="3"/>
      <c r="AQ342" s="3"/>
      <c r="AR342" s="3"/>
      <c r="AS342" s="3"/>
      <c r="AT342" s="3"/>
      <c r="AU342" s="3"/>
    </row>
    <row r="343" spans="1:47" ht="13.5" customHeight="1">
      <c r="A343" s="25"/>
      <c r="AL343" s="3"/>
      <c r="AM343" s="3"/>
      <c r="AN343" s="3"/>
      <c r="AO343" s="3"/>
      <c r="AP343" s="3"/>
      <c r="AQ343" s="3"/>
      <c r="AR343" s="3"/>
      <c r="AS343" s="3"/>
      <c r="AT343" s="3"/>
      <c r="AU343" s="3"/>
    </row>
    <row r="344" spans="1:47" ht="13.5" customHeight="1">
      <c r="A344" s="25"/>
      <c r="AL344" s="3"/>
      <c r="AM344" s="3"/>
      <c r="AN344" s="3"/>
      <c r="AO344" s="3"/>
      <c r="AP344" s="3"/>
      <c r="AQ344" s="3"/>
      <c r="AR344" s="3"/>
      <c r="AS344" s="3"/>
      <c r="AT344" s="3"/>
      <c r="AU344" s="3"/>
    </row>
    <row r="345" spans="1:47" ht="13.5" customHeight="1">
      <c r="A345" s="25"/>
      <c r="AL345" s="3"/>
      <c r="AM345" s="3"/>
      <c r="AN345" s="3"/>
      <c r="AO345" s="3"/>
      <c r="AP345" s="3"/>
      <c r="AQ345" s="3"/>
      <c r="AR345" s="3"/>
      <c r="AS345" s="3"/>
      <c r="AT345" s="3"/>
      <c r="AU345" s="3"/>
    </row>
    <row r="346" spans="1:47" ht="13.5" customHeight="1">
      <c r="A346" s="25"/>
      <c r="AL346" s="3"/>
      <c r="AM346" s="3"/>
      <c r="AN346" s="3"/>
      <c r="AO346" s="3"/>
      <c r="AP346" s="3"/>
      <c r="AQ346" s="3"/>
      <c r="AR346" s="3"/>
      <c r="AS346" s="3"/>
      <c r="AT346" s="3"/>
      <c r="AU346" s="3"/>
    </row>
    <row r="347" spans="1:47" ht="13.5" customHeight="1">
      <c r="A347" s="25"/>
      <c r="AL347" s="3"/>
      <c r="AM347" s="3"/>
      <c r="AN347" s="3"/>
      <c r="AO347" s="3"/>
      <c r="AP347" s="3"/>
      <c r="AQ347" s="3"/>
      <c r="AR347" s="3"/>
      <c r="AS347" s="3"/>
      <c r="AT347" s="3"/>
      <c r="AU347" s="3"/>
    </row>
    <row r="348" spans="1:47" ht="13.5" customHeight="1">
      <c r="A348" s="25"/>
      <c r="AL348" s="3"/>
      <c r="AM348" s="3"/>
      <c r="AN348" s="3"/>
      <c r="AO348" s="3"/>
      <c r="AP348" s="3"/>
      <c r="AQ348" s="3"/>
      <c r="AR348" s="3"/>
      <c r="AS348" s="3"/>
      <c r="AT348" s="3"/>
      <c r="AU348" s="3"/>
    </row>
    <row r="349" spans="1:47" ht="13.5" customHeight="1">
      <c r="A349" s="25"/>
      <c r="AL349" s="3"/>
      <c r="AM349" s="3"/>
      <c r="AN349" s="3"/>
      <c r="AO349" s="3"/>
      <c r="AP349" s="3"/>
      <c r="AQ349" s="3"/>
      <c r="AR349" s="3"/>
      <c r="AS349" s="3"/>
      <c r="AT349" s="3"/>
      <c r="AU349" s="3"/>
    </row>
    <row r="350" spans="1:47" ht="13.5" customHeight="1">
      <c r="A350" s="25"/>
      <c r="AL350" s="3"/>
      <c r="AM350" s="3"/>
      <c r="AN350" s="3"/>
      <c r="AO350" s="3"/>
      <c r="AP350" s="3"/>
      <c r="AQ350" s="3"/>
      <c r="AR350" s="3"/>
      <c r="AS350" s="3"/>
      <c r="AT350" s="3"/>
      <c r="AU350" s="3"/>
    </row>
    <row r="351" spans="1:47" ht="13.5" customHeight="1">
      <c r="A351" s="25"/>
      <c r="AL351" s="3"/>
      <c r="AM351" s="3"/>
      <c r="AN351" s="3"/>
      <c r="AO351" s="3"/>
      <c r="AP351" s="3"/>
      <c r="AQ351" s="3"/>
      <c r="AR351" s="3"/>
      <c r="AS351" s="3"/>
      <c r="AT351" s="3"/>
      <c r="AU351" s="3"/>
    </row>
    <row r="352" spans="1:47" ht="18" customHeight="1">
      <c r="A352" s="25"/>
      <c r="AL352" s="3"/>
      <c r="AM352" s="3"/>
      <c r="AN352" s="3"/>
      <c r="AO352" s="3"/>
      <c r="AP352" s="3"/>
      <c r="AQ352" s="3"/>
      <c r="AR352" s="3"/>
      <c r="AS352" s="3"/>
      <c r="AT352" s="3"/>
      <c r="AU352" s="3"/>
    </row>
    <row r="353" spans="1:47" ht="13.5" customHeight="1">
      <c r="A353" s="25"/>
      <c r="AL353" s="3"/>
      <c r="AM353" s="3"/>
      <c r="AN353" s="3"/>
      <c r="AO353" s="3"/>
      <c r="AP353" s="3"/>
      <c r="AQ353" s="3"/>
      <c r="AR353" s="3"/>
      <c r="AS353" s="3"/>
      <c r="AT353" s="3"/>
      <c r="AU353" s="3"/>
    </row>
    <row r="354" spans="1:47" ht="13.5" customHeight="1">
      <c r="A354" s="25"/>
      <c r="AL354" s="3"/>
      <c r="AM354" s="3"/>
      <c r="AN354" s="3"/>
      <c r="AO354" s="3"/>
      <c r="AP354" s="3"/>
      <c r="AQ354" s="3"/>
      <c r="AR354" s="3"/>
      <c r="AS354" s="3"/>
      <c r="AT354" s="3"/>
      <c r="AU354" s="3"/>
    </row>
    <row r="355" spans="1:47" ht="18" customHeight="1">
      <c r="A355" s="25"/>
      <c r="AL355" s="3"/>
      <c r="AM355" s="3"/>
      <c r="AN355" s="3"/>
      <c r="AO355" s="3"/>
      <c r="AP355" s="3"/>
      <c r="AQ355" s="3"/>
      <c r="AR355" s="3"/>
      <c r="AS355" s="3"/>
      <c r="AT355" s="3"/>
      <c r="AU355" s="3"/>
    </row>
    <row r="356" spans="1:47" ht="18" customHeight="1">
      <c r="A356" s="25"/>
      <c r="AL356" s="3"/>
      <c r="AM356" s="3"/>
      <c r="AN356" s="3"/>
      <c r="AO356" s="3"/>
      <c r="AP356" s="3"/>
      <c r="AQ356" s="3"/>
      <c r="AR356" s="3"/>
      <c r="AS356" s="3"/>
      <c r="AT356" s="3"/>
      <c r="AU356" s="3"/>
    </row>
    <row r="357" spans="1:47" ht="13.5" customHeight="1">
      <c r="A357" s="25"/>
      <c r="AL357" s="3"/>
      <c r="AM357" s="3"/>
      <c r="AN357" s="3"/>
      <c r="AO357" s="3"/>
      <c r="AP357" s="3"/>
      <c r="AQ357" s="3"/>
      <c r="AR357" s="3"/>
      <c r="AS357" s="3"/>
      <c r="AT357" s="3"/>
      <c r="AU357" s="3"/>
    </row>
    <row r="358" spans="1:47" ht="13.5" customHeight="1">
      <c r="A358" s="25"/>
      <c r="AL358" s="3"/>
      <c r="AM358" s="3"/>
      <c r="AN358" s="3"/>
      <c r="AO358" s="3"/>
      <c r="AP358" s="3"/>
      <c r="AQ358" s="3"/>
      <c r="AR358" s="3"/>
      <c r="AS358" s="3"/>
      <c r="AT358" s="3"/>
      <c r="AU358" s="3"/>
    </row>
    <row r="359" spans="1:47" ht="13.5" customHeight="1">
      <c r="A359" s="25"/>
      <c r="AL359" s="3"/>
      <c r="AM359" s="3"/>
      <c r="AN359" s="3"/>
      <c r="AO359" s="3"/>
      <c r="AP359" s="3"/>
      <c r="AQ359" s="3"/>
      <c r="AR359" s="3"/>
      <c r="AS359" s="3"/>
      <c r="AT359" s="3"/>
      <c r="AU359" s="3"/>
    </row>
    <row r="360" spans="1:47" ht="13.5" customHeight="1">
      <c r="A360" s="25"/>
      <c r="AL360" s="3"/>
      <c r="AM360" s="3"/>
      <c r="AN360" s="3"/>
      <c r="AO360" s="3"/>
      <c r="AP360" s="3"/>
      <c r="AQ360" s="3"/>
      <c r="AR360" s="3"/>
      <c r="AS360" s="3"/>
      <c r="AT360" s="3"/>
      <c r="AU360" s="3"/>
    </row>
    <row r="361" spans="1:47" ht="13.5" customHeight="1">
      <c r="A361" s="25"/>
      <c r="AL361" s="3"/>
      <c r="AM361" s="3"/>
      <c r="AN361" s="3"/>
      <c r="AO361" s="3"/>
      <c r="AP361" s="3"/>
      <c r="AQ361" s="3"/>
      <c r="AR361" s="3"/>
      <c r="AS361" s="3"/>
      <c r="AT361" s="3"/>
      <c r="AU361" s="3"/>
    </row>
    <row r="362" spans="1:47" ht="13.5" customHeight="1">
      <c r="A362" s="25"/>
      <c r="AL362" s="3"/>
      <c r="AM362" s="3"/>
      <c r="AN362" s="3"/>
      <c r="AO362" s="3"/>
      <c r="AP362" s="3"/>
      <c r="AQ362" s="3"/>
      <c r="AR362" s="3"/>
      <c r="AS362" s="3"/>
      <c r="AT362" s="3"/>
      <c r="AU362" s="3"/>
    </row>
    <row r="363" spans="1:47" ht="13.5" customHeight="1">
      <c r="A363" s="25"/>
      <c r="AL363" s="3"/>
      <c r="AM363" s="3"/>
      <c r="AN363" s="3"/>
      <c r="AO363" s="3"/>
      <c r="AP363" s="3"/>
      <c r="AQ363" s="3"/>
      <c r="AR363" s="3"/>
      <c r="AS363" s="3"/>
      <c r="AT363" s="3"/>
      <c r="AU363" s="3"/>
    </row>
    <row r="364" spans="1:47" ht="13.5" customHeight="1">
      <c r="A364" s="25"/>
      <c r="AL364" s="3"/>
      <c r="AM364" s="3"/>
      <c r="AN364" s="3"/>
      <c r="AO364" s="3"/>
      <c r="AP364" s="3"/>
      <c r="AQ364" s="3"/>
      <c r="AR364" s="3"/>
      <c r="AS364" s="3"/>
      <c r="AT364" s="3"/>
      <c r="AU364" s="3"/>
    </row>
    <row r="365" spans="1:47" ht="13.5" customHeight="1">
      <c r="A365" s="25"/>
      <c r="AL365" s="3"/>
      <c r="AM365" s="3"/>
      <c r="AN365" s="3"/>
      <c r="AO365" s="3"/>
      <c r="AP365" s="3"/>
      <c r="AQ365" s="3"/>
      <c r="AR365" s="3"/>
      <c r="AS365" s="3"/>
      <c r="AT365" s="3"/>
      <c r="AU365" s="3"/>
    </row>
    <row r="366" spans="1:47" ht="13.5" customHeight="1">
      <c r="A366" s="25"/>
      <c r="AL366" s="3"/>
      <c r="AM366" s="3"/>
      <c r="AN366" s="3"/>
      <c r="AO366" s="3"/>
      <c r="AP366" s="3"/>
      <c r="AQ366" s="3"/>
      <c r="AR366" s="3"/>
      <c r="AS366" s="3"/>
      <c r="AT366" s="3"/>
      <c r="AU366" s="3"/>
    </row>
    <row r="367" spans="1:47" ht="13.5" customHeight="1">
      <c r="A367" s="25"/>
      <c r="AL367" s="3"/>
      <c r="AM367" s="3"/>
      <c r="AN367" s="3"/>
      <c r="AO367" s="3"/>
      <c r="AP367" s="3"/>
      <c r="AQ367" s="3"/>
      <c r="AR367" s="3"/>
      <c r="AS367" s="3"/>
      <c r="AT367" s="3"/>
      <c r="AU367" s="3"/>
    </row>
    <row r="368" spans="1:47" ht="13.5" customHeight="1">
      <c r="A368" s="25"/>
      <c r="AL368" s="3"/>
      <c r="AM368" s="3"/>
      <c r="AN368" s="3"/>
      <c r="AO368" s="3"/>
      <c r="AP368" s="3"/>
      <c r="AQ368" s="3"/>
      <c r="AR368" s="3"/>
      <c r="AS368" s="3"/>
      <c r="AT368" s="3"/>
      <c r="AU368" s="3"/>
    </row>
    <row r="369" spans="1:47" ht="13.5" customHeight="1">
      <c r="A369" s="25"/>
      <c r="AL369" s="3"/>
      <c r="AM369" s="3"/>
      <c r="AN369" s="3"/>
      <c r="AO369" s="3"/>
      <c r="AP369" s="3"/>
      <c r="AQ369" s="3"/>
      <c r="AR369" s="3"/>
      <c r="AS369" s="3"/>
      <c r="AT369" s="3"/>
      <c r="AU369" s="3"/>
    </row>
    <row r="370" spans="1:47" ht="13.5" customHeight="1">
      <c r="A370" s="25"/>
      <c r="AL370" s="3"/>
      <c r="AM370" s="3"/>
      <c r="AN370" s="3"/>
      <c r="AO370" s="3"/>
      <c r="AP370" s="3"/>
      <c r="AQ370" s="3"/>
      <c r="AR370" s="3"/>
      <c r="AS370" s="3"/>
      <c r="AT370" s="3"/>
      <c r="AU370" s="3"/>
    </row>
    <row r="371" spans="1:47" ht="13.5" customHeight="1">
      <c r="A371" s="25"/>
      <c r="AL371" s="3"/>
      <c r="AM371" s="3"/>
      <c r="AN371" s="3"/>
      <c r="AO371" s="3"/>
      <c r="AP371" s="3"/>
      <c r="AQ371" s="3"/>
      <c r="AR371" s="3"/>
      <c r="AS371" s="3"/>
      <c r="AT371" s="3"/>
      <c r="AU371" s="3"/>
    </row>
    <row r="372" spans="1:47" ht="13.5" customHeight="1">
      <c r="A372" s="25"/>
      <c r="AL372" s="3"/>
      <c r="AM372" s="3"/>
      <c r="AN372" s="3"/>
      <c r="AO372" s="3"/>
      <c r="AP372" s="3"/>
      <c r="AQ372" s="3"/>
      <c r="AR372" s="3"/>
      <c r="AS372" s="3"/>
      <c r="AT372" s="3"/>
      <c r="AU372" s="3"/>
    </row>
    <row r="373" spans="1:47" ht="13.5" customHeight="1">
      <c r="A373" s="25"/>
      <c r="AL373" s="3"/>
      <c r="AM373" s="3"/>
      <c r="AN373" s="3"/>
      <c r="AO373" s="3"/>
      <c r="AP373" s="3"/>
      <c r="AQ373" s="3"/>
      <c r="AR373" s="3"/>
      <c r="AS373" s="3"/>
      <c r="AT373" s="3"/>
      <c r="AU373" s="3"/>
    </row>
    <row r="374" spans="1:47" ht="13.5" customHeight="1">
      <c r="A374" s="25"/>
      <c r="AL374" s="3"/>
      <c r="AM374" s="3"/>
      <c r="AN374" s="3"/>
      <c r="AO374" s="3"/>
      <c r="AP374" s="3"/>
      <c r="AQ374" s="3"/>
      <c r="AR374" s="3"/>
      <c r="AS374" s="3"/>
      <c r="AT374" s="3"/>
      <c r="AU374" s="3"/>
    </row>
    <row r="375" spans="1:47" ht="13.5" customHeight="1">
      <c r="A375" s="25"/>
      <c r="AL375" s="3"/>
      <c r="AM375" s="3"/>
      <c r="AN375" s="3"/>
      <c r="AO375" s="3"/>
      <c r="AP375" s="3"/>
      <c r="AQ375" s="3"/>
      <c r="AR375" s="3"/>
      <c r="AS375" s="3"/>
      <c r="AT375" s="3"/>
      <c r="AU375" s="3"/>
    </row>
    <row r="376" spans="1:47" ht="13.5" customHeight="1">
      <c r="A376" s="25"/>
      <c r="AL376" s="3"/>
      <c r="AM376" s="3"/>
      <c r="AN376" s="3"/>
      <c r="AO376" s="3"/>
      <c r="AP376" s="3"/>
      <c r="AQ376" s="3"/>
      <c r="AR376" s="3"/>
      <c r="AS376" s="3"/>
      <c r="AT376" s="3"/>
      <c r="AU376" s="3"/>
    </row>
    <row r="377" spans="1:47" ht="13.5" customHeight="1">
      <c r="A377" s="25"/>
      <c r="AL377" s="3"/>
      <c r="AM377" s="3"/>
      <c r="AN377" s="3"/>
      <c r="AO377" s="3"/>
      <c r="AP377" s="3"/>
      <c r="AQ377" s="3"/>
      <c r="AR377" s="3"/>
      <c r="AS377" s="3"/>
      <c r="AT377" s="3"/>
      <c r="AU377" s="3"/>
    </row>
    <row r="378" spans="1:47" ht="13.5" customHeight="1">
      <c r="A378" s="25"/>
      <c r="AL378" s="3"/>
      <c r="AM378" s="3"/>
      <c r="AN378" s="3"/>
      <c r="AO378" s="3"/>
      <c r="AP378" s="3"/>
      <c r="AQ378" s="3"/>
      <c r="AR378" s="3"/>
      <c r="AS378" s="3"/>
      <c r="AT378" s="3"/>
      <c r="AU378" s="3"/>
    </row>
    <row r="379" spans="1:47" ht="13.5" customHeight="1">
      <c r="A379" s="25"/>
      <c r="AL379" s="3"/>
      <c r="AM379" s="3"/>
      <c r="AN379" s="3"/>
      <c r="AO379" s="3"/>
      <c r="AP379" s="3"/>
      <c r="AQ379" s="3"/>
      <c r="AR379" s="3"/>
      <c r="AS379" s="3"/>
      <c r="AT379" s="3"/>
      <c r="AU379" s="3"/>
    </row>
    <row r="380" spans="1:47" ht="13.5" customHeight="1">
      <c r="A380" s="25"/>
      <c r="AL380" s="3"/>
      <c r="AM380" s="3"/>
      <c r="AN380" s="3"/>
      <c r="AO380" s="3"/>
      <c r="AP380" s="3"/>
      <c r="AQ380" s="3"/>
      <c r="AR380" s="3"/>
      <c r="AS380" s="3"/>
      <c r="AT380" s="3"/>
      <c r="AU380" s="3"/>
    </row>
    <row r="381" spans="1:47" ht="13.5" customHeight="1">
      <c r="A381" s="25"/>
      <c r="AL381" s="3"/>
      <c r="AM381" s="3"/>
      <c r="AN381" s="3"/>
      <c r="AO381" s="3"/>
      <c r="AP381" s="3"/>
      <c r="AQ381" s="3"/>
      <c r="AR381" s="3"/>
      <c r="AS381" s="3"/>
      <c r="AT381" s="3"/>
      <c r="AU381" s="3"/>
    </row>
    <row r="382" spans="1:47" ht="18" customHeight="1">
      <c r="A382" s="25"/>
      <c r="AL382" s="3"/>
      <c r="AM382" s="3"/>
      <c r="AN382" s="3"/>
      <c r="AO382" s="3"/>
      <c r="AP382" s="3"/>
      <c r="AQ382" s="3"/>
      <c r="AR382" s="3"/>
      <c r="AS382" s="3"/>
      <c r="AT382" s="3"/>
      <c r="AU382" s="3"/>
    </row>
    <row r="383" spans="1:47" ht="13.5" customHeight="1">
      <c r="A383" s="25"/>
      <c r="AL383" s="3"/>
      <c r="AM383" s="3"/>
      <c r="AN383" s="3"/>
      <c r="AO383" s="3"/>
      <c r="AP383" s="3"/>
      <c r="AQ383" s="3"/>
      <c r="AR383" s="3"/>
      <c r="AS383" s="3"/>
      <c r="AT383" s="3"/>
      <c r="AU383" s="3"/>
    </row>
    <row r="384" spans="1:47" ht="13.5" customHeight="1">
      <c r="A384" s="25"/>
      <c r="AL384" s="3"/>
      <c r="AM384" s="3"/>
      <c r="AN384" s="3"/>
      <c r="AO384" s="3"/>
      <c r="AP384" s="3"/>
      <c r="AQ384" s="3"/>
      <c r="AR384" s="3"/>
      <c r="AS384" s="3"/>
      <c r="AT384" s="3"/>
      <c r="AU384" s="3"/>
    </row>
    <row r="385" spans="1:47" ht="18" customHeight="1">
      <c r="A385" s="25"/>
      <c r="AL385" s="3"/>
      <c r="AM385" s="3"/>
      <c r="AN385" s="3"/>
      <c r="AO385" s="3"/>
      <c r="AP385" s="3"/>
      <c r="AQ385" s="3"/>
      <c r="AR385" s="3"/>
      <c r="AS385" s="3"/>
      <c r="AT385" s="3"/>
      <c r="AU385" s="3"/>
    </row>
    <row r="386" spans="1:47" ht="18" customHeight="1">
      <c r="A386" s="25"/>
      <c r="AL386" s="3"/>
      <c r="AM386" s="3"/>
      <c r="AN386" s="3"/>
      <c r="AO386" s="3"/>
      <c r="AP386" s="3"/>
      <c r="AQ386" s="3"/>
      <c r="AR386" s="3"/>
      <c r="AS386" s="3"/>
      <c r="AT386" s="3"/>
      <c r="AU386" s="3"/>
    </row>
    <row r="387" spans="1:47" ht="15" customHeight="1">
      <c r="A387" s="35"/>
      <c r="B387" s="35"/>
      <c r="C387" s="35"/>
      <c r="D387" s="35"/>
      <c r="E387" s="35"/>
      <c r="F387" s="35"/>
      <c r="G387" s="35"/>
      <c r="H387" s="35"/>
      <c r="I387" s="35"/>
      <c r="J387" s="35"/>
      <c r="K387" s="35"/>
      <c r="L387" s="35"/>
      <c r="M387" s="35"/>
      <c r="N387" s="35"/>
      <c r="O387" s="35"/>
      <c r="P387" s="35"/>
      <c r="Q387" s="35"/>
      <c r="R387" s="35"/>
      <c r="S387" s="35"/>
      <c r="T387" s="35"/>
      <c r="U387" s="35"/>
      <c r="V387" s="35"/>
      <c r="W387" s="35"/>
      <c r="X387" s="35"/>
      <c r="Y387" s="35"/>
      <c r="Z387" s="35"/>
      <c r="AA387" s="35"/>
      <c r="AB387" s="35"/>
      <c r="AC387" s="35"/>
      <c r="AD387" s="35"/>
      <c r="AE387" s="35"/>
      <c r="AF387" s="35"/>
      <c r="AG387" s="35"/>
      <c r="AH387" s="35"/>
      <c r="AI387" s="35"/>
      <c r="AJ387" s="35"/>
    </row>
  </sheetData>
  <sheetProtection sheet="1" objects="1" scenarios="1" selectLockedCells="1" selectUnlockedCells="1"/>
  <customSheetViews>
    <customSheetView guid="{DDFB4891-8D6C-4C1E-BD9F-97DEF428EC5B}" showRowCol="0" showRuler="0">
      <selection activeCell="P21" sqref="P21:AJ21"/>
      <rowBreaks count="1" manualBreakCount="1">
        <brk id="133" max="35" man="1"/>
      </rowBreaks>
      <pageMargins left="0.59055118110236227" right="0.59055118110236227" top="0.19685039370078741" bottom="0.39370078740157483" header="0" footer="0.19685039370078741"/>
      <printOptions horizontalCentered="1"/>
      <pageSetup paperSize="9" scale="87" orientation="portrait" r:id="rId1"/>
      <headerFooter alignWithMargins="0"/>
    </customSheetView>
  </customSheetViews>
  <mergeCells count="872">
    <mergeCell ref="C51:E52"/>
    <mergeCell ref="F51:H51"/>
    <mergeCell ref="I51:J51"/>
    <mergeCell ref="K51:L51"/>
    <mergeCell ref="F52:H52"/>
    <mergeCell ref="I52:J52"/>
    <mergeCell ref="K52:L52"/>
    <mergeCell ref="M50:N50"/>
    <mergeCell ref="Y54:AB54"/>
    <mergeCell ref="C54:H54"/>
    <mergeCell ref="Y52:Z52"/>
    <mergeCell ref="AA52:AB52"/>
    <mergeCell ref="C53:H53"/>
    <mergeCell ref="I53:L53"/>
    <mergeCell ref="M53:P53"/>
    <mergeCell ref="Q53:T53"/>
    <mergeCell ref="I54:L54"/>
    <mergeCell ref="Q54:T54"/>
    <mergeCell ref="U54:X54"/>
    <mergeCell ref="M54:P54"/>
    <mergeCell ref="W51:X51"/>
    <mergeCell ref="Y51:Z51"/>
    <mergeCell ref="AA51:AB51"/>
    <mergeCell ref="W52:X52"/>
    <mergeCell ref="S78:T78"/>
    <mergeCell ref="U78:V78"/>
    <mergeCell ref="Q78:R78"/>
    <mergeCell ref="Y78:Z78"/>
    <mergeCell ref="Q79:R79"/>
    <mergeCell ref="W79:X79"/>
    <mergeCell ref="C55:H55"/>
    <mergeCell ref="I55:N55"/>
    <mergeCell ref="O55:AJ55"/>
    <mergeCell ref="C56:H56"/>
    <mergeCell ref="I56:N56"/>
    <mergeCell ref="W59:Y59"/>
    <mergeCell ref="AB59:AD59"/>
    <mergeCell ref="O56:AJ56"/>
    <mergeCell ref="C58:H58"/>
    <mergeCell ref="I59:K59"/>
    <mergeCell ref="L59:N59"/>
    <mergeCell ref="T59:V59"/>
    <mergeCell ref="O59:P59"/>
    <mergeCell ref="Q59:S59"/>
    <mergeCell ref="C57:H57"/>
    <mergeCell ref="AG54:AJ54"/>
    <mergeCell ref="AC54:AF54"/>
    <mergeCell ref="L60:N60"/>
    <mergeCell ref="O60:P60"/>
    <mergeCell ref="Z59:AA59"/>
    <mergeCell ref="T60:V60"/>
    <mergeCell ref="W60:Y60"/>
    <mergeCell ref="AG76:AJ77"/>
    <mergeCell ref="Z60:AA60"/>
    <mergeCell ref="Y77:AB77"/>
    <mergeCell ref="W62:AA62"/>
    <mergeCell ref="I58:AJ58"/>
    <mergeCell ref="I62:M62"/>
    <mergeCell ref="AB62:AJ62"/>
    <mergeCell ref="I76:L77"/>
    <mergeCell ref="N62:V62"/>
    <mergeCell ref="I57:N57"/>
    <mergeCell ref="O57:AJ57"/>
    <mergeCell ref="I75:AD75"/>
    <mergeCell ref="I61:M61"/>
    <mergeCell ref="AE59:AJ59"/>
    <mergeCell ref="Q60:S60"/>
    <mergeCell ref="I60:K60"/>
    <mergeCell ref="N61:AJ61"/>
    <mergeCell ref="M52:N52"/>
    <mergeCell ref="O50:P50"/>
    <mergeCell ref="AA50:AB50"/>
    <mergeCell ref="AE50:AF50"/>
    <mergeCell ref="Q50:R50"/>
    <mergeCell ref="S50:T50"/>
    <mergeCell ref="U50:V50"/>
    <mergeCell ref="W50:X50"/>
    <mergeCell ref="U53:X53"/>
    <mergeCell ref="M51:N51"/>
    <mergeCell ref="O51:P51"/>
    <mergeCell ref="AC53:AF53"/>
    <mergeCell ref="U51:V51"/>
    <mergeCell ref="U52:V52"/>
    <mergeCell ref="Y50:Z50"/>
    <mergeCell ref="Q51:R51"/>
    <mergeCell ref="S51:T51"/>
    <mergeCell ref="O52:P52"/>
    <mergeCell ref="Q52:R52"/>
    <mergeCell ref="S52:T52"/>
    <mergeCell ref="Y53:AB53"/>
    <mergeCell ref="I80:J80"/>
    <mergeCell ref="K80:L80"/>
    <mergeCell ref="M80:N80"/>
    <mergeCell ref="AI78:AJ78"/>
    <mergeCell ref="O80:P80"/>
    <mergeCell ref="Q80:R80"/>
    <mergeCell ref="W80:X80"/>
    <mergeCell ref="S79:T79"/>
    <mergeCell ref="U79:V79"/>
    <mergeCell ref="AI79:AJ79"/>
    <mergeCell ref="S80:T80"/>
    <mergeCell ref="U80:V80"/>
    <mergeCell ref="Y80:Z80"/>
    <mergeCell ref="AA80:AB80"/>
    <mergeCell ref="M79:N79"/>
    <mergeCell ref="O79:P79"/>
    <mergeCell ref="I78:J78"/>
    <mergeCell ref="K78:L78"/>
    <mergeCell ref="M78:N78"/>
    <mergeCell ref="AE79:AF79"/>
    <mergeCell ref="AG79:AH79"/>
    <mergeCell ref="AG78:AH78"/>
    <mergeCell ref="AC79:AD79"/>
    <mergeCell ref="AA79:AB79"/>
    <mergeCell ref="M46:P46"/>
    <mergeCell ref="M45:N45"/>
    <mergeCell ref="O45:P45"/>
    <mergeCell ref="Q43:R43"/>
    <mergeCell ref="C40:H40"/>
    <mergeCell ref="Q42:T42"/>
    <mergeCell ref="I43:J43"/>
    <mergeCell ref="C47:H47"/>
    <mergeCell ref="I47:L47"/>
    <mergeCell ref="M47:P47"/>
    <mergeCell ref="Q47:T47"/>
    <mergeCell ref="I40:L40"/>
    <mergeCell ref="M40:P40"/>
    <mergeCell ref="I42:L42"/>
    <mergeCell ref="I41:T41"/>
    <mergeCell ref="S43:T43"/>
    <mergeCell ref="Q40:T40"/>
    <mergeCell ref="S45:T45"/>
    <mergeCell ref="C44:E45"/>
    <mergeCell ref="F44:H44"/>
    <mergeCell ref="C41:H43"/>
    <mergeCell ref="O38:P38"/>
    <mergeCell ref="K38:L38"/>
    <mergeCell ref="M38:N38"/>
    <mergeCell ref="I39:L39"/>
    <mergeCell ref="K43:L43"/>
    <mergeCell ref="M39:P39"/>
    <mergeCell ref="O37:P37"/>
    <mergeCell ref="M36:N36"/>
    <mergeCell ref="O36:P36"/>
    <mergeCell ref="I37:J37"/>
    <mergeCell ref="M42:P42"/>
    <mergeCell ref="K37:L37"/>
    <mergeCell ref="O43:P43"/>
    <mergeCell ref="I38:J38"/>
    <mergeCell ref="M43:N43"/>
    <mergeCell ref="C48:H50"/>
    <mergeCell ref="I50:J50"/>
    <mergeCell ref="K44:L44"/>
    <mergeCell ref="C46:H46"/>
    <mergeCell ref="I46:L46"/>
    <mergeCell ref="M44:N44"/>
    <mergeCell ref="O44:P44"/>
    <mergeCell ref="K45:L45"/>
    <mergeCell ref="Q46:T46"/>
    <mergeCell ref="K50:L50"/>
    <mergeCell ref="I49:L49"/>
    <mergeCell ref="M49:P49"/>
    <mergeCell ref="I48:AJ48"/>
    <mergeCell ref="U49:X49"/>
    <mergeCell ref="Q49:T49"/>
    <mergeCell ref="AC49:AF49"/>
    <mergeCell ref="Y49:AB49"/>
    <mergeCell ref="Q44:R44"/>
    <mergeCell ref="I44:J44"/>
    <mergeCell ref="I45:J45"/>
    <mergeCell ref="AE44:AF44"/>
    <mergeCell ref="AG50:AH50"/>
    <mergeCell ref="AG49:AJ49"/>
    <mergeCell ref="AE45:AF45"/>
    <mergeCell ref="AI38:AJ38"/>
    <mergeCell ref="W36:X36"/>
    <mergeCell ref="AC39:AF39"/>
    <mergeCell ref="C39:H39"/>
    <mergeCell ref="F45:H45"/>
    <mergeCell ref="A17:B19"/>
    <mergeCell ref="U34:AF34"/>
    <mergeCell ref="A10:B14"/>
    <mergeCell ref="C10:H10"/>
    <mergeCell ref="I10:AJ10"/>
    <mergeCell ref="C22:H25"/>
    <mergeCell ref="C17:H17"/>
    <mergeCell ref="A15:H16"/>
    <mergeCell ref="M34:P35"/>
    <mergeCell ref="C26:H26"/>
    <mergeCell ref="M18:N18"/>
    <mergeCell ref="I23:O23"/>
    <mergeCell ref="I26:AJ26"/>
    <mergeCell ref="I24:O24"/>
    <mergeCell ref="I25:O25"/>
    <mergeCell ref="C18:H18"/>
    <mergeCell ref="I19:R19"/>
    <mergeCell ref="A20:V20"/>
    <mergeCell ref="W20:AJ20"/>
    <mergeCell ref="AE2:AJ2"/>
    <mergeCell ref="AA2:AD2"/>
    <mergeCell ref="I5:AJ5"/>
    <mergeCell ref="I11:AJ11"/>
    <mergeCell ref="Y35:AB35"/>
    <mergeCell ref="AE36:AF36"/>
    <mergeCell ref="AE37:AF37"/>
    <mergeCell ref="AI36:AJ36"/>
    <mergeCell ref="AG37:AH37"/>
    <mergeCell ref="AI37:AJ37"/>
    <mergeCell ref="AB18:AC18"/>
    <mergeCell ref="I34:L35"/>
    <mergeCell ref="S37:T37"/>
    <mergeCell ref="I22:O22"/>
    <mergeCell ref="A21:O21"/>
    <mergeCell ref="A22:B25"/>
    <mergeCell ref="P24:AJ24"/>
    <mergeCell ref="P25:AJ25"/>
    <mergeCell ref="C19:H19"/>
    <mergeCell ref="U36:V36"/>
    <mergeCell ref="P31:V31"/>
    <mergeCell ref="W31:AC31"/>
    <mergeCell ref="I30:M30"/>
    <mergeCell ref="N30:O30"/>
    <mergeCell ref="A4:B9"/>
    <mergeCell ref="C4:H4"/>
    <mergeCell ref="C5:H5"/>
    <mergeCell ref="C6:H8"/>
    <mergeCell ref="C9:H9"/>
    <mergeCell ref="I7:AJ7"/>
    <mergeCell ref="I6:J6"/>
    <mergeCell ref="K6:P6"/>
    <mergeCell ref="I8:AJ8"/>
    <mergeCell ref="I4:AJ4"/>
    <mergeCell ref="Q6:AJ6"/>
    <mergeCell ref="C12:H14"/>
    <mergeCell ref="I12:J12"/>
    <mergeCell ref="K12:P12"/>
    <mergeCell ref="I13:AJ13"/>
    <mergeCell ref="I14:AJ14"/>
    <mergeCell ref="Q12:AJ12"/>
    <mergeCell ref="V18:W18"/>
    <mergeCell ref="S18:T18"/>
    <mergeCell ref="AE18:AF18"/>
    <mergeCell ref="AB16:AD16"/>
    <mergeCell ref="Y16:AA16"/>
    <mergeCell ref="Y18:Z18"/>
    <mergeCell ref="AH16:AJ16"/>
    <mergeCell ref="AE16:AG16"/>
    <mergeCell ref="S16:U16"/>
    <mergeCell ref="V16:X16"/>
    <mergeCell ref="I15:R16"/>
    <mergeCell ref="P18:Q18"/>
    <mergeCell ref="AE15:AJ15"/>
    <mergeCell ref="AH18:AI18"/>
    <mergeCell ref="I17:L17"/>
    <mergeCell ref="C11:H11"/>
    <mergeCell ref="U35:X35"/>
    <mergeCell ref="I36:J36"/>
    <mergeCell ref="K36:L36"/>
    <mergeCell ref="M37:N37"/>
    <mergeCell ref="Q45:R45"/>
    <mergeCell ref="U39:X39"/>
    <mergeCell ref="S36:T36"/>
    <mergeCell ref="I9:L9"/>
    <mergeCell ref="M9:V9"/>
    <mergeCell ref="W9:Z9"/>
    <mergeCell ref="S15:X15"/>
    <mergeCell ref="Y15:AD15"/>
    <mergeCell ref="Y36:Z36"/>
    <mergeCell ref="AA36:AB36"/>
    <mergeCell ref="Y39:AB39"/>
    <mergeCell ref="Y37:Z37"/>
    <mergeCell ref="AA37:AB37"/>
    <mergeCell ref="AC37:AD37"/>
    <mergeCell ref="Y40:AB40"/>
    <mergeCell ref="Y38:Z38"/>
    <mergeCell ref="Y44:Z44"/>
    <mergeCell ref="AA44:AB44"/>
    <mergeCell ref="AC42:AF42"/>
    <mergeCell ref="AA43:AB43"/>
    <mergeCell ref="U41:AF41"/>
    <mergeCell ref="AA9:AJ9"/>
    <mergeCell ref="AC40:AF40"/>
    <mergeCell ref="AC35:AF35"/>
    <mergeCell ref="AC36:AD36"/>
    <mergeCell ref="P21:AJ21"/>
    <mergeCell ref="P22:AJ22"/>
    <mergeCell ref="U28:V28"/>
    <mergeCell ref="AB28:AC28"/>
    <mergeCell ref="Y19:AH19"/>
    <mergeCell ref="AI19:AJ19"/>
    <mergeCell ref="P23:AJ23"/>
    <mergeCell ref="S19:X19"/>
    <mergeCell ref="I27:AJ27"/>
    <mergeCell ref="P30:T30"/>
    <mergeCell ref="W28:AA28"/>
    <mergeCell ref="AD30:AH30"/>
    <mergeCell ref="Q34:T35"/>
    <mergeCell ref="Q36:R36"/>
    <mergeCell ref="AG34:AJ35"/>
    <mergeCell ref="AG36:AH36"/>
    <mergeCell ref="AC38:AD38"/>
    <mergeCell ref="AG38:AH38"/>
    <mergeCell ref="AG53:AJ53"/>
    <mergeCell ref="AC51:AD51"/>
    <mergeCell ref="AE51:AF51"/>
    <mergeCell ref="AC50:AD50"/>
    <mergeCell ref="Y42:AB42"/>
    <mergeCell ref="U47:X47"/>
    <mergeCell ref="U46:X46"/>
    <mergeCell ref="W44:X44"/>
    <mergeCell ref="U42:X42"/>
    <mergeCell ref="U43:V43"/>
    <mergeCell ref="AC43:AD43"/>
    <mergeCell ref="AE43:AF43"/>
    <mergeCell ref="AC52:AD52"/>
    <mergeCell ref="AE52:AF52"/>
    <mergeCell ref="AG46:AJ46"/>
    <mergeCell ref="AG47:AJ47"/>
    <mergeCell ref="Y46:AB46"/>
    <mergeCell ref="AA45:AB45"/>
    <mergeCell ref="Y47:AB47"/>
    <mergeCell ref="AC47:AF47"/>
    <mergeCell ref="AC46:AF46"/>
    <mergeCell ref="AC45:AD45"/>
    <mergeCell ref="Y43:Z43"/>
    <mergeCell ref="AC44:AD44"/>
    <mergeCell ref="C32:H32"/>
    <mergeCell ref="A26:B32"/>
    <mergeCell ref="C27:H27"/>
    <mergeCell ref="C28:H31"/>
    <mergeCell ref="U30:V30"/>
    <mergeCell ref="AB30:AC30"/>
    <mergeCell ref="A33:H33"/>
    <mergeCell ref="AE33:AH33"/>
    <mergeCell ref="AI33:AJ33"/>
    <mergeCell ref="I33:AD33"/>
    <mergeCell ref="I29:O29"/>
    <mergeCell ref="P29:V29"/>
    <mergeCell ref="W29:AC29"/>
    <mergeCell ref="AD29:AJ29"/>
    <mergeCell ref="P28:T28"/>
    <mergeCell ref="AI30:AJ30"/>
    <mergeCell ref="AD28:AH28"/>
    <mergeCell ref="AI28:AJ28"/>
    <mergeCell ref="I32:AJ32"/>
    <mergeCell ref="I28:M28"/>
    <mergeCell ref="N28:O28"/>
    <mergeCell ref="AD31:AJ31"/>
    <mergeCell ref="W30:AA30"/>
    <mergeCell ref="I31:O31"/>
    <mergeCell ref="AG39:AJ39"/>
    <mergeCell ref="AG44:AH44"/>
    <mergeCell ref="AI44:AJ44"/>
    <mergeCell ref="AG45:AH45"/>
    <mergeCell ref="AI45:AJ45"/>
    <mergeCell ref="AG40:AJ40"/>
    <mergeCell ref="AG41:AJ42"/>
    <mergeCell ref="AG43:AH43"/>
    <mergeCell ref="AI43:AJ43"/>
    <mergeCell ref="U40:X40"/>
    <mergeCell ref="Q38:R38"/>
    <mergeCell ref="S38:T38"/>
    <mergeCell ref="U38:V38"/>
    <mergeCell ref="W38:X38"/>
    <mergeCell ref="AA38:AB38"/>
    <mergeCell ref="Q37:R37"/>
    <mergeCell ref="AE38:AF38"/>
    <mergeCell ref="Q39:T39"/>
    <mergeCell ref="W37:X37"/>
    <mergeCell ref="U37:V37"/>
    <mergeCell ref="W43:X43"/>
    <mergeCell ref="S44:T44"/>
    <mergeCell ref="AE80:AF80"/>
    <mergeCell ref="AG80:AH80"/>
    <mergeCell ref="AI80:AJ80"/>
    <mergeCell ref="AB60:AD60"/>
    <mergeCell ref="AE60:AJ60"/>
    <mergeCell ref="AE75:AH75"/>
    <mergeCell ref="AI75:AJ75"/>
    <mergeCell ref="W78:X78"/>
    <mergeCell ref="U76:AF76"/>
    <mergeCell ref="Y74:AA74"/>
    <mergeCell ref="AB74:AD74"/>
    <mergeCell ref="AE74:AG74"/>
    <mergeCell ref="AH74:AJ74"/>
    <mergeCell ref="AI50:AJ50"/>
    <mergeCell ref="AG51:AH51"/>
    <mergeCell ref="AI51:AJ51"/>
    <mergeCell ref="Y45:Z45"/>
    <mergeCell ref="U45:V45"/>
    <mergeCell ref="W45:X45"/>
    <mergeCell ref="U44:V44"/>
    <mergeCell ref="AG52:AH52"/>
    <mergeCell ref="AI52:AJ52"/>
    <mergeCell ref="U81:X81"/>
    <mergeCell ref="Y81:AB81"/>
    <mergeCell ref="AC81:AF81"/>
    <mergeCell ref="AG81:AJ81"/>
    <mergeCell ref="C81:H81"/>
    <mergeCell ref="I81:L81"/>
    <mergeCell ref="M81:P81"/>
    <mergeCell ref="Q81:T81"/>
    <mergeCell ref="M76:P77"/>
    <mergeCell ref="O78:P78"/>
    <mergeCell ref="AA78:AB78"/>
    <mergeCell ref="AC78:AD78"/>
    <mergeCell ref="AE78:AF78"/>
    <mergeCell ref="Y79:Z79"/>
    <mergeCell ref="C79:E80"/>
    <mergeCell ref="F79:H79"/>
    <mergeCell ref="AC77:AF77"/>
    <mergeCell ref="AC80:AD80"/>
    <mergeCell ref="I79:J79"/>
    <mergeCell ref="K79:L79"/>
    <mergeCell ref="U77:X77"/>
    <mergeCell ref="Q76:T77"/>
    <mergeCell ref="C76:H78"/>
    <mergeCell ref="F80:H80"/>
    <mergeCell ref="U82:X82"/>
    <mergeCell ref="Y82:AB82"/>
    <mergeCell ref="AC82:AF82"/>
    <mergeCell ref="AG82:AJ82"/>
    <mergeCell ref="C82:H82"/>
    <mergeCell ref="I82:L82"/>
    <mergeCell ref="M82:P82"/>
    <mergeCell ref="Q82:T82"/>
    <mergeCell ref="AG83:AJ84"/>
    <mergeCell ref="I84:L84"/>
    <mergeCell ref="M84:P84"/>
    <mergeCell ref="Q84:T84"/>
    <mergeCell ref="U84:X84"/>
    <mergeCell ref="Y84:AB84"/>
    <mergeCell ref="AC84:AF84"/>
    <mergeCell ref="C83:H85"/>
    <mergeCell ref="I83:T83"/>
    <mergeCell ref="Y85:Z85"/>
    <mergeCell ref="AA85:AB85"/>
    <mergeCell ref="I85:J85"/>
    <mergeCell ref="K85:L85"/>
    <mergeCell ref="M85:N85"/>
    <mergeCell ref="O85:P85"/>
    <mergeCell ref="U83:AF83"/>
    <mergeCell ref="AA86:AB86"/>
    <mergeCell ref="AC86:AD86"/>
    <mergeCell ref="AA87:AB87"/>
    <mergeCell ref="W87:X87"/>
    <mergeCell ref="Y87:Z87"/>
    <mergeCell ref="O87:P87"/>
    <mergeCell ref="Q87:R87"/>
    <mergeCell ref="AG86:AH86"/>
    <mergeCell ref="AE85:AF85"/>
    <mergeCell ref="Q85:R85"/>
    <mergeCell ref="S85:T85"/>
    <mergeCell ref="U85:V85"/>
    <mergeCell ref="W85:X85"/>
    <mergeCell ref="AC85:AD85"/>
    <mergeCell ref="AG85:AH85"/>
    <mergeCell ref="AE86:AF86"/>
    <mergeCell ref="AG89:AJ89"/>
    <mergeCell ref="AE87:AF87"/>
    <mergeCell ref="AG87:AH87"/>
    <mergeCell ref="AI87:AJ87"/>
    <mergeCell ref="AC88:AF88"/>
    <mergeCell ref="AG88:AJ88"/>
    <mergeCell ref="AC87:AD87"/>
    <mergeCell ref="AI85:AJ85"/>
    <mergeCell ref="C86:E87"/>
    <mergeCell ref="F86:H86"/>
    <mergeCell ref="I86:J86"/>
    <mergeCell ref="K86:L86"/>
    <mergeCell ref="M86:N86"/>
    <mergeCell ref="O86:P86"/>
    <mergeCell ref="Q86:R86"/>
    <mergeCell ref="S86:T86"/>
    <mergeCell ref="F87:H87"/>
    <mergeCell ref="I87:J87"/>
    <mergeCell ref="K87:L87"/>
    <mergeCell ref="M87:N87"/>
    <mergeCell ref="AI86:AJ86"/>
    <mergeCell ref="U86:V86"/>
    <mergeCell ref="W86:X86"/>
    <mergeCell ref="Y86:Z86"/>
    <mergeCell ref="U91:X91"/>
    <mergeCell ref="C89:H89"/>
    <mergeCell ref="I89:L89"/>
    <mergeCell ref="M89:P89"/>
    <mergeCell ref="Q89:T89"/>
    <mergeCell ref="Y91:AB91"/>
    <mergeCell ref="S87:T87"/>
    <mergeCell ref="U87:V87"/>
    <mergeCell ref="C88:H88"/>
    <mergeCell ref="I88:L88"/>
    <mergeCell ref="M88:P88"/>
    <mergeCell ref="Q88:T88"/>
    <mergeCell ref="U88:X88"/>
    <mergeCell ref="Y88:AB88"/>
    <mergeCell ref="AC91:AF91"/>
    <mergeCell ref="Y89:AB89"/>
    <mergeCell ref="AC89:AF89"/>
    <mergeCell ref="U89:X89"/>
    <mergeCell ref="C90:H92"/>
    <mergeCell ref="I90:AJ90"/>
    <mergeCell ref="I91:L91"/>
    <mergeCell ref="M91:P91"/>
    <mergeCell ref="AI92:AJ92"/>
    <mergeCell ref="AA92:AB92"/>
    <mergeCell ref="AC92:AD92"/>
    <mergeCell ref="AG91:AJ91"/>
    <mergeCell ref="I92:J92"/>
    <mergeCell ref="K92:L92"/>
    <mergeCell ref="M92:N92"/>
    <mergeCell ref="AE92:AF92"/>
    <mergeCell ref="AG92:AH92"/>
    <mergeCell ref="S92:T92"/>
    <mergeCell ref="U92:V92"/>
    <mergeCell ref="O92:P92"/>
    <mergeCell ref="Q92:R92"/>
    <mergeCell ref="W92:X92"/>
    <mergeCell ref="Y92:Z92"/>
    <mergeCell ref="Q91:T91"/>
    <mergeCell ref="O94:P94"/>
    <mergeCell ref="Q94:R94"/>
    <mergeCell ref="W94:X94"/>
    <mergeCell ref="Y94:Z94"/>
    <mergeCell ref="AA94:AB94"/>
    <mergeCell ref="C93:E94"/>
    <mergeCell ref="F93:H93"/>
    <mergeCell ref="I93:J93"/>
    <mergeCell ref="K93:L93"/>
    <mergeCell ref="O93:P93"/>
    <mergeCell ref="Q93:R93"/>
    <mergeCell ref="F94:H94"/>
    <mergeCell ref="I94:J94"/>
    <mergeCell ref="K94:L94"/>
    <mergeCell ref="M94:N94"/>
    <mergeCell ref="M93:N93"/>
    <mergeCell ref="AC94:AD94"/>
    <mergeCell ref="S94:T94"/>
    <mergeCell ref="U94:V94"/>
    <mergeCell ref="AG93:AH93"/>
    <mergeCell ref="AI93:AJ93"/>
    <mergeCell ref="AC93:AD93"/>
    <mergeCell ref="AE93:AF93"/>
    <mergeCell ref="AE94:AF94"/>
    <mergeCell ref="AG94:AH94"/>
    <mergeCell ref="AI94:AJ94"/>
    <mergeCell ref="W93:X93"/>
    <mergeCell ref="Y93:Z93"/>
    <mergeCell ref="AA93:AB93"/>
    <mergeCell ref="S93:T93"/>
    <mergeCell ref="U93:V93"/>
    <mergeCell ref="I95:L95"/>
    <mergeCell ref="M95:P95"/>
    <mergeCell ref="Q95:T95"/>
    <mergeCell ref="U95:X95"/>
    <mergeCell ref="Y95:AB95"/>
    <mergeCell ref="AC95:AF95"/>
    <mergeCell ref="AG95:AJ95"/>
    <mergeCell ref="C96:H96"/>
    <mergeCell ref="I96:L96"/>
    <mergeCell ref="M96:P96"/>
    <mergeCell ref="Q96:T96"/>
    <mergeCell ref="U96:X96"/>
    <mergeCell ref="Y96:AB96"/>
    <mergeCell ref="AC96:AF96"/>
    <mergeCell ref="AG96:AJ96"/>
    <mergeCell ref="I97:N97"/>
    <mergeCell ref="O97:AJ97"/>
    <mergeCell ref="C98:H98"/>
    <mergeCell ref="I98:N98"/>
    <mergeCell ref="O98:AJ98"/>
    <mergeCell ref="T101:V101"/>
    <mergeCell ref="W101:Y101"/>
    <mergeCell ref="Z101:AA101"/>
    <mergeCell ref="C99:H99"/>
    <mergeCell ref="I99:N99"/>
    <mergeCell ref="O99:AJ99"/>
    <mergeCell ref="C100:H100"/>
    <mergeCell ref="I100:AJ100"/>
    <mergeCell ref="AE101:AJ101"/>
    <mergeCell ref="Q101:S101"/>
    <mergeCell ref="W102:Y102"/>
    <mergeCell ref="Z102:AA102"/>
    <mergeCell ref="AB102:AD102"/>
    <mergeCell ref="I102:K102"/>
    <mergeCell ref="L102:N102"/>
    <mergeCell ref="O102:P102"/>
    <mergeCell ref="Q102:S102"/>
    <mergeCell ref="AE102:AJ102"/>
    <mergeCell ref="C103:H103"/>
    <mergeCell ref="I103:M103"/>
    <mergeCell ref="N103:AJ103"/>
    <mergeCell ref="C101:H102"/>
    <mergeCell ref="I101:K101"/>
    <mergeCell ref="L101:N101"/>
    <mergeCell ref="O101:P101"/>
    <mergeCell ref="AB101:AD101"/>
    <mergeCell ref="T102:V102"/>
    <mergeCell ref="K108:L108"/>
    <mergeCell ref="M108:N108"/>
    <mergeCell ref="O108:P108"/>
    <mergeCell ref="Q106:T107"/>
    <mergeCell ref="U106:AF106"/>
    <mergeCell ref="AB104:AJ104"/>
    <mergeCell ref="A105:H105"/>
    <mergeCell ref="I105:AD105"/>
    <mergeCell ref="AE105:AH105"/>
    <mergeCell ref="AI105:AJ105"/>
    <mergeCell ref="C104:H104"/>
    <mergeCell ref="I104:M104"/>
    <mergeCell ref="N104:V104"/>
    <mergeCell ref="W104:AA104"/>
    <mergeCell ref="I109:J109"/>
    <mergeCell ref="K109:L109"/>
    <mergeCell ref="M109:N109"/>
    <mergeCell ref="O109:P109"/>
    <mergeCell ref="Q109:R109"/>
    <mergeCell ref="S109:T109"/>
    <mergeCell ref="AG109:AH109"/>
    <mergeCell ref="AG106:AJ107"/>
    <mergeCell ref="U107:X107"/>
    <mergeCell ref="Y107:AB107"/>
    <mergeCell ref="AC107:AF107"/>
    <mergeCell ref="Y108:Z108"/>
    <mergeCell ref="AA108:AB108"/>
    <mergeCell ref="AC108:AD108"/>
    <mergeCell ref="AE108:AF108"/>
    <mergeCell ref="Q108:R108"/>
    <mergeCell ref="S108:T108"/>
    <mergeCell ref="U108:V108"/>
    <mergeCell ref="W108:X108"/>
    <mergeCell ref="AG108:AH108"/>
    <mergeCell ref="AI108:AJ108"/>
    <mergeCell ref="I106:L107"/>
    <mergeCell ref="M106:P107"/>
    <mergeCell ref="I108:J108"/>
    <mergeCell ref="AI109:AJ109"/>
    <mergeCell ref="U109:V109"/>
    <mergeCell ref="W109:X109"/>
    <mergeCell ref="Y109:Z109"/>
    <mergeCell ref="AA109:AB109"/>
    <mergeCell ref="AC109:AD109"/>
    <mergeCell ref="AE109:AF109"/>
    <mergeCell ref="AI110:AJ110"/>
    <mergeCell ref="K110:L110"/>
    <mergeCell ref="M110:N110"/>
    <mergeCell ref="O110:P110"/>
    <mergeCell ref="Q110:R110"/>
    <mergeCell ref="AC110:AD110"/>
    <mergeCell ref="AE110:AF110"/>
    <mergeCell ref="S110:T110"/>
    <mergeCell ref="U110:V110"/>
    <mergeCell ref="W110:X110"/>
    <mergeCell ref="AG110:AH110"/>
    <mergeCell ref="Y110:Z110"/>
    <mergeCell ref="I111:L111"/>
    <mergeCell ref="M111:P111"/>
    <mergeCell ref="Q111:T111"/>
    <mergeCell ref="F110:H110"/>
    <mergeCell ref="I110:J110"/>
    <mergeCell ref="AC114:AF114"/>
    <mergeCell ref="AC111:AF111"/>
    <mergeCell ref="AG111:AJ111"/>
    <mergeCell ref="AA110:AB110"/>
    <mergeCell ref="U112:X112"/>
    <mergeCell ref="Y112:AB112"/>
    <mergeCell ref="AC112:AF112"/>
    <mergeCell ref="AG112:AJ112"/>
    <mergeCell ref="U111:X111"/>
    <mergeCell ref="Y111:AB111"/>
    <mergeCell ref="C112:H112"/>
    <mergeCell ref="I112:L112"/>
    <mergeCell ref="M112:P112"/>
    <mergeCell ref="Q112:T112"/>
    <mergeCell ref="AG113:AJ114"/>
    <mergeCell ref="I114:L114"/>
    <mergeCell ref="M114:P114"/>
    <mergeCell ref="Q114:T114"/>
    <mergeCell ref="C109:E110"/>
    <mergeCell ref="U114:X114"/>
    <mergeCell ref="Y114:AB114"/>
    <mergeCell ref="C113:H115"/>
    <mergeCell ref="I113:T113"/>
    <mergeCell ref="Y115:Z115"/>
    <mergeCell ref="AA115:AB115"/>
    <mergeCell ref="I115:J115"/>
    <mergeCell ref="K115:L115"/>
    <mergeCell ref="AG115:AH115"/>
    <mergeCell ref="U113:AF113"/>
    <mergeCell ref="AI115:AJ115"/>
    <mergeCell ref="C116:E117"/>
    <mergeCell ref="F116:H116"/>
    <mergeCell ref="I116:J116"/>
    <mergeCell ref="K116:L116"/>
    <mergeCell ref="M116:N116"/>
    <mergeCell ref="O116:P116"/>
    <mergeCell ref="F117:H117"/>
    <mergeCell ref="I117:J117"/>
    <mergeCell ref="K117:L117"/>
    <mergeCell ref="M117:N117"/>
    <mergeCell ref="AG116:AH116"/>
    <mergeCell ref="AI116:AJ116"/>
    <mergeCell ref="U116:V116"/>
    <mergeCell ref="W116:X116"/>
    <mergeCell ref="Y116:Z116"/>
    <mergeCell ref="AA116:AB116"/>
    <mergeCell ref="AE117:AF117"/>
    <mergeCell ref="AC115:AD115"/>
    <mergeCell ref="AE115:AF115"/>
    <mergeCell ref="AC116:AD116"/>
    <mergeCell ref="AE116:AF116"/>
    <mergeCell ref="AG117:AH117"/>
    <mergeCell ref="AC117:AD117"/>
    <mergeCell ref="Q122:R122"/>
    <mergeCell ref="Q119:T119"/>
    <mergeCell ref="I122:J122"/>
    <mergeCell ref="K122:L122"/>
    <mergeCell ref="M122:N122"/>
    <mergeCell ref="AA117:AB117"/>
    <mergeCell ref="M115:N115"/>
    <mergeCell ref="O115:P115"/>
    <mergeCell ref="Q116:R116"/>
    <mergeCell ref="S116:T116"/>
    <mergeCell ref="Q115:R115"/>
    <mergeCell ref="S115:T115"/>
    <mergeCell ref="U115:V115"/>
    <mergeCell ref="W115:X115"/>
    <mergeCell ref="W117:X117"/>
    <mergeCell ref="Y117:Z117"/>
    <mergeCell ref="O117:P117"/>
    <mergeCell ref="Q117:R117"/>
    <mergeCell ref="S117:T117"/>
    <mergeCell ref="U117:V117"/>
    <mergeCell ref="Y121:AB121"/>
    <mergeCell ref="O122:P122"/>
    <mergeCell ref="W122:X122"/>
    <mergeCell ref="Y122:Z122"/>
    <mergeCell ref="AC121:AF121"/>
    <mergeCell ref="U121:X121"/>
    <mergeCell ref="AG121:AJ121"/>
    <mergeCell ref="C118:H118"/>
    <mergeCell ref="I118:L118"/>
    <mergeCell ref="M118:P118"/>
    <mergeCell ref="Q118:T118"/>
    <mergeCell ref="U118:X118"/>
    <mergeCell ref="Y118:AB118"/>
    <mergeCell ref="U119:X119"/>
    <mergeCell ref="M121:P121"/>
    <mergeCell ref="Q121:T121"/>
    <mergeCell ref="C119:H119"/>
    <mergeCell ref="I119:L119"/>
    <mergeCell ref="M119:P119"/>
    <mergeCell ref="AI117:AJ117"/>
    <mergeCell ref="AC118:AF118"/>
    <mergeCell ref="AG118:AJ118"/>
    <mergeCell ref="Q124:R124"/>
    <mergeCell ref="AC123:AD123"/>
    <mergeCell ref="Y124:Z124"/>
    <mergeCell ref="AA124:AB124"/>
    <mergeCell ref="AI122:AJ122"/>
    <mergeCell ref="F124:H124"/>
    <mergeCell ref="I124:J124"/>
    <mergeCell ref="K124:L124"/>
    <mergeCell ref="M124:N124"/>
    <mergeCell ref="S124:T124"/>
    <mergeCell ref="AC124:AD124"/>
    <mergeCell ref="AE124:AF124"/>
    <mergeCell ref="AG119:AJ119"/>
    <mergeCell ref="AE122:AF122"/>
    <mergeCell ref="AG122:AH122"/>
    <mergeCell ref="S122:T122"/>
    <mergeCell ref="U122:V122"/>
    <mergeCell ref="I120:AJ120"/>
    <mergeCell ref="I121:L121"/>
    <mergeCell ref="Y119:AB119"/>
    <mergeCell ref="AC119:AF119"/>
    <mergeCell ref="O127:AJ127"/>
    <mergeCell ref="W123:X123"/>
    <mergeCell ref="Y123:Z123"/>
    <mergeCell ref="S123:T123"/>
    <mergeCell ref="U123:V123"/>
    <mergeCell ref="AA123:AB123"/>
    <mergeCell ref="M123:N123"/>
    <mergeCell ref="AE123:AF123"/>
    <mergeCell ref="AG123:AH123"/>
    <mergeCell ref="O123:P123"/>
    <mergeCell ref="Q123:R123"/>
    <mergeCell ref="AI123:AJ123"/>
    <mergeCell ref="AA122:AB122"/>
    <mergeCell ref="AC122:AD122"/>
    <mergeCell ref="I128:N128"/>
    <mergeCell ref="O128:AJ128"/>
    <mergeCell ref="Y126:AB126"/>
    <mergeCell ref="AC126:AF126"/>
    <mergeCell ref="AG126:AJ126"/>
    <mergeCell ref="C126:H126"/>
    <mergeCell ref="I126:L126"/>
    <mergeCell ref="M125:P125"/>
    <mergeCell ref="Q125:T125"/>
    <mergeCell ref="U125:X125"/>
    <mergeCell ref="C123:E124"/>
    <mergeCell ref="F123:H123"/>
    <mergeCell ref="I123:J123"/>
    <mergeCell ref="K123:L123"/>
    <mergeCell ref="O124:P124"/>
    <mergeCell ref="M126:P126"/>
    <mergeCell ref="Q126:T126"/>
    <mergeCell ref="U126:X126"/>
    <mergeCell ref="Y125:AB125"/>
    <mergeCell ref="AC125:AF125"/>
    <mergeCell ref="AG125:AJ125"/>
    <mergeCell ref="I127:N127"/>
    <mergeCell ref="C130:H130"/>
    <mergeCell ref="I130:AJ130"/>
    <mergeCell ref="AB131:AD131"/>
    <mergeCell ref="AE131:AJ131"/>
    <mergeCell ref="W131:Y131"/>
    <mergeCell ref="Z131:AA131"/>
    <mergeCell ref="C131:H132"/>
    <mergeCell ref="I131:K131"/>
    <mergeCell ref="L131:N131"/>
    <mergeCell ref="O131:P131"/>
    <mergeCell ref="AB132:AD132"/>
    <mergeCell ref="Z132:AA132"/>
    <mergeCell ref="I129:N129"/>
    <mergeCell ref="O129:AJ129"/>
    <mergeCell ref="U124:V124"/>
    <mergeCell ref="W124:X124"/>
    <mergeCell ref="AG124:AH124"/>
    <mergeCell ref="AI124:AJ124"/>
    <mergeCell ref="I125:L125"/>
    <mergeCell ref="C128:H128"/>
    <mergeCell ref="C134:H134"/>
    <mergeCell ref="I134:M134"/>
    <mergeCell ref="N134:V134"/>
    <mergeCell ref="W134:AA134"/>
    <mergeCell ref="T132:V132"/>
    <mergeCell ref="Q131:S131"/>
    <mergeCell ref="T131:V131"/>
    <mergeCell ref="I132:K132"/>
    <mergeCell ref="L132:N132"/>
    <mergeCell ref="O132:P132"/>
    <mergeCell ref="I133:M133"/>
    <mergeCell ref="N133:AJ133"/>
    <mergeCell ref="AB134:AJ134"/>
    <mergeCell ref="Q132:S132"/>
    <mergeCell ref="AE132:AJ132"/>
    <mergeCell ref="W132:Y132"/>
    <mergeCell ref="A34:B48"/>
    <mergeCell ref="A49:B49"/>
    <mergeCell ref="A76:B90"/>
    <mergeCell ref="A91:B91"/>
    <mergeCell ref="A106:B120"/>
    <mergeCell ref="A121:B121"/>
    <mergeCell ref="C133:H133"/>
    <mergeCell ref="C129:H129"/>
    <mergeCell ref="C127:H127"/>
    <mergeCell ref="C125:H125"/>
    <mergeCell ref="C120:H122"/>
    <mergeCell ref="C111:H111"/>
    <mergeCell ref="F109:H109"/>
    <mergeCell ref="C106:H108"/>
    <mergeCell ref="C97:H97"/>
    <mergeCell ref="C95:H95"/>
    <mergeCell ref="A75:H75"/>
    <mergeCell ref="C34:H36"/>
    <mergeCell ref="C37:E38"/>
    <mergeCell ref="F38:H38"/>
    <mergeCell ref="F37:H37"/>
    <mergeCell ref="C61:H61"/>
    <mergeCell ref="C62:H62"/>
    <mergeCell ref="C59:H60"/>
  </mergeCells>
  <phoneticPr fontId="3"/>
  <dataValidations count="4">
    <dataValidation imeMode="off" allowBlank="1" showInputMessage="1" showErrorMessage="1" sqref="Y74:AA74 AE74:AG74 AI75:AJ75 AI105:AJ105 W101:Y102 Q101:S102 L101:N102 L59:N60 AB131:AD132 W131:Y132 Q131:S132 L131:N132 AI33:AJ33 K12:P12 AA9:AJ9 M9:V9 K6:P6 AB59:AD60 W59:Y60 Q59:S60 AB101:AD102"/>
    <dataValidation type="whole" imeMode="off" allowBlank="1" showInputMessage="1" showErrorMessage="1" sqref="I44:AJ45 I79:AJ80 I93:AJ94 I109:AJ110 I97:N99 I116:AJ117 I123:AJ124 I127:N129 I55:N57 I51:AJ52 I37:AJ38 Y19:AH19 AH18:AI18 AE18:AF18 AB18:AC18 Y18:Z18 V18:W18 S18:T18 P18:Q18 M18:N18 I86:AJ87">
      <formula1>0</formula1>
      <formula2>99999</formula2>
    </dataValidation>
    <dataValidation type="decimal" imeMode="off" allowBlank="1" showInputMessage="1" showErrorMessage="1" sqref="I81:AJ82 I46:AJ47 I95:AJ96 I111:AJ112 I118:AJ119 I125:AJ126 I53:AJ54 I39:AJ40 I88:AJ89">
      <formula1>0</formula1>
      <formula2>999.9</formula2>
    </dataValidation>
    <dataValidation imeMode="halfKatakana" allowBlank="1" showInputMessage="1" showErrorMessage="1" sqref="I4:AJ4 I10:AJ10"/>
  </dataValidations>
  <printOptions horizontalCentered="1"/>
  <pageMargins left="0.59055118110236227" right="0.59055118110236227" top="0.39370078740157483" bottom="0.39370078740157483" header="0" footer="0.19685039370078741"/>
  <pageSetup paperSize="9" scale="80" orientation="portrait" r:id="rId2"/>
  <headerFooter alignWithMargins="0"/>
  <rowBreaks count="5" manualBreakCount="5">
    <brk id="71" max="16383" man="1"/>
    <brk id="134" max="16383" man="1"/>
    <brk id="197" max="16383" man="1"/>
    <brk id="260" max="16383" man="1"/>
    <brk id="323"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15370" r:id="rId5" name="Group Box 1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1" r:id="rId6" name="Check Box 1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5372" r:id="rId7" name="Check Box 1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5373" r:id="rId8" name="Check Box 1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5374" r:id="rId9" name="Check Box 14">
              <controlPr defaultSize="0" autoFill="0" autoLine="0" autoPict="0">
                <anchor moveWithCells="1">
                  <from>
                    <xdr:col>27</xdr:col>
                    <xdr:colOff>0</xdr:colOff>
                    <xdr:row>60</xdr:row>
                    <xdr:rowOff>0</xdr:rowOff>
                  </from>
                  <to>
                    <xdr:col>31</xdr:col>
                    <xdr:colOff>114300</xdr:colOff>
                    <xdr:row>61</xdr:row>
                    <xdr:rowOff>0</xdr:rowOff>
                  </to>
                </anchor>
              </controlPr>
            </control>
          </mc:Choice>
        </mc:AlternateContent>
        <mc:AlternateContent xmlns:mc="http://schemas.openxmlformats.org/markup-compatibility/2006">
          <mc:Choice Requires="x14">
            <control shapeId="15375" r:id="rId10" name="Check Box 1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6" r:id="rId11" name="Group Box 1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5377" r:id="rId12" name="Group Box 1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5378" r:id="rId13" name="Check Box 1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5379" r:id="rId14" name="Check Box 19">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5385" r:id="rId15" name="Group Box 25">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6" r:id="rId16" name="Option Button 26">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5387" r:id="rId17" name="Option Button 27">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8" r:id="rId18" name="Group Box 28">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89" r:id="rId19" name="Check Box 29">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5390" r:id="rId20" name="Check Box 30">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5391" r:id="rId21" name="Check Box 31">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5392" r:id="rId22" name="Check Box 32">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5393" r:id="rId23" name="Check Box 33">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5394" r:id="rId24" name="Check Box 34">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95" r:id="rId25" name="Group Box 35">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5396" r:id="rId26" name="Option Button 36">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5397" r:id="rId27" name="Option Button 37">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5398" r:id="rId28" name="Group Box 38">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5399" r:id="rId29" name="Option Button 39">
              <controlPr defaultSize="0" autoFill="0" autoLine="0" autoPict="0">
                <anchor moveWithCells="1">
                  <from>
                    <xdr:col>15</xdr:col>
                    <xdr:colOff>60960</xdr:colOff>
                    <xdr:row>21</xdr:row>
                    <xdr:rowOff>7620</xdr:rowOff>
                  </from>
                  <to>
                    <xdr:col>19</xdr:col>
                    <xdr:colOff>60960</xdr:colOff>
                    <xdr:row>21</xdr:row>
                    <xdr:rowOff>220980</xdr:rowOff>
                  </to>
                </anchor>
              </controlPr>
            </control>
          </mc:Choice>
        </mc:AlternateContent>
        <mc:AlternateContent xmlns:mc="http://schemas.openxmlformats.org/markup-compatibility/2006">
          <mc:Choice Requires="x14">
            <control shapeId="15400" r:id="rId30" name="Option Button 40">
              <controlPr defaultSize="0" autoFill="0" autoLine="0" autoPict="0">
                <anchor moveWithCells="1">
                  <from>
                    <xdr:col>20</xdr:col>
                    <xdr:colOff>7620</xdr:colOff>
                    <xdr:row>21</xdr:row>
                    <xdr:rowOff>7620</xdr:rowOff>
                  </from>
                  <to>
                    <xdr:col>23</xdr:col>
                    <xdr:colOff>76200</xdr:colOff>
                    <xdr:row>21</xdr:row>
                    <xdr:rowOff>220980</xdr:rowOff>
                  </to>
                </anchor>
              </controlPr>
            </control>
          </mc:Choice>
        </mc:AlternateContent>
        <mc:AlternateContent xmlns:mc="http://schemas.openxmlformats.org/markup-compatibility/2006">
          <mc:Choice Requires="x14">
            <control shapeId="15401" r:id="rId31" name="Option Button 41">
              <controlPr defaultSize="0" autoFill="0" autoLine="0" autoPict="0">
                <anchor moveWithCells="1">
                  <from>
                    <xdr:col>24</xdr:col>
                    <xdr:colOff>76200</xdr:colOff>
                    <xdr:row>21</xdr:row>
                    <xdr:rowOff>0</xdr:rowOff>
                  </from>
                  <to>
                    <xdr:col>29</xdr:col>
                    <xdr:colOff>60960</xdr:colOff>
                    <xdr:row>21</xdr:row>
                    <xdr:rowOff>213360</xdr:rowOff>
                  </to>
                </anchor>
              </controlPr>
            </control>
          </mc:Choice>
        </mc:AlternateContent>
        <mc:AlternateContent xmlns:mc="http://schemas.openxmlformats.org/markup-compatibility/2006">
          <mc:Choice Requires="x14">
            <control shapeId="15402" r:id="rId32" name="Group Box 42">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5403" r:id="rId33" name="Group Box 43">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5404" r:id="rId34" name="Group Box 44">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5405" r:id="rId35" name="Option Button 45">
              <controlPr defaultSize="0" autoFill="0" autoLine="0" autoPict="0">
                <anchor moveWithCells="1">
                  <from>
                    <xdr:col>15</xdr:col>
                    <xdr:colOff>60960</xdr:colOff>
                    <xdr:row>22</xdr:row>
                    <xdr:rowOff>7620</xdr:rowOff>
                  </from>
                  <to>
                    <xdr:col>19</xdr:col>
                    <xdr:colOff>60960</xdr:colOff>
                    <xdr:row>22</xdr:row>
                    <xdr:rowOff>220980</xdr:rowOff>
                  </to>
                </anchor>
              </controlPr>
            </control>
          </mc:Choice>
        </mc:AlternateContent>
        <mc:AlternateContent xmlns:mc="http://schemas.openxmlformats.org/markup-compatibility/2006">
          <mc:Choice Requires="x14">
            <control shapeId="15406" r:id="rId36" name="Option Button 46">
              <controlPr defaultSize="0" autoFill="0" autoLine="0" autoPict="0">
                <anchor moveWithCells="1">
                  <from>
                    <xdr:col>20</xdr:col>
                    <xdr:colOff>7620</xdr:colOff>
                    <xdr:row>22</xdr:row>
                    <xdr:rowOff>7620</xdr:rowOff>
                  </from>
                  <to>
                    <xdr:col>23</xdr:col>
                    <xdr:colOff>114300</xdr:colOff>
                    <xdr:row>22</xdr:row>
                    <xdr:rowOff>220980</xdr:rowOff>
                  </to>
                </anchor>
              </controlPr>
            </control>
          </mc:Choice>
        </mc:AlternateContent>
        <mc:AlternateContent xmlns:mc="http://schemas.openxmlformats.org/markup-compatibility/2006">
          <mc:Choice Requires="x14">
            <control shapeId="15407" r:id="rId37" name="Option Button 47">
              <controlPr defaultSize="0" autoFill="0" autoLine="0" autoPict="0">
                <anchor moveWithCells="1">
                  <from>
                    <xdr:col>24</xdr:col>
                    <xdr:colOff>76200</xdr:colOff>
                    <xdr:row>22</xdr:row>
                    <xdr:rowOff>7620</xdr:rowOff>
                  </from>
                  <to>
                    <xdr:col>29</xdr:col>
                    <xdr:colOff>60960</xdr:colOff>
                    <xdr:row>22</xdr:row>
                    <xdr:rowOff>220980</xdr:rowOff>
                  </to>
                </anchor>
              </controlPr>
            </control>
          </mc:Choice>
        </mc:AlternateContent>
        <mc:AlternateContent xmlns:mc="http://schemas.openxmlformats.org/markup-compatibility/2006">
          <mc:Choice Requires="x14">
            <control shapeId="15408" r:id="rId38" name="Option Button 48">
              <controlPr defaultSize="0" autoFill="0" autoLine="0" autoPict="0">
                <anchor moveWithCells="1">
                  <from>
                    <xdr:col>15</xdr:col>
                    <xdr:colOff>60960</xdr:colOff>
                    <xdr:row>23</xdr:row>
                    <xdr:rowOff>7620</xdr:rowOff>
                  </from>
                  <to>
                    <xdr:col>19</xdr:col>
                    <xdr:colOff>60960</xdr:colOff>
                    <xdr:row>23</xdr:row>
                    <xdr:rowOff>220980</xdr:rowOff>
                  </to>
                </anchor>
              </controlPr>
            </control>
          </mc:Choice>
        </mc:AlternateContent>
        <mc:AlternateContent xmlns:mc="http://schemas.openxmlformats.org/markup-compatibility/2006">
          <mc:Choice Requires="x14">
            <control shapeId="15409" r:id="rId39" name="Option Button 49">
              <controlPr defaultSize="0" autoFill="0" autoLine="0" autoPict="0">
                <anchor moveWithCells="1">
                  <from>
                    <xdr:col>20</xdr:col>
                    <xdr:colOff>7620</xdr:colOff>
                    <xdr:row>23</xdr:row>
                    <xdr:rowOff>7620</xdr:rowOff>
                  </from>
                  <to>
                    <xdr:col>23</xdr:col>
                    <xdr:colOff>114300</xdr:colOff>
                    <xdr:row>23</xdr:row>
                    <xdr:rowOff>220980</xdr:rowOff>
                  </to>
                </anchor>
              </controlPr>
            </control>
          </mc:Choice>
        </mc:AlternateContent>
        <mc:AlternateContent xmlns:mc="http://schemas.openxmlformats.org/markup-compatibility/2006">
          <mc:Choice Requires="x14">
            <control shapeId="15410" r:id="rId40" name="Option Button 50">
              <controlPr defaultSize="0" autoFill="0" autoLine="0" autoPict="0">
                <anchor moveWithCells="1">
                  <from>
                    <xdr:col>24</xdr:col>
                    <xdr:colOff>76200</xdr:colOff>
                    <xdr:row>23</xdr:row>
                    <xdr:rowOff>0</xdr:rowOff>
                  </from>
                  <to>
                    <xdr:col>29</xdr:col>
                    <xdr:colOff>60960</xdr:colOff>
                    <xdr:row>23</xdr:row>
                    <xdr:rowOff>213360</xdr:rowOff>
                  </to>
                </anchor>
              </controlPr>
            </control>
          </mc:Choice>
        </mc:AlternateContent>
        <mc:AlternateContent xmlns:mc="http://schemas.openxmlformats.org/markup-compatibility/2006">
          <mc:Choice Requires="x14">
            <control shapeId="15411" r:id="rId41" name="Option Button 51">
              <controlPr defaultSize="0" autoFill="0" autoLine="0" autoPict="0">
                <anchor moveWithCells="1">
                  <from>
                    <xdr:col>15</xdr:col>
                    <xdr:colOff>60960</xdr:colOff>
                    <xdr:row>24</xdr:row>
                    <xdr:rowOff>7620</xdr:rowOff>
                  </from>
                  <to>
                    <xdr:col>19</xdr:col>
                    <xdr:colOff>60960</xdr:colOff>
                    <xdr:row>24</xdr:row>
                    <xdr:rowOff>220980</xdr:rowOff>
                  </to>
                </anchor>
              </controlPr>
            </control>
          </mc:Choice>
        </mc:AlternateContent>
        <mc:AlternateContent xmlns:mc="http://schemas.openxmlformats.org/markup-compatibility/2006">
          <mc:Choice Requires="x14">
            <control shapeId="15412" r:id="rId42" name="Option Button 52">
              <controlPr defaultSize="0" autoFill="0" autoLine="0" autoPict="0">
                <anchor moveWithCells="1">
                  <from>
                    <xdr:col>20</xdr:col>
                    <xdr:colOff>7620</xdr:colOff>
                    <xdr:row>24</xdr:row>
                    <xdr:rowOff>7620</xdr:rowOff>
                  </from>
                  <to>
                    <xdr:col>23</xdr:col>
                    <xdr:colOff>114300</xdr:colOff>
                    <xdr:row>24</xdr:row>
                    <xdr:rowOff>220980</xdr:rowOff>
                  </to>
                </anchor>
              </controlPr>
            </control>
          </mc:Choice>
        </mc:AlternateContent>
        <mc:AlternateContent xmlns:mc="http://schemas.openxmlformats.org/markup-compatibility/2006">
          <mc:Choice Requires="x14">
            <control shapeId="15413" r:id="rId43" name="Option Button 53">
              <controlPr defaultSize="0" autoFill="0" autoLine="0" autoPict="0">
                <anchor moveWithCells="1">
                  <from>
                    <xdr:col>24</xdr:col>
                    <xdr:colOff>76200</xdr:colOff>
                    <xdr:row>24</xdr:row>
                    <xdr:rowOff>22860</xdr:rowOff>
                  </from>
                  <to>
                    <xdr:col>29</xdr:col>
                    <xdr:colOff>60960</xdr:colOff>
                    <xdr:row>25</xdr:row>
                    <xdr:rowOff>0</xdr:rowOff>
                  </to>
                </anchor>
              </controlPr>
            </control>
          </mc:Choice>
        </mc:AlternateContent>
        <mc:AlternateContent xmlns:mc="http://schemas.openxmlformats.org/markup-compatibility/2006">
          <mc:Choice Requires="x14">
            <control shapeId="15414" r:id="rId44" name="Group Box 54">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15" r:id="rId45" name="Check Box 55">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5416" r:id="rId46" name="Check Box 56">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5417" r:id="rId47" name="Check Box 57">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5418" r:id="rId48" name="Check Box 58">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5419" r:id="rId49" name="Check Box 59">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5420" r:id="rId50" name="Check Box 60">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5421" r:id="rId51" name="Check Box 61">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22" r:id="rId52" name="Group Box 62">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5424" r:id="rId53" name="Check Box 64">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5425" r:id="rId54" name="Group Box 65">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26" r:id="rId55" name="Check Box 66">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5427" r:id="rId56" name="Check Box 67">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5428" r:id="rId57" name="Check Box 68">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5429" r:id="rId58" name="Check Box 69">
              <controlPr defaultSize="0" autoFill="0" autoLine="0" autoPict="0">
                <anchor moveWithCells="1">
                  <from>
                    <xdr:col>27</xdr:col>
                    <xdr:colOff>0</xdr:colOff>
                    <xdr:row>102</xdr:row>
                    <xdr:rowOff>0</xdr:rowOff>
                  </from>
                  <to>
                    <xdr:col>31</xdr:col>
                    <xdr:colOff>175260</xdr:colOff>
                    <xdr:row>103</xdr:row>
                    <xdr:rowOff>0</xdr:rowOff>
                  </to>
                </anchor>
              </controlPr>
            </control>
          </mc:Choice>
        </mc:AlternateContent>
        <mc:AlternateContent xmlns:mc="http://schemas.openxmlformats.org/markup-compatibility/2006">
          <mc:Choice Requires="x14">
            <control shapeId="15430" r:id="rId59" name="Check Box 70">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31" r:id="rId60" name="Group Box 71">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5432" r:id="rId61" name="Group Box 72">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5433" r:id="rId62" name="Check Box 73">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5434" r:id="rId63" name="Check Box 74">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5435" r:id="rId64" name="Group Box 75">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36" r:id="rId65" name="Check Box 76">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5437" r:id="rId66" name="Check Box 77">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5438" r:id="rId67" name="Check Box 78">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5439" r:id="rId68" name="Check Box 79">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5440" r:id="rId69" name="Check Box 80">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5441" r:id="rId70" name="Check Box 81">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5442" r:id="rId71" name="Check Box 82">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43" r:id="rId72" name="Group Box 83">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5444" r:id="rId73" name="Check Box 84">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5445" r:id="rId74" name="Group Box 85">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46" r:id="rId75" name="Check Box 86">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5447" r:id="rId76" name="Check Box 87">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5448" r:id="rId77" name="Check Box 88">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5449" r:id="rId78" name="Check Box 89">
              <controlPr defaultSize="0" autoFill="0" autoLine="0" autoPict="0">
                <anchor moveWithCells="1">
                  <from>
                    <xdr:col>27</xdr:col>
                    <xdr:colOff>0</xdr:colOff>
                    <xdr:row>132</xdr:row>
                    <xdr:rowOff>0</xdr:rowOff>
                  </from>
                  <to>
                    <xdr:col>31</xdr:col>
                    <xdr:colOff>114300</xdr:colOff>
                    <xdr:row>133</xdr:row>
                    <xdr:rowOff>0</xdr:rowOff>
                  </to>
                </anchor>
              </controlPr>
            </control>
          </mc:Choice>
        </mc:AlternateContent>
        <mc:AlternateContent xmlns:mc="http://schemas.openxmlformats.org/markup-compatibility/2006">
          <mc:Choice Requires="x14">
            <control shapeId="15450" r:id="rId79" name="Check Box 90">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51" r:id="rId80" name="Group Box 91">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5452" r:id="rId81" name="Group Box 92">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5453" r:id="rId82" name="Check Box 93">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5454" r:id="rId83" name="Check Box 94">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5455" r:id="rId84" name="Group Box 95">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56" r:id="rId85" name="Check Box 96">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5457" r:id="rId86" name="Check Box 97">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5458" r:id="rId87" name="Check Box 98">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5459" r:id="rId88" name="Check Box 99">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5460" r:id="rId89" name="Check Box 100">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5461" r:id="rId90" name="Check Box 101">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5462" r:id="rId91" name="Check Box 102">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63" r:id="rId92" name="Group Box 103">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5464" r:id="rId93" name="Check Box 104">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5507" r:id="rId94" name="Option Button 147">
              <controlPr defaultSize="0" autoFill="0" autoLine="0" autoPict="0">
                <anchor moveWithCells="1">
                  <from>
                    <xdr:col>30</xdr:col>
                    <xdr:colOff>68580</xdr:colOff>
                    <xdr:row>21</xdr:row>
                    <xdr:rowOff>0</xdr:rowOff>
                  </from>
                  <to>
                    <xdr:col>33</xdr:col>
                    <xdr:colOff>137160</xdr:colOff>
                    <xdr:row>21</xdr:row>
                    <xdr:rowOff>213360</xdr:rowOff>
                  </to>
                </anchor>
              </controlPr>
            </control>
          </mc:Choice>
        </mc:AlternateContent>
        <mc:AlternateContent xmlns:mc="http://schemas.openxmlformats.org/markup-compatibility/2006">
          <mc:Choice Requires="x14">
            <control shapeId="15508" r:id="rId95" name="Option Button 148">
              <controlPr defaultSize="0" autoFill="0" autoLine="0" autoPict="0">
                <anchor moveWithCells="1">
                  <from>
                    <xdr:col>30</xdr:col>
                    <xdr:colOff>68580</xdr:colOff>
                    <xdr:row>22</xdr:row>
                    <xdr:rowOff>7620</xdr:rowOff>
                  </from>
                  <to>
                    <xdr:col>33</xdr:col>
                    <xdr:colOff>175260</xdr:colOff>
                    <xdr:row>22</xdr:row>
                    <xdr:rowOff>220980</xdr:rowOff>
                  </to>
                </anchor>
              </controlPr>
            </control>
          </mc:Choice>
        </mc:AlternateContent>
        <mc:AlternateContent xmlns:mc="http://schemas.openxmlformats.org/markup-compatibility/2006">
          <mc:Choice Requires="x14">
            <control shapeId="15509" r:id="rId96" name="Option Button 149">
              <controlPr defaultSize="0" autoFill="0" autoLine="0" autoPict="0">
                <anchor moveWithCells="1">
                  <from>
                    <xdr:col>30</xdr:col>
                    <xdr:colOff>68580</xdr:colOff>
                    <xdr:row>23</xdr:row>
                    <xdr:rowOff>0</xdr:rowOff>
                  </from>
                  <to>
                    <xdr:col>33</xdr:col>
                    <xdr:colOff>152400</xdr:colOff>
                    <xdr:row>23</xdr:row>
                    <xdr:rowOff>213360</xdr:rowOff>
                  </to>
                </anchor>
              </controlPr>
            </control>
          </mc:Choice>
        </mc:AlternateContent>
        <mc:AlternateContent xmlns:mc="http://schemas.openxmlformats.org/markup-compatibility/2006">
          <mc:Choice Requires="x14">
            <control shapeId="15510" r:id="rId97" name="Option Button 150">
              <controlPr defaultSize="0" autoFill="0" autoLine="0" autoPict="0">
                <anchor moveWithCells="1">
                  <from>
                    <xdr:col>30</xdr:col>
                    <xdr:colOff>68580</xdr:colOff>
                    <xdr:row>24</xdr:row>
                    <xdr:rowOff>0</xdr:rowOff>
                  </from>
                  <to>
                    <xdr:col>33</xdr:col>
                    <xdr:colOff>182880</xdr:colOff>
                    <xdr:row>24</xdr:row>
                    <xdr:rowOff>213360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BQ86"/>
  <sheetViews>
    <sheetView showGridLines="0" showRowColHeaders="0" view="pageBreakPreview" zoomScaleNormal="100" zoomScaleSheetLayoutView="100" workbookViewId="0">
      <selection activeCell="M2" sqref="M2"/>
    </sheetView>
  </sheetViews>
  <sheetFormatPr defaultColWidth="2.44140625" defaultRowHeight="15" customHeight="1"/>
  <cols>
    <col min="1" max="36" width="2.44140625" style="3" customWidth="1"/>
    <col min="37" max="55" width="2.44140625" style="328" customWidth="1"/>
    <col min="56" max="59" width="2.44140625" style="328"/>
    <col min="60" max="69" width="2.44140625" style="202"/>
    <col min="70" max="16384" width="2.44140625" style="3"/>
  </cols>
  <sheetData>
    <row r="1" spans="1:69" s="118" customFormat="1" ht="13.5" customHeight="1">
      <c r="A1" s="133" t="s">
        <v>460</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c r="AC1" s="134"/>
      <c r="AD1" s="134"/>
      <c r="AE1" s="134"/>
      <c r="AF1" s="134"/>
      <c r="AG1" s="134"/>
      <c r="AH1" s="134"/>
      <c r="AI1" s="134"/>
      <c r="AJ1" s="134"/>
      <c r="AK1" s="346"/>
      <c r="AL1" s="346"/>
      <c r="AM1" s="346"/>
      <c r="AN1" s="346"/>
      <c r="AO1" s="346"/>
      <c r="AP1" s="346"/>
      <c r="AQ1" s="346"/>
      <c r="AR1" s="346"/>
      <c r="AS1" s="346"/>
      <c r="AT1" s="346"/>
      <c r="AU1" s="346"/>
      <c r="AV1" s="346"/>
      <c r="AW1" s="346"/>
      <c r="AX1" s="346"/>
      <c r="AY1" s="346"/>
      <c r="AZ1" s="346"/>
      <c r="BA1" s="346"/>
      <c r="BB1" s="346"/>
      <c r="BC1" s="346"/>
      <c r="BD1" s="346"/>
      <c r="BE1" s="346"/>
      <c r="BF1" s="346"/>
      <c r="BG1" s="346"/>
      <c r="BH1" s="201"/>
      <c r="BI1" s="201"/>
      <c r="BJ1" s="201"/>
      <c r="BK1" s="201"/>
      <c r="BL1" s="201"/>
      <c r="BM1" s="201"/>
      <c r="BN1" s="201"/>
      <c r="BO1" s="201"/>
      <c r="BP1" s="201"/>
      <c r="BQ1" s="201"/>
    </row>
    <row r="2" spans="1:69" s="118" customFormat="1" ht="13.5" customHeight="1" thickBot="1">
      <c r="A2" s="134"/>
      <c r="B2" s="134"/>
      <c r="C2" s="134"/>
      <c r="D2" s="135"/>
      <c r="E2" s="134"/>
      <c r="F2" s="134"/>
      <c r="G2" s="134"/>
      <c r="H2" s="134"/>
      <c r="I2" s="134"/>
      <c r="J2" s="134"/>
      <c r="K2" s="134"/>
      <c r="L2" s="134"/>
      <c r="M2" s="134"/>
      <c r="N2" s="134"/>
      <c r="O2" s="134"/>
      <c r="P2" s="134"/>
      <c r="Q2" s="134"/>
      <c r="R2" s="134"/>
      <c r="S2" s="134"/>
      <c r="T2" s="134"/>
      <c r="U2" s="134"/>
      <c r="V2" s="134"/>
      <c r="W2" s="134"/>
      <c r="X2" s="134"/>
      <c r="Y2" s="134"/>
      <c r="Z2" s="134"/>
      <c r="AA2" s="1340" t="s">
        <v>291</v>
      </c>
      <c r="AB2" s="1341"/>
      <c r="AC2" s="1341"/>
      <c r="AD2" s="1349"/>
      <c r="AE2" s="1976" t="s">
        <v>114</v>
      </c>
      <c r="AF2" s="1976"/>
      <c r="AG2" s="1976"/>
      <c r="AH2" s="1976"/>
      <c r="AI2" s="1976"/>
      <c r="AJ2" s="1976"/>
      <c r="AK2" s="346"/>
      <c r="AL2" s="346"/>
      <c r="AM2" s="346"/>
      <c r="AN2" s="346"/>
      <c r="AO2" s="346"/>
      <c r="AP2" s="346"/>
      <c r="AQ2" s="346"/>
      <c r="AR2" s="346"/>
      <c r="AS2" s="346"/>
      <c r="AT2" s="346"/>
      <c r="AU2" s="346"/>
      <c r="AV2" s="346"/>
      <c r="AW2" s="346"/>
      <c r="AX2" s="346"/>
      <c r="AY2" s="346"/>
      <c r="AZ2" s="346"/>
      <c r="BA2" s="346"/>
      <c r="BB2" s="346"/>
      <c r="BC2" s="346"/>
      <c r="BD2" s="346"/>
      <c r="BE2" s="346"/>
      <c r="BF2" s="346"/>
      <c r="BG2" s="346"/>
      <c r="BH2" s="201"/>
      <c r="BI2" s="201"/>
      <c r="BJ2" s="201"/>
      <c r="BK2" s="201"/>
      <c r="BL2" s="201"/>
      <c r="BM2" s="201"/>
      <c r="BN2" s="201"/>
      <c r="BO2" s="201"/>
      <c r="BP2" s="201"/>
      <c r="BQ2" s="201"/>
    </row>
    <row r="3" spans="1:69" s="118" customFormat="1" ht="13.5" hidden="1" customHeight="1" thickBot="1">
      <c r="A3" s="134"/>
      <c r="B3" s="134"/>
      <c r="C3" s="134"/>
      <c r="D3" s="136"/>
      <c r="E3" s="134"/>
      <c r="F3" s="134"/>
      <c r="G3" s="134"/>
      <c r="H3" s="134"/>
      <c r="I3" s="134"/>
      <c r="J3" s="134"/>
      <c r="K3" s="134"/>
      <c r="L3" s="134"/>
      <c r="M3" s="134"/>
      <c r="N3" s="134"/>
      <c r="O3" s="134"/>
      <c r="P3" s="134"/>
      <c r="Q3" s="134"/>
      <c r="R3" s="134"/>
      <c r="S3" s="134"/>
      <c r="T3" s="134"/>
      <c r="U3" s="134"/>
      <c r="V3" s="134"/>
      <c r="W3" s="134"/>
      <c r="X3" s="134"/>
      <c r="Y3" s="134">
        <v>2</v>
      </c>
      <c r="Z3" s="134"/>
      <c r="AA3" s="134"/>
      <c r="AB3" s="134"/>
      <c r="AC3" s="134"/>
      <c r="AD3" s="134"/>
      <c r="AE3" s="132"/>
      <c r="AF3" s="132"/>
      <c r="AG3" s="132"/>
      <c r="AH3" s="132"/>
      <c r="AI3" s="156"/>
      <c r="AJ3" s="156"/>
      <c r="AK3" s="346"/>
      <c r="AL3" s="346"/>
      <c r="AM3" s="346"/>
      <c r="AN3" s="346"/>
      <c r="AO3" s="346"/>
      <c r="AP3" s="346"/>
      <c r="AQ3" s="346"/>
      <c r="AR3" s="346"/>
      <c r="AS3" s="346"/>
      <c r="AT3" s="346"/>
      <c r="AU3" s="346"/>
      <c r="AV3" s="346"/>
      <c r="AW3" s="346"/>
      <c r="AX3" s="346"/>
      <c r="AY3" s="346"/>
      <c r="AZ3" s="346"/>
      <c r="BA3" s="346"/>
      <c r="BB3" s="346"/>
      <c r="BC3" s="346"/>
      <c r="BD3" s="346"/>
      <c r="BE3" s="346"/>
      <c r="BF3" s="346"/>
      <c r="BG3" s="346"/>
      <c r="BH3" s="201"/>
      <c r="BI3" s="201"/>
      <c r="BJ3" s="201"/>
      <c r="BK3" s="201"/>
      <c r="BL3" s="201"/>
      <c r="BM3" s="201"/>
      <c r="BN3" s="201"/>
      <c r="BO3" s="201"/>
      <c r="BP3" s="201"/>
      <c r="BQ3" s="201"/>
    </row>
    <row r="4" spans="1:69" s="118" customFormat="1" ht="13.5" customHeight="1">
      <c r="A4" s="2002" t="s">
        <v>21</v>
      </c>
      <c r="B4" s="2003"/>
      <c r="C4" s="1986" t="s">
        <v>96</v>
      </c>
      <c r="D4" s="1986"/>
      <c r="E4" s="1986"/>
      <c r="F4" s="1986"/>
      <c r="G4" s="1986"/>
      <c r="H4" s="1986"/>
      <c r="I4" s="1993" t="str">
        <f>IF(付表８その１!I4&lt;&gt;"",付表８その１!I4,"")</f>
        <v>ｶﾅｶﾞﾜﾏﾙｻﾝｶｸｼｴﾝｼｾﾂ</v>
      </c>
      <c r="J4" s="1994"/>
      <c r="K4" s="1994"/>
      <c r="L4" s="1994"/>
      <c r="M4" s="1994"/>
      <c r="N4" s="1994"/>
      <c r="O4" s="1994"/>
      <c r="P4" s="1994"/>
      <c r="Q4" s="1994"/>
      <c r="R4" s="1994"/>
      <c r="S4" s="1994"/>
      <c r="T4" s="1994"/>
      <c r="U4" s="1994"/>
      <c r="V4" s="1994"/>
      <c r="W4" s="1994"/>
      <c r="X4" s="1994"/>
      <c r="Y4" s="1994"/>
      <c r="Z4" s="1994"/>
      <c r="AA4" s="1994"/>
      <c r="AB4" s="1994"/>
      <c r="AC4" s="1994"/>
      <c r="AD4" s="1994"/>
      <c r="AE4" s="1994"/>
      <c r="AF4" s="1994"/>
      <c r="AG4" s="1994"/>
      <c r="AH4" s="1994"/>
      <c r="AI4" s="1994"/>
      <c r="AJ4" s="1995"/>
      <c r="AK4" s="346"/>
      <c r="AL4" s="346"/>
      <c r="AM4" s="346"/>
      <c r="AN4" s="346"/>
      <c r="AO4" s="346"/>
      <c r="AP4" s="346"/>
      <c r="AQ4" s="346"/>
      <c r="AR4" s="346"/>
      <c r="AS4" s="346"/>
      <c r="AT4" s="346"/>
      <c r="AU4" s="346"/>
      <c r="AV4" s="346"/>
      <c r="AW4" s="346"/>
      <c r="AX4" s="346"/>
      <c r="AY4" s="346"/>
      <c r="AZ4" s="346"/>
      <c r="BA4" s="346"/>
      <c r="BB4" s="346"/>
      <c r="BC4" s="346"/>
      <c r="BD4" s="346"/>
      <c r="BE4" s="346"/>
      <c r="BF4" s="346"/>
      <c r="BG4" s="346"/>
      <c r="BH4" s="201"/>
      <c r="BI4" s="201"/>
      <c r="BJ4" s="201"/>
      <c r="BK4" s="201"/>
      <c r="BL4" s="201"/>
      <c r="BM4" s="201"/>
      <c r="BN4" s="201"/>
      <c r="BO4" s="201"/>
      <c r="BP4" s="201"/>
      <c r="BQ4" s="201"/>
    </row>
    <row r="5" spans="1:69" s="118" customFormat="1" ht="13.5" customHeight="1">
      <c r="A5" s="2004"/>
      <c r="B5" s="2005"/>
      <c r="C5" s="1984" t="s">
        <v>184</v>
      </c>
      <c r="D5" s="1984"/>
      <c r="E5" s="1984"/>
      <c r="F5" s="1984"/>
      <c r="G5" s="1984"/>
      <c r="H5" s="1984"/>
      <c r="I5" s="1977" t="str">
        <f>IF(付表８その１!I5&lt;&gt;"",付表８その１!I5,"")</f>
        <v>かながわ○△支援施設</v>
      </c>
      <c r="J5" s="1978"/>
      <c r="K5" s="1978"/>
      <c r="L5" s="1978"/>
      <c r="M5" s="1978"/>
      <c r="N5" s="1978"/>
      <c r="O5" s="1978"/>
      <c r="P5" s="1978"/>
      <c r="Q5" s="1978"/>
      <c r="R5" s="1978"/>
      <c r="S5" s="1978"/>
      <c r="T5" s="1978"/>
      <c r="U5" s="1978"/>
      <c r="V5" s="1978"/>
      <c r="W5" s="1978"/>
      <c r="X5" s="1978"/>
      <c r="Y5" s="1978"/>
      <c r="Z5" s="1978"/>
      <c r="AA5" s="1978"/>
      <c r="AB5" s="1978"/>
      <c r="AC5" s="1978"/>
      <c r="AD5" s="1978"/>
      <c r="AE5" s="1978"/>
      <c r="AF5" s="1978"/>
      <c r="AG5" s="1978"/>
      <c r="AH5" s="1978"/>
      <c r="AI5" s="1978"/>
      <c r="AJ5" s="1979"/>
      <c r="AK5" s="346"/>
      <c r="AL5" s="346"/>
      <c r="AM5" s="346"/>
      <c r="AN5" s="346"/>
      <c r="AO5" s="346"/>
      <c r="AP5" s="346"/>
      <c r="AQ5" s="346"/>
      <c r="AR5" s="346"/>
      <c r="AS5" s="346"/>
      <c r="AT5" s="346"/>
      <c r="AU5" s="346"/>
      <c r="AV5" s="346"/>
      <c r="AW5" s="346"/>
      <c r="AX5" s="346"/>
      <c r="AY5" s="346"/>
      <c r="AZ5" s="346"/>
      <c r="BA5" s="346"/>
      <c r="BB5" s="346"/>
      <c r="BC5" s="346"/>
      <c r="BD5" s="346"/>
      <c r="BE5" s="346"/>
      <c r="BF5" s="346"/>
      <c r="BG5" s="346"/>
      <c r="BH5" s="201"/>
      <c r="BI5" s="201"/>
      <c r="BJ5" s="201"/>
      <c r="BK5" s="201"/>
      <c r="BL5" s="201"/>
      <c r="BM5" s="201"/>
      <c r="BN5" s="201"/>
      <c r="BO5" s="201"/>
      <c r="BP5" s="201"/>
      <c r="BQ5" s="201"/>
    </row>
    <row r="6" spans="1:69" s="118" customFormat="1" ht="13.5" customHeight="1">
      <c r="A6" s="2004"/>
      <c r="B6" s="2005"/>
      <c r="C6" s="1985" t="s">
        <v>185</v>
      </c>
      <c r="D6" s="1985"/>
      <c r="E6" s="1985"/>
      <c r="F6" s="1985"/>
      <c r="G6" s="1985"/>
      <c r="H6" s="1985"/>
      <c r="I6" s="1982" t="s">
        <v>77</v>
      </c>
      <c r="J6" s="1983"/>
      <c r="K6" s="1053" t="str">
        <f>IF(付表８その１!K6&lt;&gt;"",付表８その１!K6,"")</f>
        <v>248-****</v>
      </c>
      <c r="L6" s="1053"/>
      <c r="M6" s="1053"/>
      <c r="N6" s="1053"/>
      <c r="O6" s="1053"/>
      <c r="P6" s="1054"/>
      <c r="Q6" s="1990" t="s">
        <v>275</v>
      </c>
      <c r="R6" s="1991"/>
      <c r="S6" s="1991"/>
      <c r="T6" s="1991"/>
      <c r="U6" s="1991"/>
      <c r="V6" s="1991"/>
      <c r="W6" s="1991"/>
      <c r="X6" s="1991"/>
      <c r="Y6" s="1991"/>
      <c r="Z6" s="1991"/>
      <c r="AA6" s="1991"/>
      <c r="AB6" s="1991"/>
      <c r="AC6" s="1991"/>
      <c r="AD6" s="1991"/>
      <c r="AE6" s="1991"/>
      <c r="AF6" s="1991"/>
      <c r="AG6" s="1991"/>
      <c r="AH6" s="1991"/>
      <c r="AI6" s="1991"/>
      <c r="AJ6" s="1992"/>
      <c r="AK6" s="346"/>
      <c r="AL6" s="346"/>
      <c r="AM6" s="346"/>
      <c r="AN6" s="346"/>
      <c r="AO6" s="346"/>
      <c r="AP6" s="346"/>
      <c r="AQ6" s="346"/>
      <c r="AR6" s="346"/>
      <c r="AS6" s="346"/>
      <c r="AT6" s="346"/>
      <c r="AU6" s="346"/>
      <c r="AV6" s="346"/>
      <c r="AW6" s="346"/>
      <c r="AX6" s="346"/>
      <c r="AY6" s="346"/>
      <c r="AZ6" s="346"/>
      <c r="BA6" s="346"/>
      <c r="BB6" s="346"/>
      <c r="BC6" s="346"/>
      <c r="BD6" s="346"/>
      <c r="BE6" s="346"/>
      <c r="BF6" s="346"/>
      <c r="BG6" s="346"/>
      <c r="BH6" s="201"/>
      <c r="BI6" s="201"/>
      <c r="BJ6" s="201"/>
      <c r="BK6" s="201"/>
      <c r="BL6" s="201"/>
      <c r="BM6" s="201"/>
      <c r="BN6" s="201"/>
      <c r="BO6" s="201"/>
      <c r="BP6" s="201"/>
      <c r="BQ6" s="201"/>
    </row>
    <row r="7" spans="1:69" s="118" customFormat="1" ht="13.5" customHeight="1">
      <c r="A7" s="2004"/>
      <c r="B7" s="2005"/>
      <c r="C7" s="1985"/>
      <c r="D7" s="1985"/>
      <c r="E7" s="1985"/>
      <c r="F7" s="1985"/>
      <c r="G7" s="1985"/>
      <c r="H7" s="1985"/>
      <c r="I7" s="1980" t="str">
        <f>IF(付表８その１!I7&lt;&gt;"",付表８その１!I7,"")</f>
        <v>神奈川県鎌倉市△☆町１８－□</v>
      </c>
      <c r="J7" s="1980"/>
      <c r="K7" s="1980"/>
      <c r="L7" s="1980"/>
      <c r="M7" s="1980"/>
      <c r="N7" s="1980"/>
      <c r="O7" s="1980"/>
      <c r="P7" s="1980"/>
      <c r="Q7" s="1980"/>
      <c r="R7" s="1980"/>
      <c r="S7" s="1980"/>
      <c r="T7" s="1980"/>
      <c r="U7" s="1980"/>
      <c r="V7" s="1980"/>
      <c r="W7" s="1980"/>
      <c r="X7" s="1980"/>
      <c r="Y7" s="1980"/>
      <c r="Z7" s="1980"/>
      <c r="AA7" s="1980"/>
      <c r="AB7" s="1980"/>
      <c r="AC7" s="1980"/>
      <c r="AD7" s="1980"/>
      <c r="AE7" s="1980"/>
      <c r="AF7" s="1980"/>
      <c r="AG7" s="1980"/>
      <c r="AH7" s="1980"/>
      <c r="AI7" s="1980"/>
      <c r="AJ7" s="1981"/>
      <c r="AK7" s="346"/>
      <c r="AL7" s="346"/>
      <c r="AM7" s="346"/>
      <c r="AN7" s="346"/>
      <c r="AO7" s="346"/>
      <c r="AP7" s="346"/>
      <c r="AQ7" s="346"/>
      <c r="AR7" s="346"/>
      <c r="AS7" s="346"/>
      <c r="AT7" s="346"/>
      <c r="AU7" s="346"/>
      <c r="AV7" s="346"/>
      <c r="AW7" s="346"/>
      <c r="AX7" s="346"/>
      <c r="AY7" s="346"/>
      <c r="AZ7" s="346"/>
      <c r="BA7" s="346"/>
      <c r="BB7" s="346"/>
      <c r="BC7" s="346"/>
      <c r="BD7" s="346"/>
      <c r="BE7" s="346"/>
      <c r="BF7" s="346"/>
      <c r="BG7" s="346"/>
      <c r="BH7" s="201"/>
      <c r="BI7" s="201"/>
      <c r="BJ7" s="201"/>
      <c r="BK7" s="201"/>
      <c r="BL7" s="201"/>
      <c r="BM7" s="201"/>
      <c r="BN7" s="201"/>
      <c r="BO7" s="201"/>
      <c r="BP7" s="201"/>
      <c r="BQ7" s="201"/>
    </row>
    <row r="8" spans="1:69" s="118" customFormat="1" ht="13.5" customHeight="1">
      <c r="A8" s="2004"/>
      <c r="B8" s="2005"/>
      <c r="C8" s="1985"/>
      <c r="D8" s="1985"/>
      <c r="E8" s="1985"/>
      <c r="F8" s="1985"/>
      <c r="G8" s="1985"/>
      <c r="H8" s="1985"/>
      <c r="I8" s="1925" t="str">
        <f>IF(付表８その１!I8&lt;&gt;"",付表８その１!I8,"")</f>
        <v/>
      </c>
      <c r="J8" s="1925"/>
      <c r="K8" s="1925"/>
      <c r="L8" s="1925"/>
      <c r="M8" s="1925"/>
      <c r="N8" s="1925"/>
      <c r="O8" s="1925"/>
      <c r="P8" s="1925"/>
      <c r="Q8" s="1925"/>
      <c r="R8" s="1925"/>
      <c r="S8" s="1925"/>
      <c r="T8" s="1925"/>
      <c r="U8" s="1925"/>
      <c r="V8" s="1925"/>
      <c r="W8" s="1925"/>
      <c r="X8" s="1925"/>
      <c r="Y8" s="1925"/>
      <c r="Z8" s="1925"/>
      <c r="AA8" s="1925"/>
      <c r="AB8" s="1925"/>
      <c r="AC8" s="1925"/>
      <c r="AD8" s="1925"/>
      <c r="AE8" s="1925"/>
      <c r="AF8" s="1925"/>
      <c r="AG8" s="1925"/>
      <c r="AH8" s="1925"/>
      <c r="AI8" s="1925"/>
      <c r="AJ8" s="1926"/>
      <c r="AK8" s="346"/>
      <c r="AL8" s="346"/>
      <c r="AM8" s="346"/>
      <c r="AN8" s="346"/>
      <c r="AO8" s="346"/>
      <c r="AP8" s="346"/>
      <c r="AQ8" s="346"/>
      <c r="AR8" s="346"/>
      <c r="AS8" s="346"/>
      <c r="AT8" s="346"/>
      <c r="AU8" s="346"/>
      <c r="AV8" s="346"/>
      <c r="AW8" s="346"/>
      <c r="AX8" s="346"/>
      <c r="AY8" s="346"/>
      <c r="AZ8" s="346"/>
      <c r="BA8" s="346"/>
      <c r="BB8" s="346"/>
      <c r="BC8" s="346"/>
      <c r="BD8" s="346"/>
      <c r="BE8" s="346"/>
      <c r="BF8" s="346"/>
      <c r="BG8" s="346"/>
      <c r="BH8" s="201"/>
      <c r="BI8" s="201"/>
      <c r="BJ8" s="201"/>
      <c r="BK8" s="201"/>
      <c r="BL8" s="201"/>
      <c r="BM8" s="201"/>
      <c r="BN8" s="201"/>
      <c r="BO8" s="201"/>
      <c r="BP8" s="201"/>
      <c r="BQ8" s="201"/>
    </row>
    <row r="9" spans="1:69" s="118" customFormat="1" ht="13.5" customHeight="1">
      <c r="A9" s="2004"/>
      <c r="B9" s="2005"/>
      <c r="C9" s="1985" t="s">
        <v>186</v>
      </c>
      <c r="D9" s="1985"/>
      <c r="E9" s="1985"/>
      <c r="F9" s="1985"/>
      <c r="G9" s="1985"/>
      <c r="H9" s="1985"/>
      <c r="I9" s="1985" t="s">
        <v>187</v>
      </c>
      <c r="J9" s="1985"/>
      <c r="K9" s="1985"/>
      <c r="L9" s="1985"/>
      <c r="M9" s="1996" t="str">
        <f>IF(付表８その１!M9&lt;&gt;"",付表８その１!M9,"")</f>
        <v>0467-**-****</v>
      </c>
      <c r="N9" s="1996"/>
      <c r="O9" s="1996"/>
      <c r="P9" s="1996"/>
      <c r="Q9" s="1996"/>
      <c r="R9" s="1996"/>
      <c r="S9" s="1996"/>
      <c r="T9" s="1996"/>
      <c r="U9" s="1996"/>
      <c r="V9" s="1996"/>
      <c r="W9" s="1985" t="s">
        <v>188</v>
      </c>
      <c r="X9" s="1985"/>
      <c r="Y9" s="1985"/>
      <c r="Z9" s="1985"/>
      <c r="AA9" s="1999" t="str">
        <f>IF(付表８その１!AA9&lt;&gt;"",付表８その１!AA9,"")</f>
        <v>0467-**-****</v>
      </c>
      <c r="AB9" s="2000"/>
      <c r="AC9" s="2000"/>
      <c r="AD9" s="2000"/>
      <c r="AE9" s="2000"/>
      <c r="AF9" s="2000"/>
      <c r="AG9" s="2000"/>
      <c r="AH9" s="2000"/>
      <c r="AI9" s="2000"/>
      <c r="AJ9" s="2001"/>
      <c r="AK9" s="346"/>
      <c r="AL9" s="346"/>
      <c r="AM9" s="346"/>
      <c r="AN9" s="346"/>
      <c r="AO9" s="346"/>
      <c r="AP9" s="346"/>
      <c r="AQ9" s="346"/>
      <c r="AR9" s="346"/>
      <c r="AS9" s="346"/>
      <c r="AT9" s="346"/>
      <c r="AU9" s="346"/>
      <c r="AV9" s="346"/>
      <c r="AW9" s="346"/>
      <c r="AX9" s="346"/>
      <c r="AY9" s="346"/>
      <c r="AZ9" s="346"/>
      <c r="BA9" s="346"/>
      <c r="BB9" s="346"/>
      <c r="BC9" s="346"/>
      <c r="BD9" s="346"/>
      <c r="BE9" s="346"/>
      <c r="BF9" s="346"/>
      <c r="BG9" s="346"/>
      <c r="BH9" s="201"/>
      <c r="BI9" s="201"/>
      <c r="BJ9" s="201"/>
      <c r="BK9" s="201"/>
      <c r="BL9" s="201"/>
      <c r="BM9" s="201"/>
      <c r="BN9" s="201"/>
      <c r="BO9" s="201"/>
      <c r="BP9" s="201"/>
      <c r="BQ9" s="201"/>
    </row>
    <row r="10" spans="1:69" s="118" customFormat="1" ht="13.5" customHeight="1">
      <c r="A10" s="2006" t="s">
        <v>190</v>
      </c>
      <c r="B10" s="2007"/>
      <c r="C10" s="2010" t="s">
        <v>231</v>
      </c>
      <c r="D10" s="2010"/>
      <c r="E10" s="2010"/>
      <c r="F10" s="2010"/>
      <c r="G10" s="2010"/>
      <c r="H10" s="2010"/>
      <c r="I10" s="1987" t="str">
        <f>IF(付表８その１!I10&lt;&gt;"",付表８その１!I10,"")</f>
        <v>ｱｵｷ ｼﾞﾛｳ</v>
      </c>
      <c r="J10" s="1988"/>
      <c r="K10" s="1988"/>
      <c r="L10" s="1988"/>
      <c r="M10" s="1988"/>
      <c r="N10" s="1988"/>
      <c r="O10" s="1988"/>
      <c r="P10" s="1988"/>
      <c r="Q10" s="1988"/>
      <c r="R10" s="1988"/>
      <c r="S10" s="1988"/>
      <c r="T10" s="1988"/>
      <c r="U10" s="1988"/>
      <c r="V10" s="1988"/>
      <c r="W10" s="1988"/>
      <c r="X10" s="1988"/>
      <c r="Y10" s="1988"/>
      <c r="Z10" s="1988"/>
      <c r="AA10" s="1988"/>
      <c r="AB10" s="1988"/>
      <c r="AC10" s="1988"/>
      <c r="AD10" s="1988"/>
      <c r="AE10" s="1988"/>
      <c r="AF10" s="1988"/>
      <c r="AG10" s="1988"/>
      <c r="AH10" s="1988"/>
      <c r="AI10" s="1988"/>
      <c r="AJ10" s="1989"/>
      <c r="AK10" s="346"/>
      <c r="AL10" s="346"/>
      <c r="AM10" s="346"/>
      <c r="AN10" s="346"/>
      <c r="AO10" s="346"/>
      <c r="AP10" s="346"/>
      <c r="AQ10" s="346"/>
      <c r="AR10" s="346"/>
      <c r="AS10" s="346"/>
      <c r="AT10" s="346"/>
      <c r="AU10" s="346"/>
      <c r="AV10" s="346"/>
      <c r="AW10" s="346"/>
      <c r="AX10" s="346"/>
      <c r="AY10" s="346"/>
      <c r="AZ10" s="346"/>
      <c r="BA10" s="346"/>
      <c r="BB10" s="346"/>
      <c r="BC10" s="346"/>
      <c r="BD10" s="346"/>
      <c r="BE10" s="346"/>
      <c r="BF10" s="346"/>
      <c r="BG10" s="346"/>
      <c r="BH10" s="201"/>
      <c r="BI10" s="201"/>
      <c r="BJ10" s="201"/>
      <c r="BK10" s="201"/>
      <c r="BL10" s="201"/>
      <c r="BM10" s="201"/>
      <c r="BN10" s="201"/>
      <c r="BO10" s="201"/>
      <c r="BP10" s="201"/>
      <c r="BQ10" s="201"/>
    </row>
    <row r="11" spans="1:69" s="118" customFormat="1" ht="13.5" customHeight="1">
      <c r="A11" s="2008"/>
      <c r="B11" s="2009"/>
      <c r="C11" s="1984" t="s">
        <v>329</v>
      </c>
      <c r="D11" s="1984"/>
      <c r="E11" s="1984"/>
      <c r="F11" s="1984"/>
      <c r="G11" s="1984"/>
      <c r="H11" s="1984"/>
      <c r="I11" s="1977" t="str">
        <f>IF(付表８その１!I11&lt;&gt;"",付表８その１!I11,"")</f>
        <v>青木　二郎</v>
      </c>
      <c r="J11" s="1978"/>
      <c r="K11" s="1978"/>
      <c r="L11" s="1978"/>
      <c r="M11" s="1978"/>
      <c r="N11" s="1978"/>
      <c r="O11" s="1978"/>
      <c r="P11" s="1978"/>
      <c r="Q11" s="1978"/>
      <c r="R11" s="1978"/>
      <c r="S11" s="1978"/>
      <c r="T11" s="1978"/>
      <c r="U11" s="1978"/>
      <c r="V11" s="1978"/>
      <c r="W11" s="1978"/>
      <c r="X11" s="1978"/>
      <c r="Y11" s="1978"/>
      <c r="Z11" s="1978"/>
      <c r="AA11" s="1978"/>
      <c r="AB11" s="1978"/>
      <c r="AC11" s="1978"/>
      <c r="AD11" s="1978"/>
      <c r="AE11" s="1978"/>
      <c r="AF11" s="1978"/>
      <c r="AG11" s="1978"/>
      <c r="AH11" s="1978"/>
      <c r="AI11" s="1978"/>
      <c r="AJ11" s="1979"/>
      <c r="AK11" s="346"/>
      <c r="AL11" s="347"/>
      <c r="AM11" s="347"/>
      <c r="AN11" s="347"/>
      <c r="AO11" s="347"/>
      <c r="AP11" s="347"/>
      <c r="AQ11" s="347"/>
      <c r="AR11" s="346"/>
      <c r="AS11" s="346"/>
      <c r="AT11" s="346"/>
      <c r="AU11" s="346"/>
      <c r="AV11" s="346"/>
      <c r="AW11" s="346"/>
      <c r="AX11" s="346"/>
      <c r="AY11" s="346"/>
      <c r="AZ11" s="346"/>
      <c r="BA11" s="346"/>
      <c r="BB11" s="346"/>
      <c r="BC11" s="346"/>
      <c r="BD11" s="346"/>
      <c r="BE11" s="346"/>
      <c r="BF11" s="346"/>
      <c r="BG11" s="346"/>
      <c r="BH11" s="201"/>
      <c r="BI11" s="201"/>
      <c r="BJ11" s="201"/>
      <c r="BK11" s="201"/>
      <c r="BL11" s="201"/>
      <c r="BM11" s="201"/>
      <c r="BN11" s="201"/>
      <c r="BO11" s="201"/>
      <c r="BP11" s="201"/>
      <c r="BQ11" s="201"/>
    </row>
    <row r="12" spans="1:69" s="118" customFormat="1" ht="13.5" customHeight="1">
      <c r="A12" s="2008"/>
      <c r="B12" s="2009"/>
      <c r="C12" s="1985" t="s">
        <v>332</v>
      </c>
      <c r="D12" s="1985"/>
      <c r="E12" s="1985"/>
      <c r="F12" s="1985"/>
      <c r="G12" s="1985"/>
      <c r="H12" s="1985"/>
      <c r="I12" s="1982" t="s">
        <v>328</v>
      </c>
      <c r="J12" s="1983"/>
      <c r="K12" s="1053" t="str">
        <f>IF(付表８その１!K12&lt;&gt;"",付表８その１!K12,"")</f>
        <v>248-****</v>
      </c>
      <c r="L12" s="1053"/>
      <c r="M12" s="1053"/>
      <c r="N12" s="1053"/>
      <c r="O12" s="1053"/>
      <c r="P12" s="1054"/>
      <c r="Q12" s="1990" t="s">
        <v>275</v>
      </c>
      <c r="R12" s="1991"/>
      <c r="S12" s="1991"/>
      <c r="T12" s="1991"/>
      <c r="U12" s="1991"/>
      <c r="V12" s="1991"/>
      <c r="W12" s="1991"/>
      <c r="X12" s="1991"/>
      <c r="Y12" s="1991"/>
      <c r="Z12" s="1991"/>
      <c r="AA12" s="1991"/>
      <c r="AB12" s="1991"/>
      <c r="AC12" s="1991"/>
      <c r="AD12" s="1991"/>
      <c r="AE12" s="1991"/>
      <c r="AF12" s="1991"/>
      <c r="AG12" s="1991"/>
      <c r="AH12" s="1991"/>
      <c r="AI12" s="1991"/>
      <c r="AJ12" s="1992"/>
      <c r="AK12" s="346"/>
      <c r="AL12" s="347"/>
      <c r="AM12" s="347"/>
      <c r="AN12" s="347"/>
      <c r="AO12" s="347"/>
      <c r="AP12" s="347"/>
      <c r="AQ12" s="347"/>
      <c r="AR12" s="346"/>
      <c r="AS12" s="346"/>
      <c r="AT12" s="346"/>
      <c r="AU12" s="346"/>
      <c r="AV12" s="346"/>
      <c r="AW12" s="346"/>
      <c r="AX12" s="346"/>
      <c r="AY12" s="346"/>
      <c r="AZ12" s="346"/>
      <c r="BA12" s="346"/>
      <c r="BB12" s="346"/>
      <c r="BC12" s="346"/>
      <c r="BD12" s="346"/>
      <c r="BE12" s="346"/>
      <c r="BF12" s="346"/>
      <c r="BG12" s="346"/>
      <c r="BH12" s="201"/>
      <c r="BI12" s="201"/>
      <c r="BJ12" s="201"/>
      <c r="BK12" s="201"/>
      <c r="BL12" s="201"/>
      <c r="BM12" s="201"/>
      <c r="BN12" s="201"/>
      <c r="BO12" s="201"/>
      <c r="BP12" s="201"/>
      <c r="BQ12" s="201"/>
    </row>
    <row r="13" spans="1:69" s="118" customFormat="1" ht="13.5" customHeight="1">
      <c r="A13" s="2008"/>
      <c r="B13" s="2009"/>
      <c r="C13" s="1985"/>
      <c r="D13" s="1985"/>
      <c r="E13" s="1985"/>
      <c r="F13" s="1985"/>
      <c r="G13" s="1985"/>
      <c r="H13" s="1985"/>
      <c r="I13" s="1922" t="str">
        <f>IF(付表８その１!I13&lt;&gt;"",付表８その１!I13,"")</f>
        <v>神奈川県鎌倉市○○町９－１２</v>
      </c>
      <c r="J13" s="1923"/>
      <c r="K13" s="1923"/>
      <c r="L13" s="1923"/>
      <c r="M13" s="1923"/>
      <c r="N13" s="1923"/>
      <c r="O13" s="1923"/>
      <c r="P13" s="1923"/>
      <c r="Q13" s="1923"/>
      <c r="R13" s="1923"/>
      <c r="S13" s="1923"/>
      <c r="T13" s="1923"/>
      <c r="U13" s="1923"/>
      <c r="V13" s="1923"/>
      <c r="W13" s="1923"/>
      <c r="X13" s="1923"/>
      <c r="Y13" s="1923"/>
      <c r="Z13" s="1923"/>
      <c r="AA13" s="1923"/>
      <c r="AB13" s="1923"/>
      <c r="AC13" s="1923"/>
      <c r="AD13" s="1923"/>
      <c r="AE13" s="1923"/>
      <c r="AF13" s="1923"/>
      <c r="AG13" s="1923"/>
      <c r="AH13" s="1923"/>
      <c r="AI13" s="1923"/>
      <c r="AJ13" s="1924"/>
      <c r="AK13" s="346"/>
      <c r="AL13" s="347"/>
      <c r="AM13" s="347"/>
      <c r="AN13" s="347"/>
      <c r="AO13" s="347"/>
      <c r="AP13" s="347"/>
      <c r="AQ13" s="347"/>
      <c r="AR13" s="346"/>
      <c r="AS13" s="346"/>
      <c r="AT13" s="346"/>
      <c r="AU13" s="346"/>
      <c r="AV13" s="346"/>
      <c r="AW13" s="346"/>
      <c r="AX13" s="346"/>
      <c r="AY13" s="346"/>
      <c r="AZ13" s="346"/>
      <c r="BA13" s="346"/>
      <c r="BB13" s="346"/>
      <c r="BC13" s="346"/>
      <c r="BD13" s="346"/>
      <c r="BE13" s="346"/>
      <c r="BF13" s="346"/>
      <c r="BG13" s="346"/>
      <c r="BH13" s="201"/>
      <c r="BI13" s="201"/>
      <c r="BJ13" s="201"/>
      <c r="BK13" s="201"/>
      <c r="BL13" s="201"/>
      <c r="BM13" s="201"/>
      <c r="BN13" s="201"/>
      <c r="BO13" s="201"/>
      <c r="BP13" s="201"/>
      <c r="BQ13" s="201"/>
    </row>
    <row r="14" spans="1:69" s="118" customFormat="1" ht="13.5" customHeight="1">
      <c r="A14" s="2008"/>
      <c r="B14" s="2009"/>
      <c r="C14" s="1985"/>
      <c r="D14" s="1985"/>
      <c r="E14" s="1985"/>
      <c r="F14" s="1985"/>
      <c r="G14" s="1985"/>
      <c r="H14" s="1985"/>
      <c r="I14" s="1925" t="str">
        <f>IF(付表８その１!I14&lt;&gt;"",付表８その１!I14,"")</f>
        <v/>
      </c>
      <c r="J14" s="1925"/>
      <c r="K14" s="1925"/>
      <c r="L14" s="1925"/>
      <c r="M14" s="1925"/>
      <c r="N14" s="1925"/>
      <c r="O14" s="1925"/>
      <c r="P14" s="1925"/>
      <c r="Q14" s="1925"/>
      <c r="R14" s="1925"/>
      <c r="S14" s="1925"/>
      <c r="T14" s="1925"/>
      <c r="U14" s="1925"/>
      <c r="V14" s="1925"/>
      <c r="W14" s="1925"/>
      <c r="X14" s="1925"/>
      <c r="Y14" s="1925"/>
      <c r="Z14" s="1925"/>
      <c r="AA14" s="1925"/>
      <c r="AB14" s="1925"/>
      <c r="AC14" s="1925"/>
      <c r="AD14" s="1925"/>
      <c r="AE14" s="1925"/>
      <c r="AF14" s="1925"/>
      <c r="AG14" s="1925"/>
      <c r="AH14" s="1925"/>
      <c r="AI14" s="1925"/>
      <c r="AJ14" s="1926"/>
      <c r="AK14" s="346"/>
      <c r="AL14" s="347"/>
      <c r="AM14" s="347"/>
      <c r="AN14" s="347"/>
      <c r="AO14" s="347"/>
      <c r="AP14" s="347"/>
      <c r="AQ14" s="347"/>
      <c r="AR14" s="346"/>
      <c r="AS14" s="346"/>
      <c r="AT14" s="346"/>
      <c r="AU14" s="346"/>
      <c r="AV14" s="346"/>
      <c r="AW14" s="346"/>
      <c r="AX14" s="346"/>
      <c r="AY14" s="346"/>
      <c r="AZ14" s="346"/>
      <c r="BA14" s="346"/>
      <c r="BB14" s="346"/>
      <c r="BC14" s="346"/>
      <c r="BD14" s="346"/>
      <c r="BE14" s="346"/>
      <c r="BF14" s="346"/>
      <c r="BG14" s="346"/>
      <c r="BH14" s="201"/>
      <c r="BI14" s="201"/>
      <c r="BJ14" s="201"/>
      <c r="BK14" s="201"/>
      <c r="BL14" s="201"/>
      <c r="BM14" s="201"/>
      <c r="BN14" s="201"/>
      <c r="BO14" s="201"/>
      <c r="BP14" s="201"/>
      <c r="BQ14" s="201"/>
    </row>
    <row r="15" spans="1:69" s="118" customFormat="1" ht="13.5" customHeight="1">
      <c r="A15" s="2031" t="s">
        <v>189</v>
      </c>
      <c r="B15" s="2030"/>
      <c r="C15" s="2030"/>
      <c r="D15" s="2030"/>
      <c r="E15" s="2030"/>
      <c r="F15" s="2030"/>
      <c r="G15" s="2030"/>
      <c r="H15" s="2030"/>
      <c r="I15" s="2030"/>
      <c r="J15" s="2030"/>
      <c r="K15" s="2030"/>
      <c r="L15" s="2030"/>
      <c r="M15" s="2030"/>
      <c r="N15" s="2030"/>
      <c r="O15" s="2030"/>
      <c r="P15" s="2030"/>
      <c r="Q15" s="2030"/>
      <c r="R15" s="2030"/>
      <c r="S15" s="2030"/>
      <c r="T15" s="2030"/>
      <c r="U15" s="2030"/>
      <c r="V15" s="2030"/>
      <c r="W15" s="1033" t="s">
        <v>674</v>
      </c>
      <c r="X15" s="1034"/>
      <c r="Y15" s="1034"/>
      <c r="Z15" s="1034"/>
      <c r="AA15" s="1034"/>
      <c r="AB15" s="1034"/>
      <c r="AC15" s="1034"/>
      <c r="AD15" s="1034"/>
      <c r="AE15" s="1034"/>
      <c r="AF15" s="1034"/>
      <c r="AG15" s="1034"/>
      <c r="AH15" s="1034"/>
      <c r="AI15" s="1034"/>
      <c r="AJ15" s="1035"/>
      <c r="AK15" s="346"/>
      <c r="AL15" s="347"/>
      <c r="AM15" s="347"/>
      <c r="AN15" s="347"/>
      <c r="AO15" s="347"/>
      <c r="AP15" s="347"/>
      <c r="AQ15" s="347"/>
      <c r="AR15" s="346"/>
      <c r="AS15" s="346"/>
      <c r="AT15" s="346"/>
      <c r="AU15" s="346"/>
      <c r="AV15" s="346"/>
      <c r="AW15" s="346"/>
      <c r="AX15" s="346"/>
      <c r="AY15" s="346"/>
      <c r="AZ15" s="346"/>
      <c r="BA15" s="346"/>
      <c r="BB15" s="346"/>
      <c r="BC15" s="346"/>
      <c r="BD15" s="346"/>
      <c r="BE15" s="346"/>
      <c r="BF15" s="346"/>
      <c r="BG15" s="346"/>
      <c r="BH15" s="201"/>
      <c r="BI15" s="201"/>
      <c r="BJ15" s="201"/>
      <c r="BK15" s="201"/>
      <c r="BL15" s="201"/>
      <c r="BM15" s="201"/>
      <c r="BN15" s="201"/>
      <c r="BO15" s="201"/>
      <c r="BP15" s="201"/>
      <c r="BQ15" s="201"/>
    </row>
    <row r="16" spans="1:69" s="118" customFormat="1" ht="13.5" customHeight="1">
      <c r="A16" s="2011" t="s">
        <v>357</v>
      </c>
      <c r="B16" s="2012"/>
      <c r="C16" s="2012"/>
      <c r="D16" s="2012"/>
      <c r="E16" s="2012"/>
      <c r="F16" s="2012"/>
      <c r="G16" s="2012"/>
      <c r="H16" s="2013"/>
      <c r="I16" s="2021" t="s">
        <v>375</v>
      </c>
      <c r="J16" s="2022"/>
      <c r="K16" s="2022"/>
      <c r="L16" s="2022"/>
      <c r="M16" s="2022"/>
      <c r="N16" s="2023"/>
      <c r="O16" s="2030" t="s">
        <v>91</v>
      </c>
      <c r="P16" s="2030"/>
      <c r="Q16" s="2030"/>
      <c r="R16" s="2030"/>
      <c r="S16" s="2030"/>
      <c r="T16" s="2030"/>
      <c r="U16" s="2030"/>
      <c r="V16" s="2030"/>
      <c r="W16" s="1220">
        <v>50</v>
      </c>
      <c r="X16" s="1221"/>
      <c r="Y16" s="1221"/>
      <c r="Z16" s="1221"/>
      <c r="AA16" s="1221"/>
      <c r="AB16" s="1221"/>
      <c r="AC16" s="1221"/>
      <c r="AD16" s="1221"/>
      <c r="AE16" s="1221"/>
      <c r="AF16" s="1221"/>
      <c r="AG16" s="1221"/>
      <c r="AH16" s="1221"/>
      <c r="AI16" s="1997" t="s">
        <v>68</v>
      </c>
      <c r="AJ16" s="2020"/>
      <c r="AK16" s="346"/>
      <c r="AL16" s="347"/>
      <c r="AM16" s="347"/>
      <c r="AN16" s="347"/>
      <c r="AO16" s="347"/>
      <c r="AP16" s="347"/>
      <c r="AQ16" s="347"/>
      <c r="AR16" s="346"/>
      <c r="AS16" s="346"/>
      <c r="AT16" s="346"/>
      <c r="AU16" s="346"/>
      <c r="AV16" s="346"/>
      <c r="AW16" s="346"/>
      <c r="AX16" s="346"/>
      <c r="AY16" s="346"/>
      <c r="AZ16" s="346"/>
      <c r="BA16" s="346"/>
      <c r="BB16" s="346"/>
      <c r="BC16" s="346"/>
      <c r="BD16" s="346"/>
      <c r="BE16" s="346"/>
      <c r="BF16" s="346"/>
      <c r="BG16" s="346"/>
      <c r="BH16" s="201"/>
      <c r="BI16" s="201"/>
      <c r="BJ16" s="201"/>
      <c r="BK16" s="201"/>
      <c r="BL16" s="201"/>
      <c r="BM16" s="201"/>
      <c r="BN16" s="201"/>
      <c r="BO16" s="201"/>
      <c r="BP16" s="201"/>
      <c r="BQ16" s="201"/>
    </row>
    <row r="17" spans="1:69" s="118" customFormat="1" ht="13.5" customHeight="1">
      <c r="A17" s="2014"/>
      <c r="B17" s="2015"/>
      <c r="C17" s="2015"/>
      <c r="D17" s="2015"/>
      <c r="E17" s="2015"/>
      <c r="F17" s="2015"/>
      <c r="G17" s="2015"/>
      <c r="H17" s="2016"/>
      <c r="I17" s="2024"/>
      <c r="J17" s="2025"/>
      <c r="K17" s="2025"/>
      <c r="L17" s="2025"/>
      <c r="M17" s="2025"/>
      <c r="N17" s="2026"/>
      <c r="O17" s="2030" t="s">
        <v>144</v>
      </c>
      <c r="P17" s="2030"/>
      <c r="Q17" s="2030"/>
      <c r="R17" s="2030"/>
      <c r="S17" s="2030"/>
      <c r="T17" s="2030"/>
      <c r="U17" s="2030"/>
      <c r="V17" s="2030"/>
      <c r="W17" s="1220"/>
      <c r="X17" s="1221"/>
      <c r="Y17" s="1221"/>
      <c r="Z17" s="1221"/>
      <c r="AA17" s="1221"/>
      <c r="AB17" s="1221"/>
      <c r="AC17" s="1221"/>
      <c r="AD17" s="1221"/>
      <c r="AE17" s="1221"/>
      <c r="AF17" s="1221"/>
      <c r="AG17" s="1221"/>
      <c r="AH17" s="1221"/>
      <c r="AI17" s="1997" t="s">
        <v>68</v>
      </c>
      <c r="AJ17" s="2020"/>
      <c r="AK17" s="346"/>
      <c r="AL17" s="347"/>
      <c r="AM17" s="347"/>
      <c r="AN17" s="347"/>
      <c r="AO17" s="347"/>
      <c r="AP17" s="347"/>
      <c r="AQ17" s="347"/>
      <c r="AR17" s="346"/>
      <c r="AS17" s="346"/>
      <c r="AT17" s="346"/>
      <c r="AU17" s="346"/>
      <c r="AV17" s="346"/>
      <c r="AW17" s="346"/>
      <c r="AX17" s="346"/>
      <c r="AY17" s="346"/>
      <c r="AZ17" s="346"/>
      <c r="BA17" s="346"/>
      <c r="BB17" s="346"/>
      <c r="BC17" s="346"/>
      <c r="BD17" s="346"/>
      <c r="BE17" s="346"/>
      <c r="BF17" s="346"/>
      <c r="BG17" s="346"/>
      <c r="BH17" s="201"/>
      <c r="BI17" s="201"/>
      <c r="BJ17" s="201"/>
      <c r="BK17" s="201"/>
      <c r="BL17" s="201"/>
      <c r="BM17" s="201"/>
      <c r="BN17" s="201"/>
      <c r="BO17" s="201"/>
      <c r="BP17" s="201"/>
      <c r="BQ17" s="201"/>
    </row>
    <row r="18" spans="1:69" s="118" customFormat="1" ht="13.5" customHeight="1">
      <c r="A18" s="2017"/>
      <c r="B18" s="2018"/>
      <c r="C18" s="2018"/>
      <c r="D18" s="2018"/>
      <c r="E18" s="2018"/>
      <c r="F18" s="2018"/>
      <c r="G18" s="2018"/>
      <c r="H18" s="2019"/>
      <c r="I18" s="2027"/>
      <c r="J18" s="2028"/>
      <c r="K18" s="2028"/>
      <c r="L18" s="2028"/>
      <c r="M18" s="2028"/>
      <c r="N18" s="2029"/>
      <c r="O18" s="2030" t="s">
        <v>145</v>
      </c>
      <c r="P18" s="2030"/>
      <c r="Q18" s="2030"/>
      <c r="R18" s="2030"/>
      <c r="S18" s="2030"/>
      <c r="T18" s="2030"/>
      <c r="U18" s="2030"/>
      <c r="V18" s="2030"/>
      <c r="W18" s="1220"/>
      <c r="X18" s="1221"/>
      <c r="Y18" s="1221"/>
      <c r="Z18" s="1221"/>
      <c r="AA18" s="1221"/>
      <c r="AB18" s="1221"/>
      <c r="AC18" s="1221"/>
      <c r="AD18" s="1221"/>
      <c r="AE18" s="1221"/>
      <c r="AF18" s="1221"/>
      <c r="AG18" s="1221"/>
      <c r="AH18" s="1221"/>
      <c r="AI18" s="1997" t="s">
        <v>68</v>
      </c>
      <c r="AJ18" s="2020"/>
      <c r="AK18" s="346"/>
      <c r="AL18" s="347"/>
      <c r="AM18" s="347"/>
      <c r="AN18" s="347"/>
      <c r="AO18" s="347"/>
      <c r="AP18" s="347"/>
      <c r="AQ18" s="347"/>
      <c r="AR18" s="346"/>
      <c r="AS18" s="346"/>
      <c r="AT18" s="346"/>
      <c r="AU18" s="346"/>
      <c r="AV18" s="346"/>
      <c r="AW18" s="346"/>
      <c r="AX18" s="346"/>
      <c r="AY18" s="346"/>
      <c r="AZ18" s="346"/>
      <c r="BA18" s="346"/>
      <c r="BB18" s="346"/>
      <c r="BC18" s="346"/>
      <c r="BD18" s="346"/>
      <c r="BE18" s="346"/>
      <c r="BF18" s="346"/>
      <c r="BG18" s="346"/>
      <c r="BH18" s="201"/>
      <c r="BI18" s="201"/>
      <c r="BJ18" s="201"/>
      <c r="BK18" s="201"/>
      <c r="BL18" s="201"/>
      <c r="BM18" s="201"/>
      <c r="BN18" s="201"/>
      <c r="BO18" s="201"/>
      <c r="BP18" s="201"/>
      <c r="BQ18" s="201"/>
    </row>
    <row r="19" spans="1:69" s="118" customFormat="1" ht="13.5" customHeight="1">
      <c r="A19" s="2032" t="s">
        <v>125</v>
      </c>
      <c r="B19" s="2033"/>
      <c r="C19" s="2049"/>
      <c r="D19" s="2050"/>
      <c r="E19" s="2050"/>
      <c r="F19" s="2050"/>
      <c r="G19" s="2050"/>
      <c r="H19" s="2050"/>
      <c r="I19" s="2050"/>
      <c r="J19" s="2050"/>
      <c r="K19" s="2050"/>
      <c r="L19" s="2050"/>
      <c r="M19" s="2050"/>
      <c r="N19" s="2050"/>
      <c r="O19" s="2050"/>
      <c r="P19" s="2050"/>
      <c r="Q19" s="2050"/>
      <c r="R19" s="2050"/>
      <c r="S19" s="2050"/>
      <c r="T19" s="2050"/>
      <c r="U19" s="2050"/>
      <c r="V19" s="2051"/>
      <c r="W19" s="1340" t="s">
        <v>15</v>
      </c>
      <c r="X19" s="1341"/>
      <c r="Y19" s="1341"/>
      <c r="Z19" s="1341"/>
      <c r="AA19" s="1341"/>
      <c r="AB19" s="1341"/>
      <c r="AC19" s="1341"/>
      <c r="AD19" s="1349"/>
      <c r="AE19" s="2052" t="s">
        <v>358</v>
      </c>
      <c r="AF19" s="2022"/>
      <c r="AG19" s="2022"/>
      <c r="AH19" s="2022"/>
      <c r="AI19" s="2022"/>
      <c r="AJ19" s="2053"/>
      <c r="AK19" s="346"/>
      <c r="AL19" s="347"/>
      <c r="AM19" s="347"/>
      <c r="AN19" s="347"/>
      <c r="AO19" s="347"/>
      <c r="AP19" s="347"/>
      <c r="AQ19" s="347"/>
      <c r="AR19" s="346"/>
      <c r="AS19" s="346"/>
      <c r="AT19" s="346"/>
      <c r="AU19" s="346"/>
      <c r="AV19" s="346"/>
      <c r="AW19" s="346"/>
      <c r="AX19" s="346"/>
      <c r="AY19" s="346"/>
      <c r="AZ19" s="346"/>
      <c r="BA19" s="346"/>
      <c r="BB19" s="346"/>
      <c r="BC19" s="346"/>
      <c r="BD19" s="346"/>
      <c r="BE19" s="346"/>
      <c r="BF19" s="346"/>
      <c r="BG19" s="346"/>
      <c r="BH19" s="201"/>
      <c r="BI19" s="201"/>
      <c r="BJ19" s="201"/>
      <c r="BK19" s="201"/>
      <c r="BL19" s="201"/>
      <c r="BM19" s="201"/>
      <c r="BN19" s="201"/>
      <c r="BO19" s="201"/>
      <c r="BP19" s="201"/>
      <c r="BQ19" s="201"/>
    </row>
    <row r="20" spans="1:69" s="118" customFormat="1" ht="13.5" customHeight="1">
      <c r="A20" s="2032"/>
      <c r="B20" s="2033"/>
      <c r="C20" s="2034" t="s">
        <v>359</v>
      </c>
      <c r="D20" s="2034"/>
      <c r="E20" s="2034"/>
      <c r="F20" s="2034"/>
      <c r="G20" s="2034"/>
      <c r="H20" s="2034"/>
      <c r="I20" s="2030" t="s">
        <v>99</v>
      </c>
      <c r="J20" s="2030"/>
      <c r="K20" s="2030"/>
      <c r="L20" s="2030"/>
      <c r="M20" s="2030"/>
      <c r="N20" s="2030"/>
      <c r="O20" s="1220">
        <v>2</v>
      </c>
      <c r="P20" s="1221"/>
      <c r="Q20" s="1221"/>
      <c r="R20" s="1221"/>
      <c r="S20" s="1221"/>
      <c r="T20" s="1221"/>
      <c r="U20" s="1997" t="s">
        <v>68</v>
      </c>
      <c r="V20" s="1998"/>
      <c r="W20" s="1218"/>
      <c r="X20" s="1219"/>
      <c r="Y20" s="1219"/>
      <c r="Z20" s="1219"/>
      <c r="AA20" s="1219"/>
      <c r="AB20" s="2047" t="s">
        <v>360</v>
      </c>
      <c r="AC20" s="2047"/>
      <c r="AD20" s="2048"/>
      <c r="AE20" s="2027"/>
      <c r="AF20" s="2028"/>
      <c r="AG20" s="2028"/>
      <c r="AH20" s="2028"/>
      <c r="AI20" s="2028"/>
      <c r="AJ20" s="2054"/>
      <c r="AK20" s="346"/>
      <c r="AL20" s="347"/>
      <c r="AM20" s="347"/>
      <c r="AN20" s="347"/>
      <c r="AO20" s="347"/>
      <c r="AP20" s="347"/>
      <c r="AQ20" s="347"/>
      <c r="AR20" s="346"/>
      <c r="AS20" s="346"/>
      <c r="AT20" s="346"/>
      <c r="AU20" s="346"/>
      <c r="AV20" s="346"/>
      <c r="AW20" s="346"/>
      <c r="AX20" s="346"/>
      <c r="AY20" s="346"/>
      <c r="AZ20" s="346"/>
      <c r="BA20" s="346"/>
      <c r="BB20" s="346"/>
      <c r="BC20" s="346"/>
      <c r="BD20" s="346"/>
      <c r="BE20" s="346"/>
      <c r="BF20" s="346"/>
      <c r="BG20" s="346"/>
      <c r="BH20" s="201"/>
      <c r="BI20" s="201"/>
      <c r="BJ20" s="201"/>
      <c r="BK20" s="201"/>
      <c r="BL20" s="201"/>
      <c r="BM20" s="201"/>
      <c r="BN20" s="201"/>
      <c r="BO20" s="201"/>
      <c r="BP20" s="201"/>
      <c r="BQ20" s="201"/>
    </row>
    <row r="21" spans="1:69" s="118" customFormat="1" ht="13.5" customHeight="1">
      <c r="A21" s="2032"/>
      <c r="B21" s="2033"/>
      <c r="C21" s="2034"/>
      <c r="D21" s="2034"/>
      <c r="E21" s="2034"/>
      <c r="F21" s="2034"/>
      <c r="G21" s="2034"/>
      <c r="H21" s="2034"/>
      <c r="I21" s="2030" t="s">
        <v>100</v>
      </c>
      <c r="J21" s="2030"/>
      <c r="K21" s="2030"/>
      <c r="L21" s="2030"/>
      <c r="M21" s="2030"/>
      <c r="N21" s="2030"/>
      <c r="O21" s="1220">
        <v>18</v>
      </c>
      <c r="P21" s="1221"/>
      <c r="Q21" s="1221"/>
      <c r="R21" s="1221"/>
      <c r="S21" s="1221"/>
      <c r="T21" s="1221"/>
      <c r="U21" s="1997" t="s">
        <v>395</v>
      </c>
      <c r="V21" s="1998"/>
      <c r="W21" s="1218"/>
      <c r="X21" s="1219"/>
      <c r="Y21" s="1219"/>
      <c r="Z21" s="1219"/>
      <c r="AA21" s="1219"/>
      <c r="AB21" s="2047" t="s">
        <v>395</v>
      </c>
      <c r="AC21" s="2047"/>
      <c r="AD21" s="2048"/>
      <c r="AE21" s="2038">
        <v>2</v>
      </c>
      <c r="AF21" s="2039"/>
      <c r="AG21" s="2039"/>
      <c r="AH21" s="2039"/>
      <c r="AI21" s="2039"/>
      <c r="AJ21" s="2040"/>
      <c r="AK21" s="346"/>
      <c r="AL21" s="347"/>
      <c r="AM21" s="347"/>
      <c r="AN21" s="347"/>
      <c r="AO21" s="347"/>
      <c r="AP21" s="347"/>
      <c r="AQ21" s="347"/>
      <c r="AR21" s="346"/>
      <c r="AS21" s="346"/>
      <c r="AT21" s="346"/>
      <c r="AU21" s="346"/>
      <c r="AV21" s="346"/>
      <c r="AW21" s="346"/>
      <c r="AX21" s="346"/>
      <c r="AY21" s="346"/>
      <c r="AZ21" s="346"/>
      <c r="BA21" s="346"/>
      <c r="BB21" s="346"/>
      <c r="BC21" s="346"/>
      <c r="BD21" s="346"/>
      <c r="BE21" s="346"/>
      <c r="BF21" s="346"/>
      <c r="BG21" s="346"/>
      <c r="BH21" s="201"/>
      <c r="BI21" s="201"/>
      <c r="BJ21" s="201"/>
      <c r="BK21" s="201"/>
      <c r="BL21" s="201"/>
      <c r="BM21" s="201"/>
      <c r="BN21" s="201"/>
      <c r="BO21" s="201"/>
      <c r="BP21" s="201"/>
      <c r="BQ21" s="201"/>
    </row>
    <row r="22" spans="1:69" s="118" customFormat="1" ht="13.5" customHeight="1">
      <c r="A22" s="2032"/>
      <c r="B22" s="2033"/>
      <c r="C22" s="2034" t="s">
        <v>361</v>
      </c>
      <c r="D22" s="2034"/>
      <c r="E22" s="2034"/>
      <c r="F22" s="2034"/>
      <c r="G22" s="2034"/>
      <c r="H22" s="2034"/>
      <c r="I22" s="2030" t="s">
        <v>233</v>
      </c>
      <c r="J22" s="2030"/>
      <c r="K22" s="2030"/>
      <c r="L22" s="2030"/>
      <c r="M22" s="2030"/>
      <c r="N22" s="2030"/>
      <c r="O22" s="1220">
        <v>2.2999999999999998</v>
      </c>
      <c r="P22" s="1221"/>
      <c r="Q22" s="1221"/>
      <c r="R22" s="1221"/>
      <c r="S22" s="1221"/>
      <c r="T22" s="1221"/>
      <c r="U22" s="1997" t="s">
        <v>3</v>
      </c>
      <c r="V22" s="1998"/>
      <c r="W22" s="1218"/>
      <c r="X22" s="1219"/>
      <c r="Y22" s="1219"/>
      <c r="Z22" s="1219"/>
      <c r="AA22" s="1219"/>
      <c r="AB22" s="2047" t="s">
        <v>3</v>
      </c>
      <c r="AC22" s="2047"/>
      <c r="AD22" s="2048"/>
      <c r="AE22" s="2041"/>
      <c r="AF22" s="2042"/>
      <c r="AG22" s="2042"/>
      <c r="AH22" s="2042"/>
      <c r="AI22" s="2042"/>
      <c r="AJ22" s="2043"/>
      <c r="AK22" s="346"/>
      <c r="AL22" s="347"/>
      <c r="AM22" s="347"/>
      <c r="AN22" s="347"/>
      <c r="AO22" s="347"/>
      <c r="AP22" s="347"/>
      <c r="AQ22" s="347"/>
      <c r="AR22" s="346"/>
      <c r="AS22" s="346"/>
      <c r="AT22" s="346"/>
      <c r="AU22" s="346"/>
      <c r="AV22" s="346"/>
      <c r="AW22" s="346"/>
      <c r="AX22" s="346"/>
      <c r="AY22" s="346"/>
      <c r="AZ22" s="346"/>
      <c r="BA22" s="346"/>
      <c r="BB22" s="346"/>
      <c r="BC22" s="346"/>
      <c r="BD22" s="346"/>
      <c r="BE22" s="346"/>
      <c r="BF22" s="346"/>
      <c r="BG22" s="346"/>
      <c r="BH22" s="201"/>
      <c r="BI22" s="201"/>
      <c r="BJ22" s="201"/>
      <c r="BK22" s="201"/>
      <c r="BL22" s="201"/>
      <c r="BM22" s="201"/>
      <c r="BN22" s="201"/>
      <c r="BO22" s="201"/>
      <c r="BP22" s="201"/>
      <c r="BQ22" s="201"/>
    </row>
    <row r="23" spans="1:69" s="118" customFormat="1" ht="13.5" customHeight="1">
      <c r="A23" s="2032"/>
      <c r="B23" s="2033"/>
      <c r="C23" s="2034"/>
      <c r="D23" s="2034"/>
      <c r="E23" s="2034"/>
      <c r="F23" s="2034"/>
      <c r="G23" s="2034"/>
      <c r="H23" s="2034"/>
      <c r="I23" s="2030" t="s">
        <v>234</v>
      </c>
      <c r="J23" s="2030"/>
      <c r="K23" s="2030"/>
      <c r="L23" s="2030"/>
      <c r="M23" s="2030"/>
      <c r="N23" s="2030"/>
      <c r="O23" s="1220">
        <v>3</v>
      </c>
      <c r="P23" s="1221"/>
      <c r="Q23" s="1221"/>
      <c r="R23" s="1221"/>
      <c r="S23" s="1221"/>
      <c r="T23" s="1221"/>
      <c r="U23" s="1997" t="s">
        <v>4</v>
      </c>
      <c r="V23" s="1998"/>
      <c r="W23" s="1218"/>
      <c r="X23" s="1219"/>
      <c r="Y23" s="1219"/>
      <c r="Z23" s="1219"/>
      <c r="AA23" s="1219"/>
      <c r="AB23" s="2047" t="s">
        <v>4</v>
      </c>
      <c r="AC23" s="2047"/>
      <c r="AD23" s="2048"/>
      <c r="AE23" s="2044"/>
      <c r="AF23" s="2045"/>
      <c r="AG23" s="2045"/>
      <c r="AH23" s="2045"/>
      <c r="AI23" s="2045"/>
      <c r="AJ23" s="2046"/>
      <c r="AK23" s="346"/>
      <c r="AL23" s="347"/>
      <c r="AM23" s="347"/>
      <c r="AN23" s="347"/>
      <c r="AO23" s="347"/>
      <c r="AP23" s="347"/>
      <c r="AQ23" s="347"/>
      <c r="AR23" s="346"/>
      <c r="AS23" s="346"/>
      <c r="AT23" s="346"/>
      <c r="AU23" s="346"/>
      <c r="AV23" s="346"/>
      <c r="AW23" s="346"/>
      <c r="AX23" s="346"/>
      <c r="AY23" s="346"/>
      <c r="AZ23" s="346"/>
      <c r="BA23" s="346"/>
      <c r="BB23" s="346"/>
      <c r="BC23" s="346"/>
      <c r="BD23" s="346"/>
      <c r="BE23" s="346"/>
      <c r="BF23" s="346"/>
      <c r="BG23" s="346"/>
      <c r="BH23" s="201"/>
      <c r="BI23" s="201"/>
      <c r="BJ23" s="201"/>
      <c r="BK23" s="201"/>
      <c r="BL23" s="201"/>
      <c r="BM23" s="201"/>
      <c r="BN23" s="201"/>
      <c r="BO23" s="201"/>
      <c r="BP23" s="201"/>
      <c r="BQ23" s="201"/>
    </row>
    <row r="24" spans="1:69" s="157" customFormat="1" ht="13.5" customHeight="1">
      <c r="A24" s="2011" t="s">
        <v>239</v>
      </c>
      <c r="B24" s="2012"/>
      <c r="C24" s="2012"/>
      <c r="D24" s="2012"/>
      <c r="E24" s="2012"/>
      <c r="F24" s="2012"/>
      <c r="G24" s="2012"/>
      <c r="H24" s="2013"/>
      <c r="I24" s="2055" t="s">
        <v>123</v>
      </c>
      <c r="J24" s="2056"/>
      <c r="K24" s="2056"/>
      <c r="L24" s="2056"/>
      <c r="M24" s="2056"/>
      <c r="N24" s="2057"/>
      <c r="O24" s="1220" t="s">
        <v>722</v>
      </c>
      <c r="P24" s="1221"/>
      <c r="Q24" s="1221"/>
      <c r="R24" s="1221"/>
      <c r="S24" s="1221"/>
      <c r="T24" s="1221"/>
      <c r="U24" s="1221"/>
      <c r="V24" s="1221"/>
      <c r="W24" s="1221"/>
      <c r="X24" s="1221"/>
      <c r="Y24" s="1221"/>
      <c r="Z24" s="1221"/>
      <c r="AA24" s="1221"/>
      <c r="AB24" s="1221"/>
      <c r="AC24" s="1221"/>
      <c r="AD24" s="1221"/>
      <c r="AE24" s="1221"/>
      <c r="AF24" s="1221"/>
      <c r="AG24" s="1221"/>
      <c r="AH24" s="1221"/>
      <c r="AI24" s="1221"/>
      <c r="AJ24" s="2058"/>
      <c r="AK24" s="260"/>
      <c r="AL24" s="348"/>
      <c r="AM24" s="348"/>
      <c r="AN24" s="348"/>
      <c r="AO24" s="348"/>
      <c r="AP24" s="348"/>
      <c r="AQ24" s="348"/>
      <c r="AR24" s="260"/>
      <c r="AS24" s="260"/>
      <c r="AT24" s="260"/>
      <c r="AU24" s="260"/>
      <c r="AV24" s="260"/>
      <c r="AW24" s="260"/>
      <c r="AX24" s="260"/>
      <c r="AY24" s="260"/>
      <c r="AZ24" s="260"/>
      <c r="BA24" s="260"/>
      <c r="BB24" s="260"/>
      <c r="BC24" s="260"/>
      <c r="BD24" s="260"/>
      <c r="BE24" s="260"/>
      <c r="BF24" s="260"/>
      <c r="BG24" s="260"/>
      <c r="BH24" s="224"/>
      <c r="BI24" s="224"/>
      <c r="BJ24" s="224"/>
      <c r="BK24" s="224"/>
      <c r="BL24" s="224"/>
      <c r="BM24" s="224"/>
      <c r="BN24" s="224"/>
      <c r="BO24" s="224"/>
      <c r="BP24" s="224"/>
      <c r="BQ24" s="224"/>
    </row>
    <row r="25" spans="1:69" s="157" customFormat="1" ht="13.5" customHeight="1">
      <c r="A25" s="2014"/>
      <c r="B25" s="2015"/>
      <c r="C25" s="2015"/>
      <c r="D25" s="2015"/>
      <c r="E25" s="2015"/>
      <c r="F25" s="2015"/>
      <c r="G25" s="2015"/>
      <c r="H25" s="2016"/>
      <c r="I25" s="2055" t="s">
        <v>124</v>
      </c>
      <c r="J25" s="2056"/>
      <c r="K25" s="2056"/>
      <c r="L25" s="2056"/>
      <c r="M25" s="2056"/>
      <c r="N25" s="2057"/>
      <c r="O25" s="1220" t="s">
        <v>751</v>
      </c>
      <c r="P25" s="1221"/>
      <c r="Q25" s="1221"/>
      <c r="R25" s="1221"/>
      <c r="S25" s="1221"/>
      <c r="T25" s="1221"/>
      <c r="U25" s="1221"/>
      <c r="V25" s="1221"/>
      <c r="W25" s="1221"/>
      <c r="X25" s="1221"/>
      <c r="Y25" s="1221"/>
      <c r="Z25" s="1221"/>
      <c r="AA25" s="1221"/>
      <c r="AB25" s="1221"/>
      <c r="AC25" s="1221"/>
      <c r="AD25" s="1221"/>
      <c r="AE25" s="1221"/>
      <c r="AF25" s="1221"/>
      <c r="AG25" s="1221"/>
      <c r="AH25" s="1221"/>
      <c r="AI25" s="1221"/>
      <c r="AJ25" s="2058"/>
      <c r="AK25" s="260"/>
      <c r="AL25" s="348"/>
      <c r="AM25" s="348"/>
      <c r="AN25" s="348"/>
      <c r="AO25" s="348"/>
      <c r="AP25" s="348"/>
      <c r="AQ25" s="348"/>
      <c r="AR25" s="260"/>
      <c r="AS25" s="260"/>
      <c r="AT25" s="260"/>
      <c r="AU25" s="260"/>
      <c r="AV25" s="260"/>
      <c r="AW25" s="260"/>
      <c r="AX25" s="260"/>
      <c r="AY25" s="260"/>
      <c r="AZ25" s="260"/>
      <c r="BA25" s="260"/>
      <c r="BB25" s="260"/>
      <c r="BC25" s="260"/>
      <c r="BD25" s="260"/>
      <c r="BE25" s="260"/>
      <c r="BF25" s="260"/>
      <c r="BG25" s="260"/>
      <c r="BH25" s="224"/>
      <c r="BI25" s="224"/>
      <c r="BJ25" s="224"/>
      <c r="BK25" s="224"/>
      <c r="BL25" s="224"/>
      <c r="BM25" s="224"/>
      <c r="BN25" s="224"/>
      <c r="BO25" s="224"/>
      <c r="BP25" s="224"/>
      <c r="BQ25" s="224"/>
    </row>
    <row r="26" spans="1:69" s="157" customFormat="1" ht="18" customHeight="1">
      <c r="A26" s="2014"/>
      <c r="B26" s="2015"/>
      <c r="C26" s="2015"/>
      <c r="D26" s="2015"/>
      <c r="E26" s="2015"/>
      <c r="F26" s="2015"/>
      <c r="G26" s="2015"/>
      <c r="H26" s="2016"/>
      <c r="I26" s="2052" t="s">
        <v>240</v>
      </c>
      <c r="J26" s="2022"/>
      <c r="K26" s="2022"/>
      <c r="L26" s="2022"/>
      <c r="M26" s="2022"/>
      <c r="N26" s="2023"/>
      <c r="O26" s="2066">
        <v>2</v>
      </c>
      <c r="P26" s="2067"/>
      <c r="Q26" s="2067"/>
      <c r="R26" s="2067"/>
      <c r="S26" s="2067"/>
      <c r="T26" s="2067"/>
      <c r="U26" s="2067"/>
      <c r="V26" s="2067"/>
      <c r="W26" s="2052" t="s">
        <v>36</v>
      </c>
      <c r="X26" s="2022"/>
      <c r="Y26" s="2022"/>
      <c r="Z26" s="2022"/>
      <c r="AA26" s="2022"/>
      <c r="AB26" s="2023"/>
      <c r="AC26" s="1912"/>
      <c r="AD26" s="1913"/>
      <c r="AE26" s="1913"/>
      <c r="AF26" s="1913"/>
      <c r="AG26" s="1913"/>
      <c r="AH26" s="1913"/>
      <c r="AI26" s="2059" t="s">
        <v>68</v>
      </c>
      <c r="AJ26" s="2060"/>
      <c r="AK26" s="260"/>
      <c r="AL26" s="348"/>
      <c r="AM26" s="348"/>
      <c r="AN26" s="348"/>
      <c r="AO26" s="348"/>
      <c r="AP26" s="348"/>
      <c r="AQ26" s="348"/>
      <c r="AR26" s="260"/>
      <c r="AS26" s="260"/>
      <c r="AT26" s="260"/>
      <c r="AU26" s="260"/>
      <c r="AV26" s="260"/>
      <c r="AW26" s="260"/>
      <c r="AX26" s="260"/>
      <c r="AY26" s="260"/>
      <c r="AZ26" s="260"/>
      <c r="BA26" s="260"/>
      <c r="BB26" s="260"/>
      <c r="BC26" s="260"/>
      <c r="BD26" s="260"/>
      <c r="BE26" s="260"/>
      <c r="BF26" s="260"/>
      <c r="BG26" s="260"/>
      <c r="BH26" s="224"/>
      <c r="BI26" s="224"/>
      <c r="BJ26" s="224"/>
      <c r="BK26" s="224"/>
      <c r="BL26" s="224"/>
      <c r="BM26" s="224"/>
      <c r="BN26" s="224"/>
      <c r="BO26" s="224"/>
      <c r="BP26" s="224"/>
      <c r="BQ26" s="224"/>
    </row>
    <row r="27" spans="1:69" s="118" customFormat="1" ht="18" customHeight="1">
      <c r="A27" s="2061" t="s">
        <v>215</v>
      </c>
      <c r="B27" s="1120"/>
      <c r="C27" s="1120"/>
      <c r="D27" s="1120"/>
      <c r="E27" s="1120"/>
      <c r="F27" s="1120"/>
      <c r="G27" s="1120"/>
      <c r="H27" s="1121"/>
      <c r="I27" s="2075">
        <v>4</v>
      </c>
      <c r="J27" s="2076"/>
      <c r="K27" s="2076"/>
      <c r="L27" s="2076"/>
      <c r="M27" s="2076"/>
      <c r="N27" s="2076"/>
      <c r="O27" s="2076"/>
      <c r="P27" s="2076"/>
      <c r="Q27" s="2076"/>
      <c r="R27" s="2076"/>
      <c r="S27" s="2076"/>
      <c r="T27" s="2076"/>
      <c r="U27" s="2076"/>
      <c r="V27" s="2076"/>
      <c r="W27" s="2076"/>
      <c r="X27" s="2076"/>
      <c r="Y27" s="2076"/>
      <c r="Z27" s="2076"/>
      <c r="AA27" s="2072"/>
      <c r="AB27" s="2073"/>
      <c r="AC27" s="2074"/>
      <c r="AD27" s="2035">
        <v>2</v>
      </c>
      <c r="AE27" s="2036"/>
      <c r="AF27" s="2036"/>
      <c r="AG27" s="2036"/>
      <c r="AH27" s="2036"/>
      <c r="AI27" s="2036"/>
      <c r="AJ27" s="2037"/>
      <c r="AK27" s="346"/>
      <c r="AL27" s="266"/>
      <c r="AM27" s="266"/>
      <c r="AN27" s="266"/>
      <c r="AO27" s="266"/>
      <c r="AP27" s="266"/>
      <c r="AQ27" s="266"/>
      <c r="AR27" s="434"/>
      <c r="AS27" s="346"/>
      <c r="AT27" s="346"/>
      <c r="AU27" s="346"/>
      <c r="AV27" s="346"/>
      <c r="AW27" s="346"/>
      <c r="AX27" s="346"/>
      <c r="AY27" s="346"/>
      <c r="AZ27" s="346"/>
      <c r="BA27" s="346"/>
      <c r="BB27" s="346"/>
      <c r="BC27" s="346"/>
      <c r="BD27" s="346"/>
      <c r="BE27" s="346"/>
      <c r="BF27" s="346"/>
      <c r="BG27" s="346"/>
      <c r="BH27" s="201"/>
      <c r="BI27" s="201"/>
      <c r="BJ27" s="201"/>
      <c r="BK27" s="201"/>
      <c r="BL27" s="201"/>
      <c r="BM27" s="201"/>
      <c r="BN27" s="201"/>
      <c r="BO27" s="201"/>
      <c r="BP27" s="201"/>
      <c r="BQ27" s="201"/>
    </row>
    <row r="28" spans="1:69" s="118" customFormat="1" ht="18" customHeight="1">
      <c r="A28" s="1380" t="s">
        <v>398</v>
      </c>
      <c r="B28" s="1186"/>
      <c r="C28" s="1186"/>
      <c r="D28" s="1186"/>
      <c r="E28" s="1186"/>
      <c r="F28" s="1186"/>
      <c r="G28" s="1186"/>
      <c r="H28" s="904"/>
      <c r="I28" s="2068"/>
      <c r="J28" s="2069"/>
      <c r="K28" s="2069"/>
      <c r="L28" s="2069"/>
      <c r="M28" s="2069"/>
      <c r="N28" s="2069"/>
      <c r="O28" s="2070" t="s">
        <v>403</v>
      </c>
      <c r="P28" s="2071"/>
      <c r="Q28" s="1103" t="s">
        <v>216</v>
      </c>
      <c r="R28" s="1103"/>
      <c r="S28" s="1103"/>
      <c r="T28" s="1103"/>
      <c r="U28" s="1103"/>
      <c r="V28" s="1103"/>
      <c r="W28" s="1103"/>
      <c r="X28" s="1103"/>
      <c r="Y28" s="184">
        <v>1</v>
      </c>
      <c r="Z28" s="55" t="e">
        <f>IF(ISNA(VLOOKUP(Y28, 出力変換_夜間看護体制加算＿付８,4,FALSE)),0, VLOOKUP(Y28, 出力変換_夜間看護体制加算＿付８,4,FALSE)) &amp; ""</f>
        <v>#REF!</v>
      </c>
      <c r="AA28" s="363">
        <v>1</v>
      </c>
      <c r="AB28" s="55" t="e">
        <f>IF(ISNA(VLOOKUP(AA28, 取込変換_夜間看護体制加算＿付８,2,FALSE)),0, VLOOKUP(AA28, 取込変換_夜間看護体制加算＿付８,2,FALSE)) &amp; ""</f>
        <v>#REF!</v>
      </c>
      <c r="AC28" s="364"/>
      <c r="AD28" s="2062"/>
      <c r="AE28" s="2063"/>
      <c r="AF28" s="2063"/>
      <c r="AG28" s="2063"/>
      <c r="AH28" s="2063"/>
      <c r="AI28" s="2063"/>
      <c r="AJ28" s="2064"/>
      <c r="AK28" s="346"/>
      <c r="AL28" s="347"/>
      <c r="AM28" s="266"/>
      <c r="AN28" s="266"/>
      <c r="AO28" s="266"/>
      <c r="AP28" s="266"/>
      <c r="AQ28" s="266"/>
      <c r="AR28" s="266"/>
      <c r="AS28" s="434"/>
      <c r="AT28" s="346"/>
      <c r="AU28" s="346"/>
      <c r="AV28" s="346"/>
      <c r="AW28" s="346"/>
      <c r="AX28" s="346"/>
      <c r="AY28" s="346"/>
      <c r="AZ28" s="346"/>
      <c r="BA28" s="346"/>
      <c r="BB28" s="346"/>
      <c r="BC28" s="346"/>
      <c r="BD28" s="346"/>
      <c r="BE28" s="346"/>
      <c r="BF28" s="346"/>
      <c r="BG28" s="346"/>
      <c r="BH28" s="201"/>
      <c r="BI28" s="201"/>
      <c r="BJ28" s="201"/>
      <c r="BK28" s="201"/>
      <c r="BL28" s="201"/>
      <c r="BM28" s="201"/>
      <c r="BN28" s="201"/>
      <c r="BO28" s="201"/>
      <c r="BP28" s="201"/>
      <c r="BQ28" s="201"/>
    </row>
    <row r="29" spans="1:69" s="118" customFormat="1" ht="18" customHeight="1">
      <c r="A29" s="1380" t="s">
        <v>217</v>
      </c>
      <c r="B29" s="1186"/>
      <c r="C29" s="1186"/>
      <c r="D29" s="1186"/>
      <c r="E29" s="1186"/>
      <c r="F29" s="1186"/>
      <c r="G29" s="1186"/>
      <c r="H29" s="904"/>
      <c r="I29" s="1918">
        <v>2</v>
      </c>
      <c r="J29" s="1919"/>
      <c r="K29" s="1919"/>
      <c r="L29" s="1919"/>
      <c r="M29" s="1919"/>
      <c r="N29" s="1919"/>
      <c r="O29" s="1919"/>
      <c r="P29" s="1962"/>
      <c r="Q29" s="1103" t="s">
        <v>481</v>
      </c>
      <c r="R29" s="1103"/>
      <c r="S29" s="1103"/>
      <c r="T29" s="1103"/>
      <c r="U29" s="1103"/>
      <c r="V29" s="1103"/>
      <c r="W29" s="1103"/>
      <c r="X29" s="1103"/>
      <c r="Y29" s="2065">
        <v>2</v>
      </c>
      <c r="Z29" s="2065"/>
      <c r="AA29" s="2065"/>
      <c r="AB29" s="2065"/>
      <c r="AC29" s="2065"/>
      <c r="AD29" s="2062"/>
      <c r="AE29" s="2063"/>
      <c r="AF29" s="2063"/>
      <c r="AG29" s="2063"/>
      <c r="AH29" s="2063"/>
      <c r="AI29" s="2063"/>
      <c r="AJ29" s="2064"/>
      <c r="AK29" s="346"/>
      <c r="AL29" s="347"/>
      <c r="AM29" s="266"/>
      <c r="AN29" s="266"/>
      <c r="AO29" s="266"/>
      <c r="AP29" s="266"/>
      <c r="AQ29" s="266"/>
      <c r="AR29" s="266"/>
      <c r="AS29" s="434"/>
      <c r="AT29" s="346"/>
      <c r="AU29" s="346"/>
      <c r="AV29" s="346"/>
      <c r="AW29" s="346"/>
      <c r="AX29" s="346"/>
      <c r="AY29" s="346"/>
      <c r="AZ29" s="346"/>
      <c r="BA29" s="346"/>
      <c r="BB29" s="346"/>
      <c r="BC29" s="346"/>
      <c r="BD29" s="346"/>
      <c r="BE29" s="346"/>
      <c r="BF29" s="346"/>
      <c r="BG29" s="346"/>
      <c r="BH29" s="201"/>
      <c r="BI29" s="201"/>
      <c r="BJ29" s="201"/>
      <c r="BK29" s="201"/>
      <c r="BL29" s="201"/>
      <c r="BM29" s="201"/>
      <c r="BN29" s="201"/>
      <c r="BO29" s="201"/>
      <c r="BP29" s="201"/>
      <c r="BQ29" s="201"/>
    </row>
    <row r="30" spans="1:69" s="118" customFormat="1" ht="27.75" customHeight="1">
      <c r="A30" s="1380" t="s">
        <v>218</v>
      </c>
      <c r="B30" s="1186"/>
      <c r="C30" s="1186"/>
      <c r="D30" s="1186"/>
      <c r="E30" s="1186"/>
      <c r="F30" s="1186"/>
      <c r="G30" s="1186"/>
      <c r="H30" s="904"/>
      <c r="I30" s="1918">
        <v>2</v>
      </c>
      <c r="J30" s="1919"/>
      <c r="K30" s="1919"/>
      <c r="L30" s="1919"/>
      <c r="M30" s="1919"/>
      <c r="N30" s="1919"/>
      <c r="O30" s="1919"/>
      <c r="P30" s="1962"/>
      <c r="Q30" s="1959" t="s">
        <v>482</v>
      </c>
      <c r="R30" s="1186"/>
      <c r="S30" s="1186"/>
      <c r="T30" s="1186"/>
      <c r="U30" s="1186"/>
      <c r="V30" s="1186"/>
      <c r="W30" s="1186"/>
      <c r="X30" s="1186"/>
      <c r="Y30" s="1964">
        <v>2</v>
      </c>
      <c r="Z30" s="1964"/>
      <c r="AA30" s="1964"/>
      <c r="AB30" s="1964"/>
      <c r="AC30" s="1964"/>
      <c r="AD30" s="1964"/>
      <c r="AE30" s="1964"/>
      <c r="AF30" s="1964"/>
      <c r="AG30" s="1964"/>
      <c r="AH30" s="1964"/>
      <c r="AI30" s="1964"/>
      <c r="AJ30" s="1965"/>
      <c r="AK30" s="346"/>
      <c r="AL30" s="347"/>
      <c r="AM30" s="266"/>
      <c r="AN30" s="266"/>
      <c r="AO30" s="266"/>
      <c r="AP30" s="266"/>
      <c r="AQ30" s="266"/>
      <c r="AR30" s="266"/>
      <c r="AS30" s="434"/>
      <c r="AT30" s="346"/>
      <c r="AU30" s="346"/>
      <c r="AV30" s="346"/>
      <c r="AW30" s="346"/>
      <c r="AX30" s="346"/>
      <c r="AY30" s="346"/>
      <c r="AZ30" s="346"/>
      <c r="BA30" s="346"/>
      <c r="BB30" s="346"/>
      <c r="BC30" s="346"/>
      <c r="BD30" s="346"/>
      <c r="BE30" s="346"/>
      <c r="BF30" s="346"/>
      <c r="BG30" s="346"/>
      <c r="BH30" s="201"/>
      <c r="BI30" s="201"/>
      <c r="BJ30" s="201"/>
      <c r="BK30" s="201"/>
      <c r="BL30" s="201"/>
      <c r="BM30" s="201"/>
      <c r="BN30" s="201"/>
      <c r="BO30" s="201"/>
      <c r="BP30" s="201"/>
      <c r="BQ30" s="201"/>
    </row>
    <row r="31" spans="1:69" s="118" customFormat="1" ht="22.5" customHeight="1">
      <c r="A31" s="1380" t="s">
        <v>420</v>
      </c>
      <c r="B31" s="1186"/>
      <c r="C31" s="1186"/>
      <c r="D31" s="1186"/>
      <c r="E31" s="1186"/>
      <c r="F31" s="1186"/>
      <c r="G31" s="1186"/>
      <c r="H31" s="904"/>
      <c r="I31" s="1918">
        <v>2</v>
      </c>
      <c r="J31" s="1919"/>
      <c r="K31" s="1919"/>
      <c r="L31" s="1919"/>
      <c r="M31" s="1919"/>
      <c r="N31" s="1919"/>
      <c r="O31" s="1919"/>
      <c r="P31" s="1962"/>
      <c r="Q31" s="1959" t="s">
        <v>427</v>
      </c>
      <c r="R31" s="1960"/>
      <c r="S31" s="1960"/>
      <c r="T31" s="1960"/>
      <c r="U31" s="1960"/>
      <c r="V31" s="1960"/>
      <c r="W31" s="1960"/>
      <c r="X31" s="1961"/>
      <c r="Y31" s="1963">
        <v>2</v>
      </c>
      <c r="Z31" s="1964"/>
      <c r="AA31" s="1964"/>
      <c r="AB31" s="1964"/>
      <c r="AC31" s="1964"/>
      <c r="AD31" s="1964"/>
      <c r="AE31" s="1964"/>
      <c r="AF31" s="1964"/>
      <c r="AG31" s="1964"/>
      <c r="AH31" s="1964"/>
      <c r="AI31" s="1964"/>
      <c r="AJ31" s="1965"/>
      <c r="AK31" s="346"/>
      <c r="AL31" s="347"/>
      <c r="AM31" s="266"/>
      <c r="AN31" s="266"/>
      <c r="AO31" s="266"/>
      <c r="AP31" s="266"/>
      <c r="AQ31" s="266"/>
      <c r="AR31" s="266"/>
      <c r="AS31" s="434"/>
      <c r="AT31" s="346"/>
      <c r="AU31" s="346"/>
      <c r="AV31" s="346"/>
      <c r="AW31" s="346"/>
      <c r="AX31" s="346"/>
      <c r="AY31" s="346"/>
      <c r="AZ31" s="346"/>
      <c r="BA31" s="346"/>
      <c r="BB31" s="346"/>
      <c r="BC31" s="346"/>
      <c r="BD31" s="346"/>
      <c r="BE31" s="346"/>
      <c r="BF31" s="346"/>
      <c r="BG31" s="346"/>
      <c r="BH31" s="201"/>
      <c r="BI31" s="201"/>
      <c r="BJ31" s="201"/>
      <c r="BK31" s="201"/>
      <c r="BL31" s="201"/>
      <c r="BM31" s="201"/>
      <c r="BN31" s="201"/>
      <c r="BO31" s="201"/>
      <c r="BP31" s="201"/>
      <c r="BQ31" s="201"/>
    </row>
    <row r="32" spans="1:69" s="118" customFormat="1" ht="24.75" customHeight="1">
      <c r="A32" s="1380" t="s">
        <v>421</v>
      </c>
      <c r="B32" s="1186"/>
      <c r="C32" s="1186"/>
      <c r="D32" s="1186"/>
      <c r="E32" s="1186"/>
      <c r="F32" s="1186"/>
      <c r="G32" s="1186"/>
      <c r="H32" s="904"/>
      <c r="I32" s="184"/>
      <c r="J32" s="117"/>
      <c r="K32" s="117"/>
      <c r="L32" s="117"/>
      <c r="M32" s="117"/>
      <c r="N32" s="117"/>
      <c r="O32" s="117"/>
      <c r="P32" s="148"/>
      <c r="Q32" s="903" t="s">
        <v>428</v>
      </c>
      <c r="R32" s="1186"/>
      <c r="S32" s="1186"/>
      <c r="T32" s="1186"/>
      <c r="U32" s="1186"/>
      <c r="V32" s="1186"/>
      <c r="W32" s="1186"/>
      <c r="X32" s="904"/>
      <c r="Y32" s="1963">
        <v>2</v>
      </c>
      <c r="Z32" s="1964"/>
      <c r="AA32" s="1964"/>
      <c r="AB32" s="1964"/>
      <c r="AC32" s="1964"/>
      <c r="AD32" s="1964"/>
      <c r="AE32" s="1964"/>
      <c r="AF32" s="1964"/>
      <c r="AG32" s="1964"/>
      <c r="AH32" s="1964"/>
      <c r="AI32" s="1964"/>
      <c r="AJ32" s="1965"/>
      <c r="AK32" s="346"/>
      <c r="AL32" s="347"/>
      <c r="AM32" s="266"/>
      <c r="AN32" s="266"/>
      <c r="AO32" s="266"/>
      <c r="AP32" s="266"/>
      <c r="AQ32" s="266"/>
      <c r="AR32" s="266"/>
      <c r="AS32" s="434"/>
      <c r="AT32" s="346"/>
      <c r="AU32" s="346"/>
      <c r="AV32" s="346"/>
      <c r="AW32" s="346"/>
      <c r="AX32" s="346"/>
      <c r="AY32" s="346"/>
      <c r="AZ32" s="346"/>
      <c r="BA32" s="346"/>
      <c r="BB32" s="346"/>
      <c r="BC32" s="346"/>
      <c r="BD32" s="346"/>
      <c r="BE32" s="346"/>
      <c r="BF32" s="346"/>
      <c r="BG32" s="346"/>
      <c r="BH32" s="201"/>
      <c r="BI32" s="201"/>
      <c r="BJ32" s="201"/>
      <c r="BK32" s="201"/>
      <c r="BL32" s="201"/>
      <c r="BM32" s="201"/>
      <c r="BN32" s="201"/>
      <c r="BO32" s="201"/>
      <c r="BP32" s="201"/>
      <c r="BQ32" s="201"/>
    </row>
    <row r="33" spans="1:69" s="118" customFormat="1" ht="27" customHeight="1">
      <c r="A33" s="2096" t="s">
        <v>426</v>
      </c>
      <c r="B33" s="1197"/>
      <c r="C33" s="1197"/>
      <c r="D33" s="1197"/>
      <c r="E33" s="1197"/>
      <c r="F33" s="1197"/>
      <c r="G33" s="1197"/>
      <c r="H33" s="1198"/>
      <c r="I33" s="1597">
        <v>2</v>
      </c>
      <c r="J33" s="1598"/>
      <c r="K33" s="1598"/>
      <c r="L33" s="1598"/>
      <c r="M33" s="1598"/>
      <c r="N33" s="1598"/>
      <c r="O33" s="1598"/>
      <c r="P33" s="2097"/>
      <c r="Q33" s="1959" t="s">
        <v>429</v>
      </c>
      <c r="R33" s="1186"/>
      <c r="S33" s="1186"/>
      <c r="T33" s="1186"/>
      <c r="U33" s="1186"/>
      <c r="V33" s="1186"/>
      <c r="W33" s="1186"/>
      <c r="X33" s="904"/>
      <c r="Y33" s="1963">
        <v>2</v>
      </c>
      <c r="Z33" s="1964"/>
      <c r="AA33" s="1964"/>
      <c r="AB33" s="1964"/>
      <c r="AC33" s="1964"/>
      <c r="AD33" s="1964"/>
      <c r="AE33" s="1964"/>
      <c r="AF33" s="1964"/>
      <c r="AG33" s="1964"/>
      <c r="AH33" s="1964"/>
      <c r="AI33" s="1964"/>
      <c r="AJ33" s="1965"/>
      <c r="AK33" s="346"/>
      <c r="AL33" s="347"/>
      <c r="AM33" s="266"/>
      <c r="AN33" s="266"/>
      <c r="AO33" s="266"/>
      <c r="AP33" s="266"/>
      <c r="AQ33" s="346"/>
      <c r="AR33" s="346"/>
      <c r="AS33" s="346"/>
      <c r="AT33" s="346"/>
      <c r="AU33" s="346"/>
      <c r="AV33" s="346"/>
      <c r="AW33" s="346"/>
      <c r="AX33" s="346"/>
      <c r="AY33" s="346"/>
      <c r="AZ33" s="346"/>
      <c r="BA33" s="346"/>
      <c r="BB33" s="346"/>
      <c r="BC33" s="346"/>
      <c r="BD33" s="346"/>
      <c r="BE33" s="346"/>
      <c r="BF33" s="346"/>
      <c r="BG33" s="346"/>
      <c r="BH33" s="201"/>
      <c r="BI33" s="201"/>
      <c r="BJ33" s="201"/>
      <c r="BK33" s="201"/>
      <c r="BL33" s="201"/>
      <c r="BM33" s="201"/>
      <c r="BN33" s="201"/>
      <c r="BO33" s="201"/>
      <c r="BP33" s="201"/>
      <c r="BQ33" s="201"/>
    </row>
    <row r="34" spans="1:69" ht="25.5" customHeight="1">
      <c r="A34" s="1966" t="s">
        <v>422</v>
      </c>
      <c r="B34" s="1186"/>
      <c r="C34" s="1186"/>
      <c r="D34" s="1186"/>
      <c r="E34" s="1186"/>
      <c r="F34" s="1186"/>
      <c r="G34" s="1186"/>
      <c r="H34" s="904"/>
      <c r="I34" s="371">
        <v>1</v>
      </c>
      <c r="J34" s="362" t="e">
        <f>IF(ISNA(VLOOKUP(I34, 出力変換_心理担当職員配置加算,4,FALSE)),0, VLOOKUP(I34, 出力変換_心理担当職員配置加算,4,FALSE)) &amp; ""</f>
        <v>#REF!</v>
      </c>
      <c r="K34" s="372">
        <v>1</v>
      </c>
      <c r="L34" s="372" t="e">
        <f>IF(ISNA(VLOOKUP(K34, 取込変換_心理担当職員配置加算,2,FALSE)),0, VLOOKUP(K34, 取込変換_心理担当職員配置加算,2,FALSE)) &amp; ""</f>
        <v>#REF!</v>
      </c>
      <c r="M34" s="372"/>
      <c r="N34" s="372"/>
      <c r="O34" s="372"/>
      <c r="P34" s="373"/>
      <c r="Q34" s="2090" t="s">
        <v>644</v>
      </c>
      <c r="R34" s="1960"/>
      <c r="S34" s="1960"/>
      <c r="T34" s="1960"/>
      <c r="U34" s="1960"/>
      <c r="V34" s="1960"/>
      <c r="W34" s="1960"/>
      <c r="X34" s="1961"/>
      <c r="Y34" s="1963">
        <v>2</v>
      </c>
      <c r="Z34" s="1964"/>
      <c r="AA34" s="1964"/>
      <c r="AB34" s="1964"/>
      <c r="AC34" s="1964"/>
      <c r="AD34" s="1964"/>
      <c r="AE34" s="1964"/>
      <c r="AF34" s="1964"/>
      <c r="AG34" s="1964"/>
      <c r="AH34" s="1964"/>
      <c r="AI34" s="1964"/>
      <c r="AJ34" s="1965"/>
      <c r="AL34" s="329"/>
      <c r="AM34" s="301"/>
      <c r="AN34" s="301"/>
      <c r="AO34" s="301"/>
      <c r="AP34" s="301"/>
      <c r="AQ34" s="301"/>
      <c r="AR34" s="301"/>
      <c r="AS34" s="332"/>
    </row>
    <row r="35" spans="1:69" ht="24.75" customHeight="1">
      <c r="A35" s="1967" t="s">
        <v>423</v>
      </c>
      <c r="B35" s="1968"/>
      <c r="C35" s="1968"/>
      <c r="D35" s="1968"/>
      <c r="E35" s="1968"/>
      <c r="F35" s="1968"/>
      <c r="G35" s="1968"/>
      <c r="H35" s="1969"/>
      <c r="I35" s="2098">
        <v>2</v>
      </c>
      <c r="J35" s="2099"/>
      <c r="K35" s="2099"/>
      <c r="L35" s="2099"/>
      <c r="M35" s="2099"/>
      <c r="N35" s="2099"/>
      <c r="O35" s="2099"/>
      <c r="P35" s="2100"/>
      <c r="Q35" s="1959" t="s">
        <v>430</v>
      </c>
      <c r="R35" s="1960"/>
      <c r="S35" s="1960"/>
      <c r="T35" s="1960"/>
      <c r="U35" s="1960"/>
      <c r="V35" s="1960"/>
      <c r="W35" s="1960"/>
      <c r="X35" s="1961"/>
      <c r="Y35" s="1963">
        <v>1</v>
      </c>
      <c r="Z35" s="1964"/>
      <c r="AA35" s="1964"/>
      <c r="AB35" s="1964"/>
      <c r="AC35" s="1964"/>
      <c r="AD35" s="1964"/>
      <c r="AE35" s="1964"/>
      <c r="AF35" s="1964"/>
      <c r="AG35" s="1964"/>
      <c r="AH35" s="1964"/>
      <c r="AI35" s="1964"/>
      <c r="AJ35" s="1965"/>
      <c r="AL35" s="329"/>
      <c r="AM35" s="301"/>
      <c r="AN35" s="301"/>
      <c r="AO35" s="301"/>
      <c r="AP35" s="301"/>
      <c r="AQ35" s="301"/>
      <c r="AR35" s="301"/>
      <c r="AS35" s="332"/>
    </row>
    <row r="36" spans="1:69" ht="24.75" customHeight="1">
      <c r="A36" s="1972" t="s">
        <v>269</v>
      </c>
      <c r="B36" s="1769"/>
      <c r="C36" s="1769"/>
      <c r="D36" s="1769"/>
      <c r="E36" s="1769"/>
      <c r="F36" s="1769"/>
      <c r="G36" s="1769"/>
      <c r="H36" s="1770"/>
      <c r="I36" s="1918">
        <v>2</v>
      </c>
      <c r="J36" s="1919"/>
      <c r="K36" s="1919"/>
      <c r="L36" s="1919"/>
      <c r="M36" s="1919"/>
      <c r="N36" s="1919"/>
      <c r="O36" s="1919"/>
      <c r="P36" s="1962"/>
      <c r="Q36" s="1618" t="s">
        <v>506</v>
      </c>
      <c r="R36" s="1769"/>
      <c r="S36" s="1769"/>
      <c r="T36" s="1769"/>
      <c r="U36" s="1769"/>
      <c r="V36" s="1769"/>
      <c r="W36" s="1769"/>
      <c r="X36" s="1770"/>
      <c r="Y36" s="1963">
        <v>2</v>
      </c>
      <c r="Z36" s="1964"/>
      <c r="AA36" s="1964"/>
      <c r="AB36" s="1964"/>
      <c r="AC36" s="1964"/>
      <c r="AD36" s="1964"/>
      <c r="AE36" s="1964"/>
      <c r="AF36" s="1964"/>
      <c r="AG36" s="1964"/>
      <c r="AH36" s="1964"/>
      <c r="AI36" s="1964"/>
      <c r="AJ36" s="1965"/>
      <c r="AL36" s="329"/>
      <c r="AM36" s="301"/>
      <c r="AN36" s="301"/>
      <c r="AO36" s="301"/>
      <c r="AP36" s="301"/>
      <c r="AQ36" s="301"/>
      <c r="AR36" s="301"/>
      <c r="AS36" s="332"/>
    </row>
    <row r="37" spans="1:69" ht="23.25" customHeight="1">
      <c r="A37" s="1380" t="s">
        <v>424</v>
      </c>
      <c r="B37" s="1186"/>
      <c r="C37" s="1186"/>
      <c r="D37" s="1186"/>
      <c r="E37" s="1186"/>
      <c r="F37" s="1186"/>
      <c r="G37" s="1186"/>
      <c r="H37" s="904"/>
      <c r="I37" s="1918">
        <v>2</v>
      </c>
      <c r="J37" s="1919"/>
      <c r="K37" s="1919"/>
      <c r="L37" s="1919"/>
      <c r="M37" s="1919"/>
      <c r="N37" s="1919"/>
      <c r="O37" s="1919"/>
      <c r="P37" s="1962"/>
      <c r="Q37" s="2091" t="s">
        <v>564</v>
      </c>
      <c r="R37" s="2092"/>
      <c r="S37" s="2092"/>
      <c r="T37" s="2092"/>
      <c r="U37" s="2092"/>
      <c r="V37" s="2092"/>
      <c r="W37" s="2092"/>
      <c r="X37" s="2093"/>
      <c r="Y37" s="2094">
        <v>1</v>
      </c>
      <c r="Z37" s="2070"/>
      <c r="AA37" s="2070"/>
      <c r="AB37" s="2070"/>
      <c r="AC37" s="2070"/>
      <c r="AD37" s="2070"/>
      <c r="AE37" s="2070"/>
      <c r="AF37" s="2070"/>
      <c r="AG37" s="2070"/>
      <c r="AH37" s="2070"/>
      <c r="AI37" s="2070"/>
      <c r="AJ37" s="2095"/>
      <c r="AL37" s="329"/>
      <c r="AM37" s="301"/>
      <c r="AN37" s="301"/>
      <c r="AO37" s="301"/>
      <c r="AP37" s="301"/>
      <c r="AQ37" s="301"/>
      <c r="AR37" s="301"/>
      <c r="AS37" s="332"/>
    </row>
    <row r="38" spans="1:69" ht="23.25" customHeight="1">
      <c r="A38" s="1380" t="s">
        <v>651</v>
      </c>
      <c r="B38" s="1186"/>
      <c r="C38" s="1186"/>
      <c r="D38" s="1186"/>
      <c r="E38" s="1186"/>
      <c r="F38" s="1186"/>
      <c r="G38" s="1186"/>
      <c r="H38" s="904"/>
      <c r="I38" s="1918">
        <v>2</v>
      </c>
      <c r="J38" s="1919"/>
      <c r="K38" s="1919"/>
      <c r="L38" s="1919"/>
      <c r="M38" s="1919"/>
      <c r="N38" s="1919"/>
      <c r="O38" s="1919"/>
      <c r="P38" s="1962"/>
      <c r="Q38" s="1119" t="s">
        <v>656</v>
      </c>
      <c r="R38" s="1120"/>
      <c r="S38" s="1120"/>
      <c r="T38" s="1120"/>
      <c r="U38" s="1120"/>
      <c r="V38" s="1120"/>
      <c r="W38" s="1120"/>
      <c r="X38" s="1121"/>
      <c r="Y38" s="2104">
        <v>1</v>
      </c>
      <c r="Z38" s="2105"/>
      <c r="AA38" s="2105"/>
      <c r="AB38" s="2105"/>
      <c r="AC38" s="2105"/>
      <c r="AD38" s="2105"/>
      <c r="AE38" s="2105"/>
      <c r="AF38" s="2105"/>
      <c r="AG38" s="2105"/>
      <c r="AH38" s="2105"/>
      <c r="AI38" s="2105"/>
      <c r="AJ38" s="2106"/>
      <c r="AL38" s="329"/>
      <c r="AM38" s="301"/>
      <c r="AN38" s="301"/>
      <c r="AO38" s="301"/>
      <c r="AP38" s="301"/>
      <c r="AQ38" s="301"/>
      <c r="AR38" s="301"/>
      <c r="AS38" s="332"/>
    </row>
    <row r="39" spans="1:69" ht="21" customHeight="1">
      <c r="A39" s="1380" t="s">
        <v>425</v>
      </c>
      <c r="B39" s="1186"/>
      <c r="C39" s="1186"/>
      <c r="D39" s="1186"/>
      <c r="E39" s="1186"/>
      <c r="F39" s="1186"/>
      <c r="G39" s="1186"/>
      <c r="H39" s="904"/>
      <c r="I39" s="1918">
        <v>2</v>
      </c>
      <c r="J39" s="1919"/>
      <c r="K39" s="1919"/>
      <c r="L39" s="1919"/>
      <c r="M39" s="1919"/>
      <c r="N39" s="1919"/>
      <c r="O39" s="1919"/>
      <c r="P39" s="1962"/>
      <c r="Q39" s="1618" t="s">
        <v>507</v>
      </c>
      <c r="R39" s="1769"/>
      <c r="S39" s="1769"/>
      <c r="T39" s="1769"/>
      <c r="U39" s="1769"/>
      <c r="V39" s="1769"/>
      <c r="W39" s="1769"/>
      <c r="X39" s="1770"/>
      <c r="Y39" s="1963">
        <v>2</v>
      </c>
      <c r="Z39" s="1964"/>
      <c r="AA39" s="1964"/>
      <c r="AB39" s="1964"/>
      <c r="AC39" s="1964"/>
      <c r="AD39" s="1964"/>
      <c r="AE39" s="1964"/>
      <c r="AF39" s="1964"/>
      <c r="AG39" s="1964"/>
      <c r="AH39" s="1964"/>
      <c r="AI39" s="1964"/>
      <c r="AJ39" s="1965"/>
      <c r="AK39" s="407"/>
      <c r="AL39" s="329"/>
      <c r="AM39" s="301"/>
      <c r="AN39" s="301"/>
      <c r="AO39" s="301"/>
      <c r="AP39" s="301"/>
      <c r="AQ39" s="301"/>
      <c r="AR39" s="301"/>
      <c r="AS39" s="332"/>
    </row>
    <row r="40" spans="1:69" ht="21" customHeight="1">
      <c r="A40" s="1380" t="s">
        <v>603</v>
      </c>
      <c r="B40" s="1186"/>
      <c r="C40" s="1186"/>
      <c r="D40" s="1186"/>
      <c r="E40" s="1186"/>
      <c r="F40" s="1186"/>
      <c r="G40" s="1186"/>
      <c r="H40" s="904"/>
      <c r="I40" s="184">
        <v>1</v>
      </c>
      <c r="J40" s="363" t="e">
        <f>IF(ISNA(VLOOKUP(I40, 出力変換_児童指導員等加配加算,4,FALSE)),0, VLOOKUP(I40, 出力変換_児童指導員等加配加算,4,FALSE)) &amp; ""</f>
        <v>#REF!</v>
      </c>
      <c r="K40" s="363">
        <v>1</v>
      </c>
      <c r="L40" s="363" t="e">
        <f>IF(ISNA(VLOOKUP(K40, 取込変換_児童指導員等加配加算,2,FALSE)),0, VLOOKUP(K40, 取込変換_児童指導員等加配加算,2,FALSE)) &amp; ""</f>
        <v>#REF!</v>
      </c>
      <c r="M40" s="363"/>
      <c r="N40" s="372"/>
      <c r="O40" s="372"/>
      <c r="P40" s="373"/>
      <c r="Q40" s="2101"/>
      <c r="R40" s="2102"/>
      <c r="S40" s="2102"/>
      <c r="T40" s="2102"/>
      <c r="U40" s="2102"/>
      <c r="V40" s="2102"/>
      <c r="W40" s="2102"/>
      <c r="X40" s="2102"/>
      <c r="Y40" s="2102"/>
      <c r="Z40" s="2102"/>
      <c r="AA40" s="2102"/>
      <c r="AB40" s="2102"/>
      <c r="AC40" s="2102"/>
      <c r="AD40" s="2102"/>
      <c r="AE40" s="2102"/>
      <c r="AF40" s="2102"/>
      <c r="AG40" s="2102"/>
      <c r="AH40" s="2102"/>
      <c r="AI40" s="2102"/>
      <c r="AJ40" s="2103"/>
      <c r="AL40" s="329"/>
      <c r="AM40" s="301"/>
      <c r="AN40" s="301"/>
      <c r="AO40" s="301"/>
      <c r="AP40" s="301"/>
      <c r="AQ40" s="301"/>
      <c r="AR40" s="301"/>
      <c r="AS40" s="332"/>
    </row>
    <row r="41" spans="1:69" ht="18" hidden="1" customHeight="1">
      <c r="A41" s="125"/>
      <c r="B41" s="121"/>
      <c r="C41" s="121"/>
      <c r="D41" s="121"/>
      <c r="E41" s="121"/>
      <c r="F41" s="121"/>
      <c r="G41" s="121"/>
      <c r="H41" s="122"/>
      <c r="I41" s="126">
        <v>1</v>
      </c>
      <c r="J41" s="127"/>
      <c r="K41" s="127"/>
      <c r="L41" s="127"/>
      <c r="M41" s="127"/>
      <c r="N41" s="127"/>
      <c r="O41" s="127"/>
      <c r="P41" s="127"/>
      <c r="Q41" s="158"/>
      <c r="R41" s="158"/>
      <c r="S41" s="158"/>
      <c r="T41" s="158"/>
      <c r="U41" s="158"/>
      <c r="V41" s="158"/>
      <c r="W41" s="158"/>
      <c r="X41" s="158"/>
      <c r="Y41" s="158"/>
      <c r="Z41" s="158"/>
      <c r="AA41" s="158"/>
      <c r="AB41" s="158"/>
      <c r="AC41" s="158"/>
      <c r="AD41" s="158"/>
      <c r="AE41" s="158"/>
      <c r="AF41" s="158"/>
      <c r="AG41" s="158"/>
      <c r="AH41" s="158"/>
      <c r="AI41" s="158"/>
      <c r="AJ41" s="159"/>
      <c r="AL41" s="329"/>
      <c r="AM41" s="301"/>
      <c r="AN41" s="301"/>
      <c r="AO41" s="301"/>
      <c r="AP41" s="301"/>
      <c r="AQ41" s="301"/>
      <c r="AR41" s="301"/>
      <c r="AS41" s="332"/>
    </row>
    <row r="42" spans="1:69" ht="17.25" customHeight="1">
      <c r="A42" s="1936" t="s">
        <v>356</v>
      </c>
      <c r="B42" s="1527"/>
      <c r="C42" s="1527"/>
      <c r="D42" s="1527"/>
      <c r="E42" s="1527"/>
      <c r="F42" s="1527"/>
      <c r="G42" s="1527"/>
      <c r="H42" s="1528"/>
      <c r="I42" s="2086" t="s">
        <v>1426</v>
      </c>
      <c r="J42" s="2087"/>
      <c r="K42" s="2087"/>
      <c r="L42" s="2087"/>
      <c r="M42" s="2087"/>
      <c r="N42" s="2087"/>
      <c r="O42" s="2087"/>
      <c r="P42" s="2087"/>
      <c r="Q42" s="2087"/>
      <c r="R42" s="2087"/>
      <c r="S42" s="2087"/>
      <c r="T42" s="2087"/>
      <c r="U42" s="2087"/>
      <c r="V42" s="2087"/>
      <c r="W42" s="2087"/>
      <c r="X42" s="2087"/>
      <c r="Y42" s="2087"/>
      <c r="Z42" s="2087"/>
      <c r="AA42" s="2087"/>
      <c r="AB42" s="2087"/>
      <c r="AC42" s="2087"/>
      <c r="AD42" s="2088"/>
      <c r="AE42" s="1973" t="s">
        <v>294</v>
      </c>
      <c r="AF42" s="1973"/>
      <c r="AG42" s="1973"/>
      <c r="AH42" s="1973"/>
      <c r="AI42" s="1974">
        <v>0</v>
      </c>
      <c r="AJ42" s="1975"/>
      <c r="AL42" s="329" t="b">
        <v>0</v>
      </c>
      <c r="AM42" s="329" t="b">
        <v>0</v>
      </c>
      <c r="AN42" s="329" t="b">
        <v>0</v>
      </c>
      <c r="AO42" s="329"/>
      <c r="AP42" s="329"/>
      <c r="AQ42" s="329"/>
    </row>
    <row r="43" spans="1:69" ht="13.5" customHeight="1">
      <c r="A43" s="1082" t="s">
        <v>34</v>
      </c>
      <c r="B43" s="1083"/>
      <c r="C43" s="1568" t="s">
        <v>242</v>
      </c>
      <c r="D43" s="1569"/>
      <c r="E43" s="1569"/>
      <c r="F43" s="1569"/>
      <c r="G43" s="1569"/>
      <c r="H43" s="1570"/>
      <c r="I43" s="1900" t="s">
        <v>267</v>
      </c>
      <c r="J43" s="1948"/>
      <c r="K43" s="1901"/>
      <c r="L43" s="1901"/>
      <c r="M43" s="1901"/>
      <c r="N43" s="1902"/>
      <c r="O43" s="1898" t="s">
        <v>111</v>
      </c>
      <c r="P43" s="1777"/>
      <c r="Q43" s="1777"/>
      <c r="R43" s="1777"/>
      <c r="S43" s="1777"/>
      <c r="T43" s="1778"/>
      <c r="U43" s="1898" t="s">
        <v>88</v>
      </c>
      <c r="V43" s="1777"/>
      <c r="W43" s="1777"/>
      <c r="X43" s="1777"/>
      <c r="Y43" s="1777"/>
      <c r="Z43" s="1777"/>
      <c r="AA43" s="1970"/>
      <c r="AB43" s="1971"/>
      <c r="AC43" s="1971"/>
      <c r="AD43" s="1971"/>
      <c r="AE43" s="1971"/>
      <c r="AF43" s="1529"/>
      <c r="AG43" s="1530"/>
      <c r="AH43" s="1530"/>
      <c r="AI43" s="1530"/>
      <c r="AJ43" s="1531"/>
      <c r="AL43" s="329"/>
      <c r="AM43" s="329"/>
      <c r="AN43" s="329"/>
      <c r="AO43" s="329"/>
      <c r="AP43" s="329"/>
      <c r="AQ43" s="329"/>
    </row>
    <row r="44" spans="1:69" ht="13.5" customHeight="1">
      <c r="A44" s="1084"/>
      <c r="B44" s="1085"/>
      <c r="C44" s="1107"/>
      <c r="D44" s="1108"/>
      <c r="E44" s="1108"/>
      <c r="F44" s="1108"/>
      <c r="G44" s="1108"/>
      <c r="H44" s="1109"/>
      <c r="I44" s="1025" t="s">
        <v>250</v>
      </c>
      <c r="J44" s="1025"/>
      <c r="K44" s="1025"/>
      <c r="L44" s="1025" t="s">
        <v>251</v>
      </c>
      <c r="M44" s="1025"/>
      <c r="N44" s="1025"/>
      <c r="O44" s="1025" t="s">
        <v>250</v>
      </c>
      <c r="P44" s="1025"/>
      <c r="Q44" s="1025"/>
      <c r="R44" s="1025" t="s">
        <v>380</v>
      </c>
      <c r="S44" s="1025"/>
      <c r="T44" s="1025"/>
      <c r="U44" s="1025" t="s">
        <v>250</v>
      </c>
      <c r="V44" s="1025"/>
      <c r="W44" s="1025"/>
      <c r="X44" s="1025" t="s">
        <v>251</v>
      </c>
      <c r="Y44" s="1025"/>
      <c r="Z44" s="1025"/>
      <c r="AA44" s="1025" t="s">
        <v>250</v>
      </c>
      <c r="AB44" s="1025"/>
      <c r="AC44" s="1025" t="s">
        <v>251</v>
      </c>
      <c r="AD44" s="1025"/>
      <c r="AE44" s="1025"/>
      <c r="AF44" s="1025" t="s">
        <v>250</v>
      </c>
      <c r="AG44" s="1025"/>
      <c r="AH44" s="1025" t="s">
        <v>251</v>
      </c>
      <c r="AI44" s="1183"/>
      <c r="AJ44" s="1519"/>
      <c r="AL44" s="329"/>
      <c r="AM44" s="329"/>
      <c r="AN44" s="329"/>
      <c r="AO44" s="329"/>
      <c r="AP44" s="329"/>
      <c r="AQ44" s="329"/>
    </row>
    <row r="45" spans="1:69" ht="13.5" customHeight="1">
      <c r="A45" s="1084"/>
      <c r="B45" s="1085"/>
      <c r="C45" s="1025" t="s">
        <v>128</v>
      </c>
      <c r="D45" s="1025"/>
      <c r="E45" s="1025"/>
      <c r="F45" s="1025" t="s">
        <v>158</v>
      </c>
      <c r="G45" s="1025"/>
      <c r="H45" s="1025"/>
      <c r="I45" s="1199"/>
      <c r="J45" s="1199"/>
      <c r="K45" s="1199"/>
      <c r="L45" s="1199">
        <v>1</v>
      </c>
      <c r="M45" s="1199"/>
      <c r="N45" s="1199"/>
      <c r="O45" s="1199">
        <v>4</v>
      </c>
      <c r="P45" s="1199"/>
      <c r="Q45" s="1199"/>
      <c r="R45" s="1199">
        <v>2</v>
      </c>
      <c r="S45" s="1199"/>
      <c r="T45" s="1199"/>
      <c r="U45" s="1199"/>
      <c r="V45" s="1199"/>
      <c r="W45" s="1199"/>
      <c r="X45" s="1199"/>
      <c r="Y45" s="1199"/>
      <c r="Z45" s="1199"/>
      <c r="AA45" s="1199"/>
      <c r="AB45" s="1199"/>
      <c r="AC45" s="1199"/>
      <c r="AD45" s="1199"/>
      <c r="AE45" s="1199"/>
      <c r="AF45" s="1199"/>
      <c r="AG45" s="1199"/>
      <c r="AH45" s="1199"/>
      <c r="AI45" s="1094"/>
      <c r="AJ45" s="1522"/>
      <c r="AL45" s="329"/>
      <c r="AM45" s="329"/>
      <c r="AN45" s="329"/>
      <c r="AO45" s="329"/>
      <c r="AP45" s="329"/>
      <c r="AQ45" s="329"/>
    </row>
    <row r="46" spans="1:69" ht="13.5" customHeight="1">
      <c r="A46" s="1084"/>
      <c r="B46" s="1085"/>
      <c r="C46" s="1025"/>
      <c r="D46" s="1025"/>
      <c r="E46" s="1025"/>
      <c r="F46" s="1025" t="s">
        <v>159</v>
      </c>
      <c r="G46" s="1025"/>
      <c r="H46" s="1025"/>
      <c r="I46" s="1199"/>
      <c r="J46" s="1199"/>
      <c r="K46" s="1199"/>
      <c r="L46" s="1199"/>
      <c r="M46" s="1199"/>
      <c r="N46" s="1199"/>
      <c r="O46" s="1199">
        <v>2</v>
      </c>
      <c r="P46" s="1199"/>
      <c r="Q46" s="1199"/>
      <c r="R46" s="1199">
        <v>2</v>
      </c>
      <c r="S46" s="1199"/>
      <c r="T46" s="1199"/>
      <c r="U46" s="1199"/>
      <c r="V46" s="1199"/>
      <c r="W46" s="1199"/>
      <c r="X46" s="1199"/>
      <c r="Y46" s="1199"/>
      <c r="Z46" s="1199"/>
      <c r="AA46" s="1199"/>
      <c r="AB46" s="1199"/>
      <c r="AC46" s="1199"/>
      <c r="AD46" s="1199"/>
      <c r="AE46" s="1199"/>
      <c r="AF46" s="1199"/>
      <c r="AG46" s="1199"/>
      <c r="AH46" s="1199"/>
      <c r="AI46" s="1094"/>
      <c r="AJ46" s="1522"/>
      <c r="AL46" s="329"/>
      <c r="AM46" s="329"/>
      <c r="AN46" s="329"/>
      <c r="AO46" s="329"/>
      <c r="AP46" s="329"/>
      <c r="AQ46" s="329"/>
    </row>
    <row r="47" spans="1:69" ht="13.5" customHeight="1">
      <c r="A47" s="1084"/>
      <c r="B47" s="1085"/>
      <c r="C47" s="1025" t="s">
        <v>160</v>
      </c>
      <c r="D47" s="1025"/>
      <c r="E47" s="1025"/>
      <c r="F47" s="1025"/>
      <c r="G47" s="1025"/>
      <c r="H47" s="1025"/>
      <c r="I47" s="1199"/>
      <c r="J47" s="1199"/>
      <c r="K47" s="1199"/>
      <c r="L47" s="1199"/>
      <c r="M47" s="1199"/>
      <c r="N47" s="1199"/>
      <c r="O47" s="1199">
        <v>6.5</v>
      </c>
      <c r="P47" s="1199"/>
      <c r="Q47" s="1199"/>
      <c r="R47" s="1199"/>
      <c r="S47" s="1199"/>
      <c r="T47" s="1199"/>
      <c r="U47" s="1199"/>
      <c r="V47" s="1199"/>
      <c r="W47" s="1199"/>
      <c r="X47" s="1199"/>
      <c r="Y47" s="1199"/>
      <c r="Z47" s="1199"/>
      <c r="AA47" s="1199"/>
      <c r="AB47" s="1199"/>
      <c r="AC47" s="1199"/>
      <c r="AD47" s="1199"/>
      <c r="AE47" s="1199"/>
      <c r="AF47" s="1199"/>
      <c r="AG47" s="1199"/>
      <c r="AH47" s="1199"/>
      <c r="AI47" s="1094"/>
      <c r="AJ47" s="1522"/>
      <c r="AL47" s="329"/>
      <c r="AM47" s="329"/>
      <c r="AN47" s="329"/>
      <c r="AO47" s="329"/>
      <c r="AP47" s="329"/>
      <c r="AQ47" s="329"/>
    </row>
    <row r="48" spans="1:69" ht="13.5" customHeight="1">
      <c r="A48" s="1084"/>
      <c r="B48" s="1085"/>
      <c r="C48" s="1103" t="s">
        <v>290</v>
      </c>
      <c r="D48" s="1103"/>
      <c r="E48" s="1103"/>
      <c r="F48" s="1103"/>
      <c r="G48" s="1103"/>
      <c r="H48" s="1103"/>
      <c r="I48" s="1203"/>
      <c r="J48" s="1203"/>
      <c r="K48" s="1203"/>
      <c r="L48" s="1203"/>
      <c r="M48" s="1203"/>
      <c r="N48" s="1203"/>
      <c r="O48" s="1203"/>
      <c r="P48" s="1203"/>
      <c r="Q48" s="1203"/>
      <c r="R48" s="1203"/>
      <c r="S48" s="1203"/>
      <c r="T48" s="1203"/>
      <c r="U48" s="1203"/>
      <c r="V48" s="1203"/>
      <c r="W48" s="1203"/>
      <c r="X48" s="1203"/>
      <c r="Y48" s="1203"/>
      <c r="Z48" s="1203"/>
      <c r="AA48" s="1203"/>
      <c r="AB48" s="1203"/>
      <c r="AC48" s="1203"/>
      <c r="AD48" s="1203"/>
      <c r="AE48" s="1203"/>
      <c r="AF48" s="1203"/>
      <c r="AG48" s="1203"/>
      <c r="AH48" s="1203"/>
      <c r="AI48" s="1218"/>
      <c r="AJ48" s="1535"/>
      <c r="AL48" s="329"/>
      <c r="AM48" s="329"/>
      <c r="AN48" s="329"/>
      <c r="AO48" s="329"/>
      <c r="AP48" s="329"/>
      <c r="AQ48" s="329"/>
    </row>
    <row r="49" spans="1:43" ht="13.5" customHeight="1">
      <c r="A49" s="1084"/>
      <c r="B49" s="1085"/>
      <c r="C49" s="1183" t="s">
        <v>337</v>
      </c>
      <c r="D49" s="1201"/>
      <c r="E49" s="1201"/>
      <c r="F49" s="1201"/>
      <c r="G49" s="1201"/>
      <c r="H49" s="1202"/>
      <c r="I49" s="1220">
        <v>30</v>
      </c>
      <c r="J49" s="1221"/>
      <c r="K49" s="1221"/>
      <c r="L49" s="1221"/>
      <c r="M49" s="1221"/>
      <c r="N49" s="1221"/>
      <c r="O49" s="1210" t="s">
        <v>68</v>
      </c>
      <c r="P49" s="1210"/>
      <c r="Q49" s="1210"/>
      <c r="R49" s="1210"/>
      <c r="S49" s="1210"/>
      <c r="T49" s="1210"/>
      <c r="U49" s="1210"/>
      <c r="V49" s="1348"/>
      <c r="W49" s="903" t="s">
        <v>295</v>
      </c>
      <c r="X49" s="1186"/>
      <c r="Y49" s="1186"/>
      <c r="Z49" s="1186"/>
      <c r="AA49" s="1186"/>
      <c r="AB49" s="904"/>
      <c r="AC49" s="1218"/>
      <c r="AD49" s="1219"/>
      <c r="AE49" s="1219"/>
      <c r="AF49" s="1219"/>
      <c r="AG49" s="1219"/>
      <c r="AH49" s="1219"/>
      <c r="AI49" s="1945" t="s">
        <v>68</v>
      </c>
      <c r="AJ49" s="1946"/>
      <c r="AL49" s="329"/>
      <c r="AM49" s="329"/>
      <c r="AN49" s="329"/>
      <c r="AO49" s="329"/>
      <c r="AP49" s="329"/>
      <c r="AQ49" s="329"/>
    </row>
    <row r="50" spans="1:43" ht="18" customHeight="1">
      <c r="A50" s="1084"/>
      <c r="B50" s="1085"/>
      <c r="C50" s="1012" t="s">
        <v>334</v>
      </c>
      <c r="D50" s="1013"/>
      <c r="E50" s="1013"/>
      <c r="F50" s="1013"/>
      <c r="G50" s="1013"/>
      <c r="H50" s="1014"/>
      <c r="I50" s="1049" t="s">
        <v>76</v>
      </c>
      <c r="J50" s="1049"/>
      <c r="K50" s="1049"/>
      <c r="L50" s="1049"/>
      <c r="M50" s="1050"/>
      <c r="N50" s="1873"/>
      <c r="O50" s="1874"/>
      <c r="P50" s="1874"/>
      <c r="Q50" s="1874"/>
      <c r="R50" s="1874"/>
      <c r="S50" s="1874"/>
      <c r="T50" s="1874"/>
      <c r="U50" s="1874"/>
      <c r="V50" s="1874"/>
      <c r="W50" s="1874"/>
      <c r="X50" s="1874"/>
      <c r="Y50" s="1874"/>
      <c r="Z50" s="1874"/>
      <c r="AA50" s="1874"/>
      <c r="AB50" s="1874"/>
      <c r="AC50" s="1874"/>
      <c r="AD50" s="1874"/>
      <c r="AE50" s="1874"/>
      <c r="AF50" s="1874"/>
      <c r="AG50" s="1874"/>
      <c r="AH50" s="1874"/>
      <c r="AI50" s="1874"/>
      <c r="AJ50" s="1875"/>
      <c r="AL50" s="347" t="b">
        <v>0</v>
      </c>
      <c r="AM50" s="347" t="b">
        <v>0</v>
      </c>
      <c r="AN50" s="347" t="b">
        <v>0</v>
      </c>
      <c r="AO50" s="347" t="b">
        <v>0</v>
      </c>
      <c r="AP50" s="347" t="b">
        <v>0</v>
      </c>
      <c r="AQ50" s="329"/>
    </row>
    <row r="51" spans="1:43" ht="18" customHeight="1">
      <c r="A51" s="1084"/>
      <c r="B51" s="1085"/>
      <c r="C51" s="1155"/>
      <c r="D51" s="1156"/>
      <c r="E51" s="1156"/>
      <c r="F51" s="1156"/>
      <c r="G51" s="1156"/>
      <c r="H51" s="1947"/>
      <c r="I51" s="1949" t="s">
        <v>225</v>
      </c>
      <c r="J51" s="1949"/>
      <c r="K51" s="1949"/>
      <c r="L51" s="1949"/>
      <c r="M51" s="1949"/>
      <c r="N51" s="1954"/>
      <c r="O51" s="1954"/>
      <c r="P51" s="1954"/>
      <c r="Q51" s="1954"/>
      <c r="R51" s="1954"/>
      <c r="S51" s="1954"/>
      <c r="T51" s="1954"/>
      <c r="U51" s="1954"/>
      <c r="V51" s="1954"/>
      <c r="W51" s="1075" t="s">
        <v>235</v>
      </c>
      <c r="X51" s="1075"/>
      <c r="Y51" s="1075"/>
      <c r="Z51" s="1075"/>
      <c r="AA51" s="1075"/>
      <c r="AB51" s="1954"/>
      <c r="AC51" s="1954"/>
      <c r="AD51" s="1954"/>
      <c r="AE51" s="1954"/>
      <c r="AF51" s="1954"/>
      <c r="AG51" s="1954"/>
      <c r="AH51" s="1954"/>
      <c r="AI51" s="1954"/>
      <c r="AJ51" s="1955"/>
      <c r="AL51" s="347" t="b">
        <v>0</v>
      </c>
      <c r="AM51" s="347" t="b">
        <v>1</v>
      </c>
      <c r="AN51" s="347" t="b">
        <v>0</v>
      </c>
      <c r="AO51" s="329"/>
      <c r="AP51" s="329"/>
      <c r="AQ51" s="329"/>
    </row>
    <row r="52" spans="1:43" ht="18" customHeight="1">
      <c r="A52" s="1084"/>
      <c r="B52" s="1085"/>
      <c r="C52" s="903" t="s">
        <v>205</v>
      </c>
      <c r="D52" s="1186"/>
      <c r="E52" s="1186"/>
      <c r="F52" s="1186"/>
      <c r="G52" s="1186"/>
      <c r="H52" s="904"/>
      <c r="I52" s="1918">
        <v>2</v>
      </c>
      <c r="J52" s="1919"/>
      <c r="K52" s="1919"/>
      <c r="L52" s="1919"/>
      <c r="M52" s="1962"/>
      <c r="N52" s="903" t="s">
        <v>206</v>
      </c>
      <c r="O52" s="1186"/>
      <c r="P52" s="1186"/>
      <c r="Q52" s="904"/>
      <c r="R52" s="1581">
        <v>2</v>
      </c>
      <c r="S52" s="1582"/>
      <c r="T52" s="1582"/>
      <c r="U52" s="1582"/>
      <c r="V52" s="2089"/>
      <c r="W52" s="2082" t="s">
        <v>602</v>
      </c>
      <c r="X52" s="2083"/>
      <c r="Y52" s="2083"/>
      <c r="Z52" s="2083"/>
      <c r="AA52" s="2083"/>
      <c r="AB52" s="2084"/>
      <c r="AC52" s="1951"/>
      <c r="AD52" s="1952"/>
      <c r="AE52" s="1952"/>
      <c r="AF52" s="1952"/>
      <c r="AG52" s="1952"/>
      <c r="AH52" s="1952"/>
      <c r="AI52" s="1952"/>
      <c r="AJ52" s="1953"/>
      <c r="AK52" s="343"/>
      <c r="AL52" s="329"/>
      <c r="AM52" s="354">
        <v>1</v>
      </c>
      <c r="AN52" s="329"/>
      <c r="AO52" s="329"/>
      <c r="AP52" s="329"/>
      <c r="AQ52" s="329"/>
    </row>
    <row r="53" spans="1:43" ht="18" customHeight="1">
      <c r="A53" s="1084"/>
      <c r="B53" s="1085"/>
      <c r="C53" s="903" t="s">
        <v>5</v>
      </c>
      <c r="D53" s="1186"/>
      <c r="E53" s="1186"/>
      <c r="F53" s="1186"/>
      <c r="G53" s="1186"/>
      <c r="H53" s="904"/>
      <c r="I53" s="1215">
        <v>2</v>
      </c>
      <c r="J53" s="1216"/>
      <c r="K53" s="1216"/>
      <c r="L53" s="1216"/>
      <c r="M53" s="1217"/>
      <c r="N53" s="903" t="s">
        <v>16</v>
      </c>
      <c r="O53" s="1186"/>
      <c r="P53" s="1186"/>
      <c r="Q53" s="1186"/>
      <c r="R53" s="1186"/>
      <c r="S53" s="904"/>
      <c r="T53" s="1581">
        <v>2</v>
      </c>
      <c r="U53" s="1582"/>
      <c r="V53" s="1582"/>
      <c r="W53" s="1582"/>
      <c r="X53" s="1582"/>
      <c r="Y53" s="2089"/>
      <c r="Z53" s="903" t="s">
        <v>17</v>
      </c>
      <c r="AA53" s="1186"/>
      <c r="AB53" s="1186"/>
      <c r="AC53" s="1186"/>
      <c r="AD53" s="1186"/>
      <c r="AE53" s="904"/>
      <c r="AF53" s="1581">
        <v>2</v>
      </c>
      <c r="AG53" s="1582"/>
      <c r="AH53" s="1582"/>
      <c r="AI53" s="1582"/>
      <c r="AJ53" s="1583"/>
      <c r="AL53" s="329"/>
      <c r="AM53" s="329" t="b">
        <v>0</v>
      </c>
      <c r="AN53" s="329" t="b">
        <v>0</v>
      </c>
      <c r="AO53" s="329" t="b">
        <v>0</v>
      </c>
      <c r="AP53" s="329" t="b">
        <v>0</v>
      </c>
      <c r="AQ53" s="329"/>
    </row>
    <row r="54" spans="1:43" ht="13.5" customHeight="1">
      <c r="A54" s="1242" t="s">
        <v>356</v>
      </c>
      <c r="B54" s="1201"/>
      <c r="C54" s="1201"/>
      <c r="D54" s="1201"/>
      <c r="E54" s="1201"/>
      <c r="F54" s="1201"/>
      <c r="G54" s="1201"/>
      <c r="H54" s="1202"/>
      <c r="I54" s="1220" t="s">
        <v>1429</v>
      </c>
      <c r="J54" s="1221"/>
      <c r="K54" s="1221"/>
      <c r="L54" s="1221"/>
      <c r="M54" s="1221"/>
      <c r="N54" s="1221"/>
      <c r="O54" s="1221"/>
      <c r="P54" s="1221"/>
      <c r="Q54" s="1221"/>
      <c r="R54" s="1221"/>
      <c r="S54" s="1221"/>
      <c r="T54" s="1221"/>
      <c r="U54" s="1221"/>
      <c r="V54" s="1221"/>
      <c r="W54" s="1221"/>
      <c r="X54" s="1221"/>
      <c r="Y54" s="1221"/>
      <c r="Z54" s="1221"/>
      <c r="AA54" s="1221"/>
      <c r="AB54" s="1221"/>
      <c r="AC54" s="1221"/>
      <c r="AD54" s="1958"/>
      <c r="AE54" s="1950" t="s">
        <v>294</v>
      </c>
      <c r="AF54" s="1950"/>
      <c r="AG54" s="1950"/>
      <c r="AH54" s="1950"/>
      <c r="AI54" s="1222"/>
      <c r="AJ54" s="1223"/>
      <c r="AL54" s="329"/>
      <c r="AM54" s="329" t="b">
        <v>0</v>
      </c>
      <c r="AN54" s="329" t="b">
        <v>0</v>
      </c>
      <c r="AO54" s="329"/>
      <c r="AP54" s="329"/>
      <c r="AQ54" s="329"/>
    </row>
    <row r="55" spans="1:43" ht="13.5" customHeight="1">
      <c r="A55" s="1082" t="s">
        <v>35</v>
      </c>
      <c r="B55" s="1083"/>
      <c r="C55" s="1104" t="s">
        <v>242</v>
      </c>
      <c r="D55" s="1105"/>
      <c r="E55" s="1105"/>
      <c r="F55" s="1105"/>
      <c r="G55" s="1105"/>
      <c r="H55" s="1106"/>
      <c r="I55" s="1900" t="s">
        <v>267</v>
      </c>
      <c r="J55" s="1948"/>
      <c r="K55" s="1901"/>
      <c r="L55" s="1901"/>
      <c r="M55" s="1901"/>
      <c r="N55" s="1902"/>
      <c r="O55" s="1523" t="s">
        <v>111</v>
      </c>
      <c r="P55" s="1524"/>
      <c r="Q55" s="1524"/>
      <c r="R55" s="1524"/>
      <c r="S55" s="1524"/>
      <c r="T55" s="1525"/>
      <c r="U55" s="1523" t="s">
        <v>88</v>
      </c>
      <c r="V55" s="1524"/>
      <c r="W55" s="1524"/>
      <c r="X55" s="1524"/>
      <c r="Y55" s="1524"/>
      <c r="Z55" s="1524"/>
      <c r="AA55" s="1529"/>
      <c r="AB55" s="1530"/>
      <c r="AC55" s="1530"/>
      <c r="AD55" s="1530"/>
      <c r="AE55" s="1530"/>
      <c r="AF55" s="1529"/>
      <c r="AG55" s="1530"/>
      <c r="AH55" s="1530"/>
      <c r="AI55" s="1530"/>
      <c r="AJ55" s="1531"/>
      <c r="AL55" s="329"/>
      <c r="AM55" s="329"/>
      <c r="AN55" s="329"/>
      <c r="AO55" s="329"/>
      <c r="AP55" s="329"/>
      <c r="AQ55" s="329"/>
    </row>
    <row r="56" spans="1:43" ht="13.5" customHeight="1">
      <c r="A56" s="1084"/>
      <c r="B56" s="1085"/>
      <c r="C56" s="1107"/>
      <c r="D56" s="1108"/>
      <c r="E56" s="1108"/>
      <c r="F56" s="1108"/>
      <c r="G56" s="1108"/>
      <c r="H56" s="1109"/>
      <c r="I56" s="1025" t="s">
        <v>250</v>
      </c>
      <c r="J56" s="1025"/>
      <c r="K56" s="1025"/>
      <c r="L56" s="1025" t="s">
        <v>251</v>
      </c>
      <c r="M56" s="1025"/>
      <c r="N56" s="1025"/>
      <c r="O56" s="1025" t="s">
        <v>250</v>
      </c>
      <c r="P56" s="1025"/>
      <c r="Q56" s="1025"/>
      <c r="R56" s="1025" t="s">
        <v>213</v>
      </c>
      <c r="S56" s="1025"/>
      <c r="T56" s="1025"/>
      <c r="U56" s="1025" t="s">
        <v>250</v>
      </c>
      <c r="V56" s="1025"/>
      <c r="W56" s="1025"/>
      <c r="X56" s="1025" t="s">
        <v>213</v>
      </c>
      <c r="Y56" s="1025"/>
      <c r="Z56" s="1025"/>
      <c r="AA56" s="1025" t="s">
        <v>250</v>
      </c>
      <c r="AB56" s="1025"/>
      <c r="AC56" s="1025" t="s">
        <v>213</v>
      </c>
      <c r="AD56" s="1025"/>
      <c r="AE56" s="1025"/>
      <c r="AF56" s="1025" t="s">
        <v>250</v>
      </c>
      <c r="AG56" s="1025"/>
      <c r="AH56" s="1025" t="s">
        <v>213</v>
      </c>
      <c r="AI56" s="1183"/>
      <c r="AJ56" s="1519"/>
      <c r="AL56" s="329"/>
      <c r="AM56" s="329"/>
      <c r="AN56" s="329"/>
      <c r="AO56" s="329"/>
      <c r="AP56" s="329"/>
      <c r="AQ56" s="329"/>
    </row>
    <row r="57" spans="1:43" ht="13.5" customHeight="1">
      <c r="A57" s="1084"/>
      <c r="B57" s="1085"/>
      <c r="C57" s="1025" t="s">
        <v>128</v>
      </c>
      <c r="D57" s="1025"/>
      <c r="E57" s="1025"/>
      <c r="F57" s="1025" t="s">
        <v>158</v>
      </c>
      <c r="G57" s="1025"/>
      <c r="H57" s="1025"/>
      <c r="I57" s="1199">
        <v>1</v>
      </c>
      <c r="J57" s="1199"/>
      <c r="K57" s="1199"/>
      <c r="L57" s="1199"/>
      <c r="M57" s="1199"/>
      <c r="N57" s="1199"/>
      <c r="O57" s="1199">
        <v>3</v>
      </c>
      <c r="P57" s="1199"/>
      <c r="Q57" s="1199"/>
      <c r="R57" s="1199">
        <v>2</v>
      </c>
      <c r="S57" s="1199"/>
      <c r="T57" s="1199"/>
      <c r="U57" s="1199"/>
      <c r="V57" s="1199"/>
      <c r="W57" s="1199"/>
      <c r="X57" s="1199"/>
      <c r="Y57" s="1199"/>
      <c r="Z57" s="1199"/>
      <c r="AA57" s="1199"/>
      <c r="AB57" s="1199"/>
      <c r="AC57" s="1199"/>
      <c r="AD57" s="1199"/>
      <c r="AE57" s="1199"/>
      <c r="AF57" s="1199"/>
      <c r="AG57" s="1199"/>
      <c r="AH57" s="1199"/>
      <c r="AI57" s="1094"/>
      <c r="AJ57" s="1522"/>
      <c r="AL57" s="329"/>
      <c r="AM57" s="296"/>
      <c r="AN57" s="296"/>
      <c r="AO57" s="296"/>
      <c r="AP57" s="296"/>
      <c r="AQ57" s="296"/>
    </row>
    <row r="58" spans="1:43" ht="13.5" customHeight="1">
      <c r="A58" s="1084"/>
      <c r="B58" s="1085"/>
      <c r="C58" s="1025"/>
      <c r="D58" s="1025"/>
      <c r="E58" s="1025"/>
      <c r="F58" s="1025" t="s">
        <v>159</v>
      </c>
      <c r="G58" s="1025"/>
      <c r="H58" s="1025"/>
      <c r="I58" s="1199"/>
      <c r="J58" s="1199"/>
      <c r="K58" s="1199"/>
      <c r="L58" s="1199"/>
      <c r="M58" s="1199"/>
      <c r="N58" s="1199"/>
      <c r="O58" s="1199">
        <v>2</v>
      </c>
      <c r="P58" s="1199"/>
      <c r="Q58" s="1199"/>
      <c r="R58" s="1199">
        <v>1</v>
      </c>
      <c r="S58" s="1199"/>
      <c r="T58" s="1199"/>
      <c r="U58" s="1199"/>
      <c r="V58" s="1199"/>
      <c r="W58" s="1199"/>
      <c r="X58" s="1199"/>
      <c r="Y58" s="1199"/>
      <c r="Z58" s="1199"/>
      <c r="AA58" s="1199"/>
      <c r="AB58" s="1199"/>
      <c r="AC58" s="1199"/>
      <c r="AD58" s="1199"/>
      <c r="AE58" s="1199"/>
      <c r="AF58" s="1199"/>
      <c r="AG58" s="1199"/>
      <c r="AH58" s="1199"/>
      <c r="AI58" s="1094"/>
      <c r="AJ58" s="1522"/>
      <c r="AL58" s="329"/>
      <c r="AM58" s="329"/>
      <c r="AN58" s="329"/>
      <c r="AO58" s="329"/>
      <c r="AP58" s="329"/>
      <c r="AQ58" s="329"/>
    </row>
    <row r="59" spans="1:43" ht="13.5" customHeight="1">
      <c r="A59" s="1084"/>
      <c r="B59" s="1085"/>
      <c r="C59" s="1025" t="s">
        <v>160</v>
      </c>
      <c r="D59" s="1025"/>
      <c r="E59" s="1025"/>
      <c r="F59" s="1025"/>
      <c r="G59" s="1025"/>
      <c r="H59" s="1025"/>
      <c r="I59" s="1199"/>
      <c r="J59" s="1199"/>
      <c r="K59" s="1199"/>
      <c r="L59" s="1199"/>
      <c r="M59" s="1199"/>
      <c r="N59" s="1199"/>
      <c r="O59" s="1199">
        <v>5.5</v>
      </c>
      <c r="P59" s="1199"/>
      <c r="Q59" s="1199"/>
      <c r="R59" s="1199"/>
      <c r="S59" s="1199"/>
      <c r="T59" s="1199"/>
      <c r="U59" s="1199"/>
      <c r="V59" s="1199"/>
      <c r="W59" s="1199"/>
      <c r="X59" s="1199"/>
      <c r="Y59" s="1199"/>
      <c r="Z59" s="1199"/>
      <c r="AA59" s="1199"/>
      <c r="AB59" s="1199"/>
      <c r="AC59" s="1199"/>
      <c r="AD59" s="1199"/>
      <c r="AE59" s="1199"/>
      <c r="AF59" s="1199"/>
      <c r="AG59" s="1199"/>
      <c r="AH59" s="1199"/>
      <c r="AI59" s="1094"/>
      <c r="AJ59" s="1522"/>
      <c r="AL59" s="329"/>
      <c r="AM59" s="329"/>
      <c r="AN59" s="329"/>
      <c r="AO59" s="329"/>
      <c r="AP59" s="329"/>
      <c r="AQ59" s="329"/>
    </row>
    <row r="60" spans="1:43" ht="13.5" customHeight="1">
      <c r="A60" s="1084"/>
      <c r="B60" s="1085"/>
      <c r="C60" s="1103" t="s">
        <v>290</v>
      </c>
      <c r="D60" s="1103"/>
      <c r="E60" s="1103"/>
      <c r="F60" s="1103"/>
      <c r="G60" s="1103"/>
      <c r="H60" s="1103"/>
      <c r="I60" s="1203"/>
      <c r="J60" s="1203"/>
      <c r="K60" s="1203"/>
      <c r="L60" s="1203"/>
      <c r="M60" s="1203"/>
      <c r="N60" s="1203"/>
      <c r="O60" s="1203"/>
      <c r="P60" s="1203"/>
      <c r="Q60" s="1203"/>
      <c r="R60" s="1203"/>
      <c r="S60" s="1203"/>
      <c r="T60" s="1203"/>
      <c r="U60" s="1203"/>
      <c r="V60" s="1203"/>
      <c r="W60" s="1203"/>
      <c r="X60" s="1203"/>
      <c r="Y60" s="1203"/>
      <c r="Z60" s="1203"/>
      <c r="AA60" s="1203"/>
      <c r="AB60" s="1203"/>
      <c r="AC60" s="1203"/>
      <c r="AD60" s="1203"/>
      <c r="AE60" s="1203"/>
      <c r="AF60" s="1203"/>
      <c r="AG60" s="1203"/>
      <c r="AH60" s="1203"/>
      <c r="AI60" s="1218"/>
      <c r="AJ60" s="1535"/>
      <c r="AL60" s="329"/>
      <c r="AM60" s="329"/>
      <c r="AN60" s="329"/>
      <c r="AO60" s="329"/>
      <c r="AP60" s="329"/>
      <c r="AQ60" s="329"/>
    </row>
    <row r="61" spans="1:43" ht="13.5" customHeight="1">
      <c r="A61" s="1084"/>
      <c r="B61" s="1085"/>
      <c r="C61" s="1183" t="s">
        <v>337</v>
      </c>
      <c r="D61" s="1201"/>
      <c r="E61" s="1201"/>
      <c r="F61" s="1201"/>
      <c r="G61" s="1201"/>
      <c r="H61" s="1202"/>
      <c r="I61" s="1220">
        <v>20</v>
      </c>
      <c r="J61" s="1221"/>
      <c r="K61" s="1221"/>
      <c r="L61" s="1221"/>
      <c r="M61" s="1221"/>
      <c r="N61" s="1221"/>
      <c r="O61" s="1210" t="s">
        <v>68</v>
      </c>
      <c r="P61" s="1210"/>
      <c r="Q61" s="1210"/>
      <c r="R61" s="1210"/>
      <c r="S61" s="1210"/>
      <c r="T61" s="1210"/>
      <c r="U61" s="1210"/>
      <c r="V61" s="1348"/>
      <c r="W61" s="903" t="s">
        <v>295</v>
      </c>
      <c r="X61" s="1186"/>
      <c r="Y61" s="1186"/>
      <c r="Z61" s="1186"/>
      <c r="AA61" s="1186"/>
      <c r="AB61" s="904"/>
      <c r="AC61" s="1218"/>
      <c r="AD61" s="1219"/>
      <c r="AE61" s="1219"/>
      <c r="AF61" s="1219"/>
      <c r="AG61" s="1219"/>
      <c r="AH61" s="1219"/>
      <c r="AI61" s="1945" t="s">
        <v>68</v>
      </c>
      <c r="AJ61" s="1946"/>
      <c r="AL61" s="329"/>
      <c r="AM61" s="329"/>
      <c r="AN61" s="329"/>
      <c r="AO61" s="329"/>
      <c r="AP61" s="329"/>
      <c r="AQ61" s="329"/>
    </row>
    <row r="62" spans="1:43" ht="18" customHeight="1">
      <c r="A62" s="1084"/>
      <c r="B62" s="1085"/>
      <c r="C62" s="1012" t="s">
        <v>334</v>
      </c>
      <c r="D62" s="1013"/>
      <c r="E62" s="1013"/>
      <c r="F62" s="1013"/>
      <c r="G62" s="1013"/>
      <c r="H62" s="1014"/>
      <c r="I62" s="1049" t="s">
        <v>76</v>
      </c>
      <c r="J62" s="1049"/>
      <c r="K62" s="1049"/>
      <c r="L62" s="1049"/>
      <c r="M62" s="1050"/>
      <c r="N62" s="1873"/>
      <c r="O62" s="1874"/>
      <c r="P62" s="1874"/>
      <c r="Q62" s="1874"/>
      <c r="R62" s="1874"/>
      <c r="S62" s="1874"/>
      <c r="T62" s="1874"/>
      <c r="U62" s="1874"/>
      <c r="V62" s="1874"/>
      <c r="W62" s="1874"/>
      <c r="X62" s="1874"/>
      <c r="Y62" s="1874"/>
      <c r="Z62" s="1874"/>
      <c r="AA62" s="1874"/>
      <c r="AB62" s="1874"/>
      <c r="AC62" s="1874"/>
      <c r="AD62" s="1874"/>
      <c r="AE62" s="1874"/>
      <c r="AF62" s="1874"/>
      <c r="AG62" s="1874"/>
      <c r="AH62" s="1874"/>
      <c r="AI62" s="1874"/>
      <c r="AJ62" s="1875"/>
      <c r="AL62" s="347" t="b">
        <v>0</v>
      </c>
      <c r="AM62" s="347" t="b">
        <v>0</v>
      </c>
      <c r="AN62" s="347" t="b">
        <v>0</v>
      </c>
      <c r="AO62" s="347" t="b">
        <v>0</v>
      </c>
      <c r="AP62" s="347" t="b">
        <v>0</v>
      </c>
      <c r="AQ62" s="329"/>
    </row>
    <row r="63" spans="1:43" ht="18" customHeight="1">
      <c r="A63" s="1084"/>
      <c r="B63" s="1085"/>
      <c r="C63" s="1155"/>
      <c r="D63" s="1156"/>
      <c r="E63" s="1156"/>
      <c r="F63" s="1156"/>
      <c r="G63" s="1156"/>
      <c r="H63" s="1947"/>
      <c r="I63" s="1949" t="s">
        <v>363</v>
      </c>
      <c r="J63" s="1949"/>
      <c r="K63" s="1949"/>
      <c r="L63" s="1949"/>
      <c r="M63" s="1949"/>
      <c r="N63" s="1954"/>
      <c r="O63" s="1954"/>
      <c r="P63" s="1954"/>
      <c r="Q63" s="1954"/>
      <c r="R63" s="1954"/>
      <c r="S63" s="1954"/>
      <c r="T63" s="1954"/>
      <c r="U63" s="1954"/>
      <c r="V63" s="1954"/>
      <c r="W63" s="1075" t="s">
        <v>235</v>
      </c>
      <c r="X63" s="1075"/>
      <c r="Y63" s="1075"/>
      <c r="Z63" s="1075"/>
      <c r="AA63" s="1075"/>
      <c r="AB63" s="1954"/>
      <c r="AC63" s="1954"/>
      <c r="AD63" s="1954"/>
      <c r="AE63" s="1954"/>
      <c r="AF63" s="1954"/>
      <c r="AG63" s="1954"/>
      <c r="AH63" s="1954"/>
      <c r="AI63" s="1954"/>
      <c r="AJ63" s="1955"/>
      <c r="AL63" s="347" t="b">
        <v>0</v>
      </c>
      <c r="AM63" s="347" t="b">
        <v>1</v>
      </c>
      <c r="AN63" s="347" t="b">
        <v>0</v>
      </c>
      <c r="AO63" s="329"/>
      <c r="AP63" s="329"/>
      <c r="AQ63" s="329"/>
    </row>
    <row r="64" spans="1:43" ht="18" customHeight="1">
      <c r="A64" s="1084"/>
      <c r="B64" s="1085"/>
      <c r="C64" s="903" t="s">
        <v>205</v>
      </c>
      <c r="D64" s="1186"/>
      <c r="E64" s="1186"/>
      <c r="F64" s="1186"/>
      <c r="G64" s="1186"/>
      <c r="H64" s="904"/>
      <c r="I64" s="1918">
        <v>2</v>
      </c>
      <c r="J64" s="1919"/>
      <c r="K64" s="1919"/>
      <c r="L64" s="1919"/>
      <c r="M64" s="1919"/>
      <c r="N64" s="903" t="s">
        <v>206</v>
      </c>
      <c r="O64" s="1186"/>
      <c r="P64" s="1186"/>
      <c r="Q64" s="904"/>
      <c r="R64" s="1581">
        <v>2</v>
      </c>
      <c r="S64" s="1582"/>
      <c r="T64" s="1582"/>
      <c r="U64" s="1582"/>
      <c r="V64" s="1582"/>
      <c r="W64" s="2082" t="s">
        <v>602</v>
      </c>
      <c r="X64" s="2083"/>
      <c r="Y64" s="2083"/>
      <c r="Z64" s="2083"/>
      <c r="AA64" s="2083"/>
      <c r="AB64" s="2084"/>
      <c r="AC64" s="1951"/>
      <c r="AD64" s="1952"/>
      <c r="AE64" s="1952"/>
      <c r="AF64" s="1952"/>
      <c r="AG64" s="1952"/>
      <c r="AH64" s="1952"/>
      <c r="AI64" s="1952"/>
      <c r="AJ64" s="1953"/>
      <c r="AK64" s="343"/>
      <c r="AL64" s="329"/>
      <c r="AM64" s="354">
        <v>1</v>
      </c>
      <c r="AN64" s="329"/>
      <c r="AO64" s="329"/>
      <c r="AP64" s="329"/>
      <c r="AQ64" s="329"/>
    </row>
    <row r="65" spans="1:69" ht="18" customHeight="1">
      <c r="A65" s="1086"/>
      <c r="B65" s="1087"/>
      <c r="C65" s="903" t="s">
        <v>5</v>
      </c>
      <c r="D65" s="1186"/>
      <c r="E65" s="1186"/>
      <c r="F65" s="1186"/>
      <c r="G65" s="1186"/>
      <c r="H65" s="904"/>
      <c r="I65" s="1215">
        <v>2</v>
      </c>
      <c r="J65" s="1216"/>
      <c r="K65" s="1216"/>
      <c r="L65" s="1216"/>
      <c r="M65" s="1217"/>
      <c r="N65" s="903" t="s">
        <v>16</v>
      </c>
      <c r="O65" s="1186"/>
      <c r="P65" s="1186"/>
      <c r="Q65" s="1186"/>
      <c r="R65" s="1186"/>
      <c r="S65" s="904"/>
      <c r="T65" s="1581">
        <v>2</v>
      </c>
      <c r="U65" s="1582"/>
      <c r="V65" s="1582"/>
      <c r="W65" s="1582"/>
      <c r="X65" s="1582"/>
      <c r="Y65" s="2089"/>
      <c r="Z65" s="903" t="s">
        <v>17</v>
      </c>
      <c r="AA65" s="1186"/>
      <c r="AB65" s="1186"/>
      <c r="AC65" s="1186"/>
      <c r="AD65" s="1186"/>
      <c r="AE65" s="904"/>
      <c r="AF65" s="1215">
        <v>1</v>
      </c>
      <c r="AG65" s="1216"/>
      <c r="AH65" s="1216"/>
      <c r="AI65" s="1216"/>
      <c r="AJ65" s="2085"/>
      <c r="AL65" s="329"/>
      <c r="AM65" s="301" t="b">
        <v>0</v>
      </c>
      <c r="AN65" s="301" t="b">
        <v>0</v>
      </c>
      <c r="AO65" s="301" t="b">
        <v>0</v>
      </c>
      <c r="AP65" s="301" t="b">
        <v>0</v>
      </c>
      <c r="AQ65" s="301"/>
      <c r="AR65" s="301"/>
      <c r="AS65" s="332"/>
    </row>
    <row r="66" spans="1:69" ht="13.5" customHeight="1">
      <c r="A66" s="1936" t="s">
        <v>356</v>
      </c>
      <c r="B66" s="1527"/>
      <c r="C66" s="1527"/>
      <c r="D66" s="1527"/>
      <c r="E66" s="1527"/>
      <c r="F66" s="1527"/>
      <c r="G66" s="1527"/>
      <c r="H66" s="1528"/>
      <c r="I66" s="2086"/>
      <c r="J66" s="2087"/>
      <c r="K66" s="2087"/>
      <c r="L66" s="2087"/>
      <c r="M66" s="2087"/>
      <c r="N66" s="2087"/>
      <c r="O66" s="2087"/>
      <c r="P66" s="2087"/>
      <c r="Q66" s="2087"/>
      <c r="R66" s="2087"/>
      <c r="S66" s="2087"/>
      <c r="T66" s="2087"/>
      <c r="U66" s="2087"/>
      <c r="V66" s="2087"/>
      <c r="W66" s="2087"/>
      <c r="X66" s="2087"/>
      <c r="Y66" s="2087"/>
      <c r="Z66" s="2087"/>
      <c r="AA66" s="2087"/>
      <c r="AB66" s="2087"/>
      <c r="AC66" s="2087"/>
      <c r="AD66" s="2088"/>
      <c r="AE66" s="1973" t="s">
        <v>294</v>
      </c>
      <c r="AF66" s="1973"/>
      <c r="AG66" s="1973"/>
      <c r="AH66" s="1973"/>
      <c r="AI66" s="1974"/>
      <c r="AJ66" s="1975"/>
      <c r="AL66" s="329"/>
      <c r="AM66" s="329" t="b">
        <v>0</v>
      </c>
      <c r="AN66" s="329" t="b">
        <v>0</v>
      </c>
      <c r="AO66" s="329"/>
      <c r="AP66" s="329"/>
      <c r="AQ66" s="329"/>
    </row>
    <row r="67" spans="1:69" ht="13.5" customHeight="1">
      <c r="A67" s="1082" t="s">
        <v>38</v>
      </c>
      <c r="B67" s="1083"/>
      <c r="C67" s="1104" t="s">
        <v>242</v>
      </c>
      <c r="D67" s="1105"/>
      <c r="E67" s="1105"/>
      <c r="F67" s="1105"/>
      <c r="G67" s="1105"/>
      <c r="H67" s="1106"/>
      <c r="I67" s="1900" t="s">
        <v>267</v>
      </c>
      <c r="J67" s="1948"/>
      <c r="K67" s="1901"/>
      <c r="L67" s="1901"/>
      <c r="M67" s="1901"/>
      <c r="N67" s="1902"/>
      <c r="O67" s="1523" t="s">
        <v>111</v>
      </c>
      <c r="P67" s="1524"/>
      <c r="Q67" s="1524"/>
      <c r="R67" s="1524"/>
      <c r="S67" s="1524"/>
      <c r="T67" s="1525"/>
      <c r="U67" s="1523" t="s">
        <v>88</v>
      </c>
      <c r="V67" s="1524"/>
      <c r="W67" s="1524"/>
      <c r="X67" s="1524"/>
      <c r="Y67" s="1524"/>
      <c r="Z67" s="1524"/>
      <c r="AA67" s="1529"/>
      <c r="AB67" s="1530"/>
      <c r="AC67" s="1530"/>
      <c r="AD67" s="1530"/>
      <c r="AE67" s="1530"/>
      <c r="AF67" s="1529"/>
      <c r="AG67" s="1530"/>
      <c r="AH67" s="1530"/>
      <c r="AI67" s="1530"/>
      <c r="AJ67" s="1531"/>
      <c r="AL67" s="329"/>
      <c r="AM67" s="329"/>
      <c r="AN67" s="329"/>
      <c r="AO67" s="329"/>
      <c r="AP67" s="329"/>
      <c r="AQ67" s="329"/>
    </row>
    <row r="68" spans="1:69" ht="13.5" customHeight="1">
      <c r="A68" s="1084"/>
      <c r="B68" s="1085"/>
      <c r="C68" s="1107"/>
      <c r="D68" s="1108"/>
      <c r="E68" s="1108"/>
      <c r="F68" s="1108"/>
      <c r="G68" s="1108"/>
      <c r="H68" s="1109"/>
      <c r="I68" s="1025" t="s">
        <v>250</v>
      </c>
      <c r="J68" s="1025"/>
      <c r="K68" s="1025"/>
      <c r="L68" s="1025" t="s">
        <v>251</v>
      </c>
      <c r="M68" s="1025"/>
      <c r="N68" s="1025"/>
      <c r="O68" s="1025" t="s">
        <v>250</v>
      </c>
      <c r="P68" s="1025"/>
      <c r="Q68" s="1025"/>
      <c r="R68" s="1025" t="s">
        <v>213</v>
      </c>
      <c r="S68" s="1025"/>
      <c r="T68" s="1025"/>
      <c r="U68" s="1025" t="s">
        <v>250</v>
      </c>
      <c r="V68" s="1025"/>
      <c r="W68" s="1025"/>
      <c r="X68" s="1025" t="s">
        <v>213</v>
      </c>
      <c r="Y68" s="1025"/>
      <c r="Z68" s="1025"/>
      <c r="AA68" s="1025" t="s">
        <v>250</v>
      </c>
      <c r="AB68" s="1025"/>
      <c r="AC68" s="1025" t="s">
        <v>213</v>
      </c>
      <c r="AD68" s="1025"/>
      <c r="AE68" s="1025"/>
      <c r="AF68" s="1025" t="s">
        <v>250</v>
      </c>
      <c r="AG68" s="1025"/>
      <c r="AH68" s="1025" t="s">
        <v>213</v>
      </c>
      <c r="AI68" s="1183"/>
      <c r="AJ68" s="1519"/>
      <c r="AL68" s="329"/>
      <c r="AM68" s="329"/>
      <c r="AN68" s="329"/>
      <c r="AO68" s="329"/>
      <c r="AP68" s="329"/>
      <c r="AQ68" s="329"/>
    </row>
    <row r="69" spans="1:69" ht="13.5" customHeight="1">
      <c r="A69" s="1084"/>
      <c r="B69" s="1085"/>
      <c r="C69" s="1025" t="s">
        <v>128</v>
      </c>
      <c r="D69" s="1025"/>
      <c r="E69" s="1025"/>
      <c r="F69" s="1025" t="s">
        <v>158</v>
      </c>
      <c r="G69" s="1025"/>
      <c r="H69" s="1025"/>
      <c r="I69" s="1199"/>
      <c r="J69" s="1199"/>
      <c r="K69" s="1199"/>
      <c r="L69" s="1199"/>
      <c r="M69" s="1199"/>
      <c r="N69" s="1199"/>
      <c r="O69" s="1199"/>
      <c r="P69" s="1199"/>
      <c r="Q69" s="1199"/>
      <c r="R69" s="1199"/>
      <c r="S69" s="1199"/>
      <c r="T69" s="1199"/>
      <c r="U69" s="1199"/>
      <c r="V69" s="1199"/>
      <c r="W69" s="1199"/>
      <c r="X69" s="1199"/>
      <c r="Y69" s="1199"/>
      <c r="Z69" s="1199"/>
      <c r="AA69" s="1199"/>
      <c r="AB69" s="1199"/>
      <c r="AC69" s="1199"/>
      <c r="AD69" s="1199"/>
      <c r="AE69" s="1199"/>
      <c r="AF69" s="1199"/>
      <c r="AG69" s="1199"/>
      <c r="AH69" s="1199"/>
      <c r="AI69" s="1094"/>
      <c r="AJ69" s="1522"/>
      <c r="AL69" s="329"/>
      <c r="AM69" s="329"/>
      <c r="AN69" s="329"/>
      <c r="AO69" s="329"/>
      <c r="AP69" s="329"/>
      <c r="AQ69" s="329"/>
    </row>
    <row r="70" spans="1:69" ht="13.5" customHeight="1">
      <c r="A70" s="1084"/>
      <c r="B70" s="1085"/>
      <c r="C70" s="1025"/>
      <c r="D70" s="1025"/>
      <c r="E70" s="1025"/>
      <c r="F70" s="1025" t="s">
        <v>159</v>
      </c>
      <c r="G70" s="1025"/>
      <c r="H70" s="1025"/>
      <c r="I70" s="1199"/>
      <c r="J70" s="1199"/>
      <c r="K70" s="1199"/>
      <c r="L70" s="1199"/>
      <c r="M70" s="1199"/>
      <c r="N70" s="1199"/>
      <c r="O70" s="1199"/>
      <c r="P70" s="1199"/>
      <c r="Q70" s="1199"/>
      <c r="R70" s="1199"/>
      <c r="S70" s="1199"/>
      <c r="T70" s="1199"/>
      <c r="U70" s="1199"/>
      <c r="V70" s="1199"/>
      <c r="W70" s="1199"/>
      <c r="X70" s="1199"/>
      <c r="Y70" s="1199"/>
      <c r="Z70" s="1199"/>
      <c r="AA70" s="1199"/>
      <c r="AB70" s="1199"/>
      <c r="AC70" s="1199"/>
      <c r="AD70" s="1199"/>
      <c r="AE70" s="1199"/>
      <c r="AF70" s="1199"/>
      <c r="AG70" s="1199"/>
      <c r="AH70" s="1199"/>
      <c r="AI70" s="1094"/>
      <c r="AJ70" s="1522"/>
      <c r="AL70" s="329"/>
      <c r="AM70" s="329"/>
      <c r="AN70" s="329"/>
      <c r="AO70" s="329"/>
      <c r="AP70" s="329"/>
      <c r="AQ70" s="329"/>
    </row>
    <row r="71" spans="1:69" ht="13.5" customHeight="1">
      <c r="A71" s="1084"/>
      <c r="B71" s="1085"/>
      <c r="C71" s="1025" t="s">
        <v>160</v>
      </c>
      <c r="D71" s="1025"/>
      <c r="E71" s="1025"/>
      <c r="F71" s="1025"/>
      <c r="G71" s="1025"/>
      <c r="H71" s="1025"/>
      <c r="I71" s="1199"/>
      <c r="J71" s="1199"/>
      <c r="K71" s="1199"/>
      <c r="L71" s="1199"/>
      <c r="M71" s="1199"/>
      <c r="N71" s="1199"/>
      <c r="O71" s="1199"/>
      <c r="P71" s="1199"/>
      <c r="Q71" s="1199"/>
      <c r="R71" s="1199"/>
      <c r="S71" s="1199"/>
      <c r="T71" s="1199"/>
      <c r="U71" s="1199"/>
      <c r="V71" s="1199"/>
      <c r="W71" s="1199"/>
      <c r="X71" s="1199"/>
      <c r="Y71" s="1199"/>
      <c r="Z71" s="1199"/>
      <c r="AA71" s="1199"/>
      <c r="AB71" s="1199"/>
      <c r="AC71" s="1199"/>
      <c r="AD71" s="1199"/>
      <c r="AE71" s="1199"/>
      <c r="AF71" s="1199"/>
      <c r="AG71" s="1199"/>
      <c r="AH71" s="1199"/>
      <c r="AI71" s="1094"/>
      <c r="AJ71" s="1522"/>
      <c r="AL71" s="329"/>
      <c r="AM71" s="329"/>
      <c r="AN71" s="329"/>
      <c r="AO71" s="329"/>
      <c r="AP71" s="329"/>
      <c r="AQ71" s="329"/>
    </row>
    <row r="72" spans="1:69" ht="13.5" customHeight="1">
      <c r="A72" s="1084"/>
      <c r="B72" s="1085"/>
      <c r="C72" s="1103" t="s">
        <v>290</v>
      </c>
      <c r="D72" s="1103"/>
      <c r="E72" s="1103"/>
      <c r="F72" s="1103"/>
      <c r="G72" s="1103"/>
      <c r="H72" s="1103"/>
      <c r="I72" s="1203"/>
      <c r="J72" s="1203"/>
      <c r="K72" s="1203"/>
      <c r="L72" s="1203"/>
      <c r="M72" s="1203"/>
      <c r="N72" s="1203"/>
      <c r="O72" s="1203"/>
      <c r="P72" s="1203"/>
      <c r="Q72" s="1203"/>
      <c r="R72" s="1203"/>
      <c r="S72" s="1203"/>
      <c r="T72" s="1203"/>
      <c r="U72" s="1203"/>
      <c r="V72" s="1203"/>
      <c r="W72" s="1203">
        <v>3</v>
      </c>
      <c r="X72" s="1203"/>
      <c r="Y72" s="1203"/>
      <c r="Z72" s="1203"/>
      <c r="AA72" s="1203"/>
      <c r="AB72" s="1203"/>
      <c r="AC72" s="1203"/>
      <c r="AD72" s="1203"/>
      <c r="AE72" s="1203"/>
      <c r="AF72" s="1203"/>
      <c r="AG72" s="1203"/>
      <c r="AH72" s="1203"/>
      <c r="AI72" s="1218"/>
      <c r="AJ72" s="1535"/>
      <c r="AL72" s="329"/>
      <c r="AM72" s="329"/>
      <c r="AN72" s="329"/>
      <c r="AO72" s="329"/>
      <c r="AP72" s="329"/>
      <c r="AQ72" s="329"/>
    </row>
    <row r="73" spans="1:69" ht="13.5" customHeight="1">
      <c r="A73" s="1084"/>
      <c r="B73" s="1085"/>
      <c r="C73" s="1183" t="s">
        <v>337</v>
      </c>
      <c r="D73" s="1201"/>
      <c r="E73" s="1201"/>
      <c r="F73" s="1201"/>
      <c r="G73" s="1201"/>
      <c r="H73" s="1202"/>
      <c r="I73" s="1220"/>
      <c r="J73" s="1221"/>
      <c r="K73" s="1221"/>
      <c r="L73" s="1221"/>
      <c r="M73" s="1221"/>
      <c r="N73" s="1221"/>
      <c r="O73" s="1210" t="s">
        <v>68</v>
      </c>
      <c r="P73" s="1210"/>
      <c r="Q73" s="1210"/>
      <c r="R73" s="1210"/>
      <c r="S73" s="1210"/>
      <c r="T73" s="1210"/>
      <c r="U73" s="1210"/>
      <c r="V73" s="1348"/>
      <c r="W73" s="903" t="s">
        <v>295</v>
      </c>
      <c r="X73" s="1186"/>
      <c r="Y73" s="1186"/>
      <c r="Z73" s="1186"/>
      <c r="AA73" s="1186"/>
      <c r="AB73" s="904"/>
      <c r="AC73" s="1218"/>
      <c r="AD73" s="1219"/>
      <c r="AE73" s="1219"/>
      <c r="AF73" s="1219">
        <v>1</v>
      </c>
      <c r="AG73" s="1219"/>
      <c r="AH73" s="1219"/>
      <c r="AI73" s="1945" t="s">
        <v>68</v>
      </c>
      <c r="AJ73" s="1946"/>
      <c r="AL73" s="329"/>
      <c r="AM73" s="329"/>
      <c r="AN73" s="329"/>
      <c r="AO73" s="329"/>
      <c r="AP73" s="329"/>
      <c r="AQ73" s="329"/>
    </row>
    <row r="74" spans="1:69" ht="18" customHeight="1">
      <c r="A74" s="1084"/>
      <c r="B74" s="1085"/>
      <c r="C74" s="1012" t="s">
        <v>334</v>
      </c>
      <c r="D74" s="1013"/>
      <c r="E74" s="1013"/>
      <c r="F74" s="1013"/>
      <c r="G74" s="1013"/>
      <c r="H74" s="1014"/>
      <c r="I74" s="1049" t="s">
        <v>76</v>
      </c>
      <c r="J74" s="1049"/>
      <c r="K74" s="1049"/>
      <c r="L74" s="1049"/>
      <c r="M74" s="1050"/>
      <c r="N74" s="1873"/>
      <c r="O74" s="1874"/>
      <c r="P74" s="1874"/>
      <c r="Q74" s="1874"/>
      <c r="R74" s="1874"/>
      <c r="S74" s="1874"/>
      <c r="T74" s="1874"/>
      <c r="U74" s="1874"/>
      <c r="V74" s="1874"/>
      <c r="W74" s="1874"/>
      <c r="X74" s="1874"/>
      <c r="Y74" s="1874"/>
      <c r="Z74" s="1874"/>
      <c r="AA74" s="1874"/>
      <c r="AB74" s="1874"/>
      <c r="AC74" s="1874"/>
      <c r="AD74" s="1874"/>
      <c r="AE74" s="1874"/>
      <c r="AF74" s="1874"/>
      <c r="AG74" s="1874"/>
      <c r="AH74" s="1874"/>
      <c r="AI74" s="1874"/>
      <c r="AJ74" s="1875"/>
      <c r="AL74" s="347" t="b">
        <v>0</v>
      </c>
      <c r="AM74" s="347" t="b">
        <v>0</v>
      </c>
      <c r="AN74" s="347" t="b">
        <v>0</v>
      </c>
      <c r="AO74" s="347" t="b">
        <v>0</v>
      </c>
      <c r="AP74" s="347" t="b">
        <v>0</v>
      </c>
      <c r="AQ74" s="329"/>
    </row>
    <row r="75" spans="1:69" ht="18" customHeight="1">
      <c r="A75" s="1084"/>
      <c r="B75" s="1085"/>
      <c r="C75" s="1155"/>
      <c r="D75" s="1156"/>
      <c r="E75" s="1156"/>
      <c r="F75" s="1156"/>
      <c r="G75" s="1156"/>
      <c r="H75" s="1947"/>
      <c r="I75" s="1949" t="s">
        <v>363</v>
      </c>
      <c r="J75" s="1949"/>
      <c r="K75" s="1949"/>
      <c r="L75" s="1949"/>
      <c r="M75" s="1949"/>
      <c r="N75" s="1954"/>
      <c r="O75" s="1954"/>
      <c r="P75" s="1954"/>
      <c r="Q75" s="1954"/>
      <c r="R75" s="1954"/>
      <c r="S75" s="1954"/>
      <c r="T75" s="1954"/>
      <c r="U75" s="1954"/>
      <c r="V75" s="1954"/>
      <c r="W75" s="1075" t="s">
        <v>235</v>
      </c>
      <c r="X75" s="1075"/>
      <c r="Y75" s="1075"/>
      <c r="Z75" s="1075"/>
      <c r="AA75" s="1075"/>
      <c r="AB75" s="1954"/>
      <c r="AC75" s="1954"/>
      <c r="AD75" s="1954"/>
      <c r="AE75" s="1954"/>
      <c r="AF75" s="1954"/>
      <c r="AG75" s="1954"/>
      <c r="AH75" s="1954"/>
      <c r="AI75" s="1954"/>
      <c r="AJ75" s="1955"/>
      <c r="AL75" s="347" t="b">
        <v>0</v>
      </c>
      <c r="AM75" s="347" t="b">
        <v>0</v>
      </c>
      <c r="AN75" s="347" t="b">
        <v>0</v>
      </c>
      <c r="AO75" s="329"/>
      <c r="AP75" s="329"/>
      <c r="AQ75" s="329"/>
    </row>
    <row r="76" spans="1:69" ht="18" customHeight="1">
      <c r="A76" s="1084"/>
      <c r="B76" s="1085"/>
      <c r="C76" s="903" t="s">
        <v>205</v>
      </c>
      <c r="D76" s="1186"/>
      <c r="E76" s="1186"/>
      <c r="F76" s="1186"/>
      <c r="G76" s="1186"/>
      <c r="H76" s="904"/>
      <c r="I76" s="1918">
        <v>2</v>
      </c>
      <c r="J76" s="1919"/>
      <c r="K76" s="1919"/>
      <c r="L76" s="1919"/>
      <c r="M76" s="1919"/>
      <c r="N76" s="903" t="s">
        <v>206</v>
      </c>
      <c r="O76" s="1186"/>
      <c r="P76" s="1186"/>
      <c r="Q76" s="904"/>
      <c r="R76" s="1918">
        <v>2</v>
      </c>
      <c r="S76" s="1919"/>
      <c r="T76" s="1919"/>
      <c r="U76" s="1919"/>
      <c r="V76" s="1919"/>
      <c r="W76" s="2082" t="s">
        <v>602</v>
      </c>
      <c r="X76" s="2083"/>
      <c r="Y76" s="2083"/>
      <c r="Z76" s="2083"/>
      <c r="AA76" s="2083"/>
      <c r="AB76" s="2084"/>
      <c r="AC76" s="1951"/>
      <c r="AD76" s="1952"/>
      <c r="AE76" s="1952"/>
      <c r="AF76" s="1952"/>
      <c r="AG76" s="1952"/>
      <c r="AH76" s="1952"/>
      <c r="AI76" s="1952"/>
      <c r="AJ76" s="1953"/>
      <c r="AK76" s="343"/>
      <c r="AM76" s="355">
        <v>1</v>
      </c>
    </row>
    <row r="77" spans="1:69" ht="18" customHeight="1" thickBot="1">
      <c r="A77" s="1956"/>
      <c r="B77" s="1957"/>
      <c r="C77" s="1229" t="s">
        <v>5</v>
      </c>
      <c r="D77" s="1230"/>
      <c r="E77" s="1230"/>
      <c r="F77" s="1230"/>
      <c r="G77" s="1230"/>
      <c r="H77" s="1231"/>
      <c r="I77" s="1232">
        <v>2</v>
      </c>
      <c r="J77" s="1233"/>
      <c r="K77" s="1233"/>
      <c r="L77" s="1233"/>
      <c r="M77" s="1234"/>
      <c r="N77" s="1229" t="s">
        <v>16</v>
      </c>
      <c r="O77" s="1230"/>
      <c r="P77" s="1230"/>
      <c r="Q77" s="1230"/>
      <c r="R77" s="1230"/>
      <c r="S77" s="1231"/>
      <c r="T77" s="2078">
        <v>2</v>
      </c>
      <c r="U77" s="2079"/>
      <c r="V77" s="2079"/>
      <c r="W77" s="2079"/>
      <c r="X77" s="2079"/>
      <c r="Y77" s="2080"/>
      <c r="Z77" s="1229" t="s">
        <v>17</v>
      </c>
      <c r="AA77" s="1230"/>
      <c r="AB77" s="1230"/>
      <c r="AC77" s="1230"/>
      <c r="AD77" s="1230"/>
      <c r="AE77" s="1231"/>
      <c r="AF77" s="1232">
        <v>2</v>
      </c>
      <c r="AG77" s="1233"/>
      <c r="AH77" s="1233"/>
      <c r="AI77" s="1233"/>
      <c r="AJ77" s="2081"/>
      <c r="AM77" s="301"/>
      <c r="AN77" s="301"/>
      <c r="AO77" s="301"/>
      <c r="AP77" s="301"/>
      <c r="AQ77" s="301"/>
      <c r="AR77" s="301"/>
      <c r="AS77" s="332"/>
    </row>
    <row r="78" spans="1:69" s="16" customFormat="1" ht="12" customHeight="1">
      <c r="A78" s="46" t="s">
        <v>139</v>
      </c>
      <c r="B78" s="74"/>
      <c r="C78" s="74"/>
      <c r="D78" s="46" t="s">
        <v>148</v>
      </c>
      <c r="E78" s="74"/>
      <c r="F78" s="74"/>
      <c r="G78" s="74"/>
      <c r="H78" s="74"/>
      <c r="I78" s="74"/>
      <c r="J78" s="74"/>
      <c r="K78" s="74"/>
      <c r="L78" s="74"/>
      <c r="M78" s="74"/>
      <c r="N78" s="74"/>
      <c r="O78" s="74"/>
      <c r="P78" s="74"/>
      <c r="Q78" s="74"/>
      <c r="R78" s="75"/>
      <c r="S78" s="75"/>
      <c r="T78" s="75"/>
      <c r="U78" s="75"/>
      <c r="V78" s="75"/>
      <c r="W78" s="75"/>
      <c r="X78" s="75"/>
      <c r="Y78" s="75"/>
      <c r="Z78" s="75"/>
      <c r="AA78" s="75"/>
      <c r="AB78" s="75"/>
      <c r="AC78" s="75"/>
      <c r="AD78" s="75"/>
      <c r="AE78" s="75"/>
      <c r="AF78" s="75"/>
      <c r="AG78" s="75"/>
      <c r="AH78" s="75"/>
      <c r="AI78" s="75"/>
      <c r="AJ78" s="75"/>
      <c r="AK78" s="408"/>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4"/>
      <c r="BI78" s="344"/>
      <c r="BJ78" s="344"/>
      <c r="BK78" s="344"/>
      <c r="BL78" s="344"/>
      <c r="BM78" s="344"/>
      <c r="BN78" s="344"/>
      <c r="BO78" s="344"/>
      <c r="BP78" s="344"/>
      <c r="BQ78" s="344"/>
    </row>
    <row r="79" spans="1:69" s="21" customFormat="1" ht="14.25" customHeight="1">
      <c r="B79" s="49"/>
      <c r="C79" s="49"/>
      <c r="D79" s="46" t="s">
        <v>1404</v>
      </c>
      <c r="E79" s="49"/>
      <c r="F79" s="49"/>
      <c r="G79" s="49"/>
      <c r="H79" s="49"/>
      <c r="I79" s="49"/>
      <c r="J79" s="49"/>
      <c r="K79" s="49"/>
      <c r="L79" s="49"/>
      <c r="M79" s="49"/>
      <c r="N79" s="49"/>
      <c r="O79" s="49"/>
      <c r="P79" s="49"/>
      <c r="Q79" s="49"/>
      <c r="R79" s="49"/>
      <c r="S79" s="49"/>
      <c r="T79" s="49"/>
      <c r="U79" s="49"/>
      <c r="V79" s="49"/>
      <c r="W79" s="75"/>
      <c r="X79" s="49"/>
      <c r="Y79" s="49"/>
      <c r="Z79" s="49"/>
      <c r="AA79" s="49"/>
      <c r="AB79" s="49"/>
      <c r="AC79" s="49"/>
      <c r="AD79" s="49"/>
      <c r="AE79" s="49"/>
      <c r="AF79" s="49"/>
      <c r="AG79" s="49"/>
      <c r="AH79" s="49"/>
      <c r="AI79" s="49"/>
      <c r="AJ79" s="49"/>
      <c r="AK79" s="351"/>
      <c r="AL79" s="350"/>
      <c r="AM79" s="350"/>
      <c r="AN79" s="350"/>
      <c r="AO79" s="350"/>
      <c r="AP79" s="350"/>
      <c r="AQ79" s="350"/>
      <c r="AR79" s="350"/>
      <c r="AS79" s="351"/>
      <c r="AT79" s="351"/>
      <c r="AU79" s="351"/>
      <c r="AV79" s="351"/>
      <c r="AW79" s="351"/>
      <c r="AX79" s="351"/>
      <c r="AY79" s="351"/>
      <c r="AZ79" s="351"/>
      <c r="BA79" s="351"/>
      <c r="BB79" s="351"/>
      <c r="BC79" s="351"/>
      <c r="BD79" s="351"/>
      <c r="BE79" s="351"/>
      <c r="BF79" s="351"/>
      <c r="BG79" s="351"/>
      <c r="BH79" s="222"/>
      <c r="BI79" s="222"/>
      <c r="BJ79" s="222"/>
      <c r="BK79" s="222"/>
      <c r="BL79" s="222"/>
      <c r="BM79" s="222"/>
      <c r="BN79" s="222"/>
      <c r="BO79" s="222"/>
      <c r="BP79" s="222"/>
      <c r="BQ79" s="222"/>
    </row>
    <row r="80" spans="1:69" s="17" customFormat="1" ht="12" customHeight="1">
      <c r="A80" s="83"/>
      <c r="B80" s="46"/>
      <c r="C80" s="46"/>
      <c r="D80" s="46" t="s">
        <v>527</v>
      </c>
      <c r="E80" s="46"/>
      <c r="F80" s="46"/>
      <c r="G80" s="46"/>
      <c r="H80" s="46"/>
      <c r="I80" s="46"/>
      <c r="J80" s="46"/>
      <c r="K80" s="46"/>
      <c r="L80" s="46"/>
      <c r="M80" s="46"/>
      <c r="N80" s="46"/>
      <c r="O80" s="46"/>
      <c r="P80" s="46"/>
      <c r="Q80" s="46"/>
      <c r="R80" s="46"/>
      <c r="S80" s="83"/>
      <c r="T80" s="83"/>
      <c r="U80" s="83"/>
      <c r="V80" s="83"/>
      <c r="W80" s="83"/>
      <c r="X80" s="83"/>
      <c r="Y80" s="83"/>
      <c r="Z80" s="83"/>
      <c r="AA80" s="83"/>
      <c r="AB80" s="83"/>
      <c r="AC80" s="83"/>
      <c r="AD80" s="83"/>
      <c r="AE80" s="83"/>
      <c r="AF80" s="83"/>
      <c r="AG80" s="83"/>
      <c r="AH80" s="83"/>
      <c r="AI80" s="83"/>
      <c r="AJ80" s="83"/>
      <c r="AK80" s="408"/>
      <c r="AL80" s="352"/>
      <c r="AM80" s="352"/>
      <c r="AN80" s="352"/>
      <c r="AO80" s="352"/>
      <c r="AP80" s="352"/>
      <c r="AQ80" s="352"/>
      <c r="AR80" s="352"/>
      <c r="AS80" s="352"/>
      <c r="AT80" s="352"/>
      <c r="AU80" s="352"/>
      <c r="AV80" s="352"/>
      <c r="AW80" s="352"/>
      <c r="AX80" s="352"/>
      <c r="AY80" s="352"/>
      <c r="AZ80" s="352"/>
      <c r="BA80" s="352"/>
      <c r="BB80" s="352"/>
      <c r="BC80" s="352"/>
      <c r="BD80" s="352"/>
      <c r="BE80" s="352"/>
      <c r="BF80" s="352"/>
      <c r="BG80" s="352"/>
      <c r="BH80" s="345"/>
      <c r="BI80" s="345"/>
      <c r="BJ80" s="345"/>
      <c r="BK80" s="345"/>
      <c r="BL80" s="345"/>
      <c r="BM80" s="345"/>
      <c r="BN80" s="345"/>
      <c r="BO80" s="345"/>
      <c r="BP80" s="345"/>
      <c r="BQ80" s="345"/>
    </row>
    <row r="81" spans="1:69" s="13" customFormat="1" ht="12" customHeight="1">
      <c r="A81" s="49"/>
      <c r="B81" s="46"/>
      <c r="C81" s="46"/>
      <c r="D81" s="46" t="s">
        <v>528</v>
      </c>
      <c r="E81" s="46"/>
      <c r="F81" s="46"/>
      <c r="G81" s="46"/>
      <c r="H81" s="46"/>
      <c r="I81" s="46"/>
      <c r="J81" s="46"/>
      <c r="K81" s="46"/>
      <c r="L81" s="46"/>
      <c r="M81" s="46"/>
      <c r="N81" s="46"/>
      <c r="O81" s="46"/>
      <c r="P81" s="46"/>
      <c r="Q81" s="46"/>
      <c r="R81" s="46"/>
      <c r="S81" s="49"/>
      <c r="T81" s="49"/>
      <c r="U81" s="49"/>
      <c r="V81" s="49"/>
      <c r="W81" s="49"/>
      <c r="X81" s="49"/>
      <c r="Y81" s="49"/>
      <c r="Z81" s="49"/>
      <c r="AA81" s="49"/>
      <c r="AB81" s="49"/>
      <c r="AC81" s="49"/>
      <c r="AD81" s="49"/>
      <c r="AE81" s="49"/>
      <c r="AF81" s="49"/>
      <c r="AG81" s="49"/>
      <c r="AH81" s="49"/>
      <c r="AI81" s="49"/>
      <c r="AJ81" s="49"/>
      <c r="AK81" s="337"/>
      <c r="AL81" s="337"/>
      <c r="AM81" s="337"/>
      <c r="AN81" s="337"/>
      <c r="AO81" s="337"/>
      <c r="AP81" s="337"/>
      <c r="AQ81" s="337"/>
      <c r="AR81" s="337"/>
      <c r="AS81" s="337"/>
      <c r="AT81" s="337"/>
      <c r="AU81" s="337"/>
      <c r="AV81" s="337"/>
      <c r="AW81" s="337"/>
      <c r="AX81" s="337"/>
      <c r="AY81" s="337"/>
      <c r="AZ81" s="337"/>
      <c r="BA81" s="337"/>
      <c r="BB81" s="337"/>
      <c r="BC81" s="337"/>
      <c r="BD81" s="337"/>
      <c r="BE81" s="337"/>
      <c r="BF81" s="337"/>
      <c r="BG81" s="337"/>
      <c r="BH81" s="221"/>
      <c r="BI81" s="221"/>
      <c r="BJ81" s="221"/>
      <c r="BK81" s="221"/>
      <c r="BL81" s="221"/>
      <c r="BM81" s="221"/>
      <c r="BN81" s="221"/>
      <c r="BO81" s="221"/>
      <c r="BP81" s="221"/>
      <c r="BQ81" s="221"/>
    </row>
    <row r="82" spans="1:69" s="13" customFormat="1" ht="12" customHeight="1">
      <c r="A82" s="49"/>
      <c r="B82" s="46"/>
      <c r="C82" s="46"/>
      <c r="D82" s="46" t="s">
        <v>529</v>
      </c>
      <c r="E82" s="46"/>
      <c r="F82" s="46"/>
      <c r="G82" s="46"/>
      <c r="H82" s="46"/>
      <c r="I82" s="46"/>
      <c r="J82" s="46"/>
      <c r="K82" s="46"/>
      <c r="L82" s="46"/>
      <c r="M82" s="46"/>
      <c r="N82" s="46"/>
      <c r="O82" s="46"/>
      <c r="P82" s="46"/>
      <c r="Q82" s="46"/>
      <c r="R82" s="46"/>
      <c r="S82" s="49"/>
      <c r="T82" s="49"/>
      <c r="U82" s="49"/>
      <c r="V82" s="49"/>
      <c r="W82" s="49"/>
      <c r="X82" s="49"/>
      <c r="Y82" s="49"/>
      <c r="Z82" s="49"/>
      <c r="AA82" s="49"/>
      <c r="AB82" s="49"/>
      <c r="AC82" s="49"/>
      <c r="AD82" s="49"/>
      <c r="AE82" s="49"/>
      <c r="AF82" s="49"/>
      <c r="AG82" s="49"/>
      <c r="AH82" s="49"/>
      <c r="AI82" s="49"/>
      <c r="AJ82" s="49"/>
      <c r="AK82" s="337"/>
      <c r="AL82" s="337"/>
      <c r="AM82" s="337"/>
      <c r="AN82" s="337"/>
      <c r="AO82" s="337"/>
      <c r="AP82" s="337"/>
      <c r="AQ82" s="337"/>
      <c r="AR82" s="337"/>
      <c r="AS82" s="337"/>
      <c r="AT82" s="337"/>
      <c r="AU82" s="337"/>
      <c r="AV82" s="337"/>
      <c r="AW82" s="337"/>
      <c r="AX82" s="337"/>
      <c r="AY82" s="337"/>
      <c r="AZ82" s="337"/>
      <c r="BA82" s="337"/>
      <c r="BB82" s="337"/>
      <c r="BC82" s="337"/>
      <c r="BD82" s="337"/>
      <c r="BE82" s="337"/>
      <c r="BF82" s="337"/>
      <c r="BG82" s="337"/>
      <c r="BH82" s="221"/>
      <c r="BI82" s="221"/>
      <c r="BJ82" s="221"/>
      <c r="BK82" s="221"/>
      <c r="BL82" s="221"/>
      <c r="BM82" s="221"/>
      <c r="BN82" s="221"/>
      <c r="BO82" s="221"/>
      <c r="BP82" s="221"/>
      <c r="BQ82" s="221"/>
    </row>
    <row r="83" spans="1:69" s="13" customFormat="1" ht="12" customHeight="1">
      <c r="A83" s="49"/>
      <c r="B83" s="46"/>
      <c r="C83" s="46"/>
      <c r="D83" s="49" t="s">
        <v>6</v>
      </c>
      <c r="E83" s="46"/>
      <c r="F83" s="46"/>
      <c r="G83" s="46"/>
      <c r="H83" s="46"/>
      <c r="I83" s="46"/>
      <c r="J83" s="46"/>
      <c r="K83" s="46"/>
      <c r="L83" s="46"/>
      <c r="M83" s="46"/>
      <c r="N83" s="46"/>
      <c r="O83" s="46"/>
      <c r="P83" s="46"/>
      <c r="Q83" s="46"/>
      <c r="R83" s="46"/>
      <c r="S83" s="49"/>
      <c r="T83" s="49"/>
      <c r="U83" s="49"/>
      <c r="V83" s="49"/>
      <c r="W83" s="49"/>
      <c r="X83" s="49"/>
      <c r="Y83" s="49"/>
      <c r="Z83" s="49"/>
      <c r="AA83" s="49"/>
      <c r="AB83" s="49"/>
      <c r="AC83" s="49"/>
      <c r="AD83" s="49"/>
      <c r="AE83" s="49"/>
      <c r="AF83" s="49"/>
      <c r="AG83" s="49"/>
      <c r="AH83" s="49"/>
      <c r="AI83" s="49"/>
      <c r="AJ83" s="49"/>
      <c r="AK83" s="337"/>
      <c r="AL83" s="337"/>
      <c r="AM83" s="337"/>
      <c r="AN83" s="337"/>
      <c r="AO83" s="337"/>
      <c r="AP83" s="337"/>
      <c r="AQ83" s="337"/>
      <c r="AR83" s="337"/>
      <c r="AS83" s="337"/>
      <c r="AT83" s="337"/>
      <c r="AU83" s="337"/>
      <c r="AV83" s="337"/>
      <c r="AW83" s="337"/>
      <c r="AX83" s="337"/>
      <c r="AY83" s="337"/>
      <c r="AZ83" s="337"/>
      <c r="BA83" s="337"/>
      <c r="BB83" s="337"/>
      <c r="BC83" s="337"/>
      <c r="BD83" s="337"/>
      <c r="BE83" s="337"/>
      <c r="BF83" s="337"/>
      <c r="BG83" s="337"/>
      <c r="BH83" s="221"/>
      <c r="BI83" s="221"/>
      <c r="BJ83" s="221"/>
      <c r="BK83" s="221"/>
      <c r="BL83" s="221"/>
      <c r="BM83" s="221"/>
      <c r="BN83" s="221"/>
      <c r="BO83" s="221"/>
      <c r="BP83" s="221"/>
      <c r="BQ83" s="221"/>
    </row>
    <row r="84" spans="1:69" s="13" customFormat="1" ht="12" customHeight="1">
      <c r="A84" s="49"/>
      <c r="B84" s="46"/>
      <c r="C84" s="46"/>
      <c r="D84" s="49"/>
      <c r="E84" s="46"/>
      <c r="F84" s="46"/>
      <c r="G84" s="46"/>
      <c r="H84" s="46"/>
      <c r="I84" s="46"/>
      <c r="J84" s="46"/>
      <c r="K84" s="46"/>
      <c r="L84" s="46"/>
      <c r="M84" s="46"/>
      <c r="N84" s="46"/>
      <c r="O84" s="46"/>
      <c r="P84" s="46"/>
      <c r="Q84" s="46"/>
      <c r="R84" s="46"/>
      <c r="S84" s="49"/>
      <c r="T84" s="49"/>
      <c r="U84" s="49"/>
      <c r="V84" s="49"/>
      <c r="W84" s="49"/>
      <c r="X84" s="49"/>
      <c r="Y84" s="49"/>
      <c r="Z84" s="49"/>
      <c r="AA84" s="49"/>
      <c r="AB84" s="49"/>
      <c r="AC84" s="49"/>
      <c r="AD84" s="49"/>
      <c r="AE84" s="49"/>
      <c r="AF84" s="49"/>
      <c r="AG84" s="49"/>
      <c r="AH84" s="49"/>
      <c r="AI84" s="49"/>
      <c r="AJ84" s="49"/>
      <c r="AK84" s="337"/>
      <c r="AL84" s="337"/>
      <c r="AM84" s="337"/>
      <c r="AN84" s="337"/>
      <c r="AO84" s="337"/>
      <c r="AP84" s="337"/>
      <c r="AQ84" s="337"/>
      <c r="AR84" s="337"/>
      <c r="AS84" s="337"/>
      <c r="AT84" s="337"/>
      <c r="AU84" s="337"/>
      <c r="AV84" s="337"/>
      <c r="AW84" s="337"/>
      <c r="AX84" s="337"/>
      <c r="AY84" s="337"/>
      <c r="AZ84" s="337"/>
      <c r="BA84" s="337"/>
      <c r="BB84" s="337"/>
      <c r="BC84" s="337"/>
      <c r="BD84" s="337"/>
      <c r="BE84" s="337"/>
      <c r="BF84" s="337"/>
      <c r="BG84" s="337"/>
      <c r="BH84" s="221"/>
      <c r="BI84" s="221"/>
      <c r="BJ84" s="221"/>
      <c r="BK84" s="221"/>
      <c r="BL84" s="221"/>
      <c r="BM84" s="221"/>
      <c r="BN84" s="221"/>
      <c r="BO84" s="221"/>
      <c r="BP84" s="221"/>
      <c r="BQ84" s="221"/>
    </row>
    <row r="86" spans="1:69" ht="15" customHeight="1">
      <c r="AJ86" s="2077"/>
      <c r="AK86" s="2077"/>
      <c r="AL86" s="2077"/>
      <c r="AM86" s="2077"/>
      <c r="AN86" s="2077"/>
      <c r="AO86" s="2077"/>
    </row>
  </sheetData>
  <sheetProtection sheet="1" objects="1" scenarios="1" selectLockedCells="1" selectUnlockedCells="1"/>
  <mergeCells count="380">
    <mergeCell ref="U48:Z48"/>
    <mergeCell ref="C47:H47"/>
    <mergeCell ref="A37:H37"/>
    <mergeCell ref="I37:P37"/>
    <mergeCell ref="Q37:X37"/>
    <mergeCell ref="Y37:AJ37"/>
    <mergeCell ref="A39:H39"/>
    <mergeCell ref="A32:H32"/>
    <mergeCell ref="A33:H33"/>
    <mergeCell ref="I33:P33"/>
    <mergeCell ref="I35:P35"/>
    <mergeCell ref="F46:H46"/>
    <mergeCell ref="U46:W46"/>
    <mergeCell ref="A38:H38"/>
    <mergeCell ref="I38:P38"/>
    <mergeCell ref="Q40:AJ40"/>
    <mergeCell ref="Y38:AJ38"/>
    <mergeCell ref="T65:Y65"/>
    <mergeCell ref="I45:K45"/>
    <mergeCell ref="L45:N45"/>
    <mergeCell ref="I42:AD42"/>
    <mergeCell ref="AC45:AE45"/>
    <mergeCell ref="Q32:X32"/>
    <mergeCell ref="Q33:X33"/>
    <mergeCell ref="Q34:X34"/>
    <mergeCell ref="Q35:X35"/>
    <mergeCell ref="Q36:X36"/>
    <mergeCell ref="I36:P36"/>
    <mergeCell ref="Y36:AJ36"/>
    <mergeCell ref="Q39:X39"/>
    <mergeCell ref="Y39:AJ39"/>
    <mergeCell ref="I49:N49"/>
    <mergeCell ref="W49:AB49"/>
    <mergeCell ref="O49:V49"/>
    <mergeCell ref="AC49:AH49"/>
    <mergeCell ref="AF48:AJ48"/>
    <mergeCell ref="AI49:AJ49"/>
    <mergeCell ref="I47:N47"/>
    <mergeCell ref="AA48:AE48"/>
    <mergeCell ref="O47:T47"/>
    <mergeCell ref="O48:T48"/>
    <mergeCell ref="I64:M64"/>
    <mergeCell ref="AI61:AJ61"/>
    <mergeCell ref="N62:AJ62"/>
    <mergeCell ref="N63:V63"/>
    <mergeCell ref="R46:T46"/>
    <mergeCell ref="I44:K44"/>
    <mergeCell ref="A40:H40"/>
    <mergeCell ref="I51:M51"/>
    <mergeCell ref="N51:V51"/>
    <mergeCell ref="N52:Q52"/>
    <mergeCell ref="T53:Y53"/>
    <mergeCell ref="I53:M53"/>
    <mergeCell ref="N53:S53"/>
    <mergeCell ref="N50:AJ50"/>
    <mergeCell ref="AF53:AJ53"/>
    <mergeCell ref="W51:AA51"/>
    <mergeCell ref="I50:M50"/>
    <mergeCell ref="I52:M52"/>
    <mergeCell ref="W52:AB52"/>
    <mergeCell ref="R52:V52"/>
    <mergeCell ref="F45:H45"/>
    <mergeCell ref="C50:H50"/>
    <mergeCell ref="C49:H49"/>
    <mergeCell ref="W64:AB64"/>
    <mergeCell ref="AA69:AB69"/>
    <mergeCell ref="X70:Z70"/>
    <mergeCell ref="AH69:AJ69"/>
    <mergeCell ref="O46:Q46"/>
    <mergeCell ref="AC46:AE46"/>
    <mergeCell ref="O73:V73"/>
    <mergeCell ref="I73:N73"/>
    <mergeCell ref="O67:T67"/>
    <mergeCell ref="R56:T56"/>
    <mergeCell ref="R68:T68"/>
    <mergeCell ref="AC70:AE70"/>
    <mergeCell ref="AH68:AJ68"/>
    <mergeCell ref="AC68:AE68"/>
    <mergeCell ref="O68:Q68"/>
    <mergeCell ref="R69:T69"/>
    <mergeCell ref="O70:Q70"/>
    <mergeCell ref="R70:T70"/>
    <mergeCell ref="U70:W70"/>
    <mergeCell ref="X69:Z69"/>
    <mergeCell ref="U68:W68"/>
    <mergeCell ref="I66:AD66"/>
    <mergeCell ref="W63:AA63"/>
    <mergeCell ref="AA67:AE67"/>
    <mergeCell ref="AC69:AE69"/>
    <mergeCell ref="AB63:AJ63"/>
    <mergeCell ref="AF68:AG68"/>
    <mergeCell ref="AC64:AJ64"/>
    <mergeCell ref="AF67:AJ67"/>
    <mergeCell ref="AJ86:AO86"/>
    <mergeCell ref="I77:M77"/>
    <mergeCell ref="T77:Y77"/>
    <mergeCell ref="AF77:AJ77"/>
    <mergeCell ref="N77:S77"/>
    <mergeCell ref="AC76:AJ76"/>
    <mergeCell ref="I76:M76"/>
    <mergeCell ref="N76:Q76"/>
    <mergeCell ref="R76:V76"/>
    <mergeCell ref="W76:AB76"/>
    <mergeCell ref="Z77:AE77"/>
    <mergeCell ref="AI66:AJ66"/>
    <mergeCell ref="AE66:AH66"/>
    <mergeCell ref="Z65:AE65"/>
    <mergeCell ref="R64:V64"/>
    <mergeCell ref="AF65:AJ65"/>
    <mergeCell ref="AF69:AG69"/>
    <mergeCell ref="N65:S65"/>
    <mergeCell ref="AH70:AJ70"/>
    <mergeCell ref="AA68:AB68"/>
    <mergeCell ref="X68:Z68"/>
    <mergeCell ref="AF70:AG70"/>
    <mergeCell ref="I75:M75"/>
    <mergeCell ref="C72:H72"/>
    <mergeCell ref="I70:K70"/>
    <mergeCell ref="L70:N70"/>
    <mergeCell ref="I74:M74"/>
    <mergeCell ref="C75:H75"/>
    <mergeCell ref="N75:V75"/>
    <mergeCell ref="O72:T72"/>
    <mergeCell ref="U72:Z72"/>
    <mergeCell ref="W75:AA75"/>
    <mergeCell ref="U71:Z71"/>
    <mergeCell ref="I71:N71"/>
    <mergeCell ref="W73:AB73"/>
    <mergeCell ref="AA70:AB70"/>
    <mergeCell ref="AB75:AJ75"/>
    <mergeCell ref="AI73:AJ73"/>
    <mergeCell ref="O71:T71"/>
    <mergeCell ref="AF71:AJ71"/>
    <mergeCell ref="AA71:AE71"/>
    <mergeCell ref="AC73:AH73"/>
    <mergeCell ref="AF72:AJ72"/>
    <mergeCell ref="AA72:AE72"/>
    <mergeCell ref="N74:AJ74"/>
    <mergeCell ref="I72:N72"/>
    <mergeCell ref="A24:H26"/>
    <mergeCell ref="I24:N24"/>
    <mergeCell ref="I25:N25"/>
    <mergeCell ref="I26:N26"/>
    <mergeCell ref="O24:AJ24"/>
    <mergeCell ref="A30:H30"/>
    <mergeCell ref="I30:P30"/>
    <mergeCell ref="O25:AJ25"/>
    <mergeCell ref="AI26:AJ26"/>
    <mergeCell ref="A27:H27"/>
    <mergeCell ref="A28:H28"/>
    <mergeCell ref="AD29:AJ29"/>
    <mergeCell ref="Y29:AC29"/>
    <mergeCell ref="O26:V26"/>
    <mergeCell ref="W26:AB26"/>
    <mergeCell ref="AC26:AH26"/>
    <mergeCell ref="I28:N28"/>
    <mergeCell ref="O28:P28"/>
    <mergeCell ref="Q28:X28"/>
    <mergeCell ref="AD28:AJ28"/>
    <mergeCell ref="AA27:AC27"/>
    <mergeCell ref="I27:Z27"/>
    <mergeCell ref="AD27:AJ27"/>
    <mergeCell ref="C22:H23"/>
    <mergeCell ref="I20:N20"/>
    <mergeCell ref="I21:N21"/>
    <mergeCell ref="AE21:AJ23"/>
    <mergeCell ref="AB20:AD20"/>
    <mergeCell ref="AB21:AD21"/>
    <mergeCell ref="AB22:AD22"/>
    <mergeCell ref="C19:V19"/>
    <mergeCell ref="U21:V21"/>
    <mergeCell ref="U22:V22"/>
    <mergeCell ref="I22:N22"/>
    <mergeCell ref="I23:N23"/>
    <mergeCell ref="AE19:AJ20"/>
    <mergeCell ref="U23:V23"/>
    <mergeCell ref="W19:AD19"/>
    <mergeCell ref="W20:AA20"/>
    <mergeCell ref="W21:AA21"/>
    <mergeCell ref="O23:T23"/>
    <mergeCell ref="AB23:AD23"/>
    <mergeCell ref="O20:T20"/>
    <mergeCell ref="O21:T21"/>
    <mergeCell ref="W22:AA22"/>
    <mergeCell ref="M9:V9"/>
    <mergeCell ref="U20:V20"/>
    <mergeCell ref="W23:AA23"/>
    <mergeCell ref="O22:T22"/>
    <mergeCell ref="W9:Z9"/>
    <mergeCell ref="AA9:AJ9"/>
    <mergeCell ref="A4:B9"/>
    <mergeCell ref="A10:B14"/>
    <mergeCell ref="C10:H10"/>
    <mergeCell ref="A16:H18"/>
    <mergeCell ref="W18:AH18"/>
    <mergeCell ref="AI18:AJ18"/>
    <mergeCell ref="I16:N18"/>
    <mergeCell ref="O16:V16"/>
    <mergeCell ref="O17:V17"/>
    <mergeCell ref="AI17:AJ17"/>
    <mergeCell ref="W15:AJ15"/>
    <mergeCell ref="AI16:AJ16"/>
    <mergeCell ref="W16:AH16"/>
    <mergeCell ref="W17:AH17"/>
    <mergeCell ref="A15:V15"/>
    <mergeCell ref="O18:V18"/>
    <mergeCell ref="A19:B23"/>
    <mergeCell ref="C20:H21"/>
    <mergeCell ref="A29:H29"/>
    <mergeCell ref="AE2:AJ2"/>
    <mergeCell ref="AA2:AD2"/>
    <mergeCell ref="I5:AJ5"/>
    <mergeCell ref="I7:AJ7"/>
    <mergeCell ref="I6:J6"/>
    <mergeCell ref="C11:H11"/>
    <mergeCell ref="I11:AJ11"/>
    <mergeCell ref="C12:H14"/>
    <mergeCell ref="K12:P12"/>
    <mergeCell ref="I12:J12"/>
    <mergeCell ref="C4:H4"/>
    <mergeCell ref="C5:H5"/>
    <mergeCell ref="C6:H8"/>
    <mergeCell ref="C9:H9"/>
    <mergeCell ref="I10:AJ10"/>
    <mergeCell ref="Q12:AJ12"/>
    <mergeCell ref="I14:AJ14"/>
    <mergeCell ref="K6:P6"/>
    <mergeCell ref="I4:AJ4"/>
    <mergeCell ref="Q6:AJ6"/>
    <mergeCell ref="I13:AJ13"/>
    <mergeCell ref="I8:AJ8"/>
    <mergeCell ref="I9:L9"/>
    <mergeCell ref="I29:P29"/>
    <mergeCell ref="AA45:AB45"/>
    <mergeCell ref="Q29:X29"/>
    <mergeCell ref="R44:T44"/>
    <mergeCell ref="X44:Z44"/>
    <mergeCell ref="R45:T45"/>
    <mergeCell ref="U43:Z43"/>
    <mergeCell ref="L44:N44"/>
    <mergeCell ref="O44:Q44"/>
    <mergeCell ref="Y30:AJ30"/>
    <mergeCell ref="AH45:AJ45"/>
    <mergeCell ref="AE42:AH42"/>
    <mergeCell ref="AF44:AG44"/>
    <mergeCell ref="AH44:AJ44"/>
    <mergeCell ref="AF45:AG45"/>
    <mergeCell ref="AI42:AJ42"/>
    <mergeCell ref="AF43:AJ43"/>
    <mergeCell ref="Q30:X30"/>
    <mergeCell ref="X45:Z45"/>
    <mergeCell ref="O45:Q45"/>
    <mergeCell ref="AA44:AB44"/>
    <mergeCell ref="I43:N43"/>
    <mergeCell ref="O43:T43"/>
    <mergeCell ref="I39:P39"/>
    <mergeCell ref="Q31:X31"/>
    <mergeCell ref="I31:P31"/>
    <mergeCell ref="X46:Z46"/>
    <mergeCell ref="AA46:AB46"/>
    <mergeCell ref="AF46:AG46"/>
    <mergeCell ref="AH46:AJ46"/>
    <mergeCell ref="A42:H42"/>
    <mergeCell ref="U44:W44"/>
    <mergeCell ref="Y31:AJ31"/>
    <mergeCell ref="Y32:AJ32"/>
    <mergeCell ref="Y33:AJ33"/>
    <mergeCell ref="Y34:AJ34"/>
    <mergeCell ref="Y35:AJ35"/>
    <mergeCell ref="A34:H34"/>
    <mergeCell ref="A35:H35"/>
    <mergeCell ref="A31:H31"/>
    <mergeCell ref="AA43:AE43"/>
    <mergeCell ref="AC44:AE44"/>
    <mergeCell ref="C45:E46"/>
    <mergeCell ref="I46:K46"/>
    <mergeCell ref="L46:N46"/>
    <mergeCell ref="A36:H36"/>
    <mergeCell ref="Q38:X38"/>
    <mergeCell ref="X56:Z56"/>
    <mergeCell ref="W61:AB61"/>
    <mergeCell ref="U60:Z60"/>
    <mergeCell ref="O58:Q58"/>
    <mergeCell ref="O55:T55"/>
    <mergeCell ref="AA58:AB58"/>
    <mergeCell ref="AC58:AE58"/>
    <mergeCell ref="AC61:AH61"/>
    <mergeCell ref="O60:T60"/>
    <mergeCell ref="U56:W56"/>
    <mergeCell ref="AA56:AB56"/>
    <mergeCell ref="U55:Z55"/>
    <mergeCell ref="O57:Q57"/>
    <mergeCell ref="AC57:AE57"/>
    <mergeCell ref="AA57:AB57"/>
    <mergeCell ref="U57:W57"/>
    <mergeCell ref="O56:Q56"/>
    <mergeCell ref="R57:T57"/>
    <mergeCell ref="X57:Z57"/>
    <mergeCell ref="U59:Z59"/>
    <mergeCell ref="R58:T58"/>
    <mergeCell ref="X58:Z58"/>
    <mergeCell ref="U58:W58"/>
    <mergeCell ref="AF60:AJ60"/>
    <mergeCell ref="C71:H71"/>
    <mergeCell ref="F69:H69"/>
    <mergeCell ref="C52:H52"/>
    <mergeCell ref="A43:B53"/>
    <mergeCell ref="N64:Q64"/>
    <mergeCell ref="O59:T59"/>
    <mergeCell ref="O61:V61"/>
    <mergeCell ref="U47:Z47"/>
    <mergeCell ref="U45:W45"/>
    <mergeCell ref="I54:AD54"/>
    <mergeCell ref="AC56:AE56"/>
    <mergeCell ref="AA60:AE60"/>
    <mergeCell ref="F70:H70"/>
    <mergeCell ref="C69:E70"/>
    <mergeCell ref="U69:W69"/>
    <mergeCell ref="I69:K69"/>
    <mergeCell ref="L69:N69"/>
    <mergeCell ref="O69:Q69"/>
    <mergeCell ref="I59:N59"/>
    <mergeCell ref="I61:N61"/>
    <mergeCell ref="I60:N60"/>
    <mergeCell ref="U67:Z67"/>
    <mergeCell ref="C43:H44"/>
    <mergeCell ref="Z53:AE53"/>
    <mergeCell ref="A54:H54"/>
    <mergeCell ref="C53:H53"/>
    <mergeCell ref="C48:H48"/>
    <mergeCell ref="C59:H59"/>
    <mergeCell ref="I68:K68"/>
    <mergeCell ref="L68:N68"/>
    <mergeCell ref="A66:H66"/>
    <mergeCell ref="C64:H64"/>
    <mergeCell ref="A67:B77"/>
    <mergeCell ref="C55:H56"/>
    <mergeCell ref="F58:H58"/>
    <mergeCell ref="I57:K57"/>
    <mergeCell ref="C67:H68"/>
    <mergeCell ref="I67:N67"/>
    <mergeCell ref="I65:M65"/>
    <mergeCell ref="I56:K56"/>
    <mergeCell ref="C77:H77"/>
    <mergeCell ref="C76:H76"/>
    <mergeCell ref="C73:H73"/>
    <mergeCell ref="C74:H74"/>
    <mergeCell ref="C51:H51"/>
    <mergeCell ref="I48:N48"/>
    <mergeCell ref="A55:B65"/>
    <mergeCell ref="C65:H65"/>
    <mergeCell ref="AE54:AH54"/>
    <mergeCell ref="AH56:AJ56"/>
    <mergeCell ref="AH57:AJ57"/>
    <mergeCell ref="AF57:AG57"/>
    <mergeCell ref="AF47:AJ47"/>
    <mergeCell ref="AF59:AJ59"/>
    <mergeCell ref="AF58:AG58"/>
    <mergeCell ref="AA59:AE59"/>
    <mergeCell ref="AH58:AJ58"/>
    <mergeCell ref="AA55:AE55"/>
    <mergeCell ref="AI54:AJ54"/>
    <mergeCell ref="AF56:AG56"/>
    <mergeCell ref="AF55:AJ55"/>
    <mergeCell ref="AC52:AJ52"/>
    <mergeCell ref="AB51:AJ51"/>
    <mergeCell ref="AA47:AE47"/>
    <mergeCell ref="C62:H62"/>
    <mergeCell ref="C57:E58"/>
    <mergeCell ref="C63:H63"/>
    <mergeCell ref="F57:H57"/>
    <mergeCell ref="L56:N56"/>
    <mergeCell ref="I55:N55"/>
    <mergeCell ref="I62:M62"/>
    <mergeCell ref="C60:H60"/>
    <mergeCell ref="I58:K58"/>
    <mergeCell ref="I63:M63"/>
    <mergeCell ref="C61:H61"/>
    <mergeCell ref="L57:N57"/>
    <mergeCell ref="L58:N58"/>
  </mergeCells>
  <phoneticPr fontId="3"/>
  <dataValidations count="4">
    <dataValidation imeMode="off" allowBlank="1" showInputMessage="1" showErrorMessage="1" sqref="AI54:AJ54 AI66:AJ66 K6:P6 AI42:AJ42 O21:T23 K12:P12 AA9:AJ9 M9:V9"/>
    <dataValidation type="whole" imeMode="off" allowBlank="1" showInputMessage="1" showErrorMessage="1" sqref="AC73:AH73 I73:N73 I61:N61 AC61:AH61 I69:AJ70 I57:AJ58 W16:AH18 AC26:AH26 I49:N49 AC49:AH49 O20:T20 W20:AA20 I45:AJ46">
      <formula1>0</formula1>
      <formula2>99999</formula2>
    </dataValidation>
    <dataValidation type="decimal" imeMode="off" allowBlank="1" showInputMessage="1" showErrorMessage="1" sqref="I71:AJ72 I59:AJ60 I47:AJ48">
      <formula1>0</formula1>
      <formula2>999.9</formula2>
    </dataValidation>
    <dataValidation imeMode="halfKatakana" allowBlank="1" showInputMessage="1" showErrorMessage="1" sqref="I4:AJ4 I10:AJ10"/>
  </dataValidations>
  <printOptions horizontalCentered="1"/>
  <pageMargins left="0.59055118110236227" right="0.59055118110236227" top="0.39370078740157483" bottom="0.39370078740157483" header="0" footer="0.19685039370078741"/>
  <pageSetup paperSize="9" scale="80" fitToHeight="0" orientation="portrait" r:id="rId1"/>
  <headerFooter alignWithMargins="0"/>
  <rowBreaks count="1" manualBreakCount="1">
    <brk id="5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3" r:id="rId4" name="Group Box 1">
              <controlPr defaultSize="0" autoFill="0" autoPict="0">
                <anchor moveWithCells="1">
                  <from>
                    <xdr:col>27</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3794" r:id="rId5" name="Group Box 2">
              <controlPr defaultSize="0" autoFill="0" autoPict="0">
                <anchor moveWithCells="1">
                  <from>
                    <xdr:col>30</xdr:col>
                    <xdr:colOff>0</xdr:colOff>
                    <xdr:row>20</xdr:row>
                    <xdr:rowOff>0</xdr:rowOff>
                  </from>
                  <to>
                    <xdr:col>36</xdr:col>
                    <xdr:colOff>0</xdr:colOff>
                    <xdr:row>23</xdr:row>
                    <xdr:rowOff>0</xdr:rowOff>
                  </to>
                </anchor>
              </controlPr>
            </control>
          </mc:Choice>
        </mc:AlternateContent>
        <mc:AlternateContent xmlns:mc="http://schemas.openxmlformats.org/markup-compatibility/2006">
          <mc:Choice Requires="x14">
            <control shapeId="3379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3379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3379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3379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3379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33800" r:id="rId11" name="Group Box 8">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33804" r:id="rId15" name="Check Box 12">
              <controlPr defaultSize="0" autoFill="0" autoLine="0" autoPict="0">
                <anchor moveWithCells="1">
                  <from>
                    <xdr:col>27</xdr:col>
                    <xdr:colOff>0</xdr:colOff>
                    <xdr:row>49</xdr:row>
                    <xdr:rowOff>0</xdr:rowOff>
                  </from>
                  <to>
                    <xdr:col>31</xdr:col>
                    <xdr:colOff>121920</xdr:colOff>
                    <xdr:row>50</xdr:row>
                    <xdr:rowOff>0</xdr:rowOff>
                  </to>
                </anchor>
              </controlPr>
            </control>
          </mc:Choice>
        </mc:AlternateContent>
        <mc:AlternateContent xmlns:mc="http://schemas.openxmlformats.org/markup-compatibility/2006">
          <mc:Choice Requires="x14">
            <control shapeId="33805" r:id="rId16" name="Check Box 13">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6" r:id="rId17" name="Group Box 14">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3807" r:id="rId18" name="Group Box 15">
              <controlPr defaultSize="0" autoFill="0" autoPict="0">
                <anchor moveWithCells="1">
                  <from>
                    <xdr:col>27</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33808" r:id="rId19" name="Check Box 16">
              <controlPr defaultSize="0" autoFill="0" autoLine="0" autoPict="0">
                <anchor moveWithCells="1">
                  <from>
                    <xdr:col>13</xdr:col>
                    <xdr:colOff>0</xdr:colOff>
                    <xdr:row>50</xdr:row>
                    <xdr:rowOff>0</xdr:rowOff>
                  </from>
                  <to>
                    <xdr:col>18</xdr:col>
                    <xdr:colOff>0</xdr:colOff>
                    <xdr:row>51</xdr:row>
                    <xdr:rowOff>0</xdr:rowOff>
                  </to>
                </anchor>
              </controlPr>
            </control>
          </mc:Choice>
        </mc:AlternateContent>
        <mc:AlternateContent xmlns:mc="http://schemas.openxmlformats.org/markup-compatibility/2006">
          <mc:Choice Requires="x14">
            <control shapeId="33809" r:id="rId20" name="Check Box 17">
              <controlPr defaultSize="0" autoFill="0" autoLine="0" autoPict="0">
                <anchor moveWithCells="1">
                  <from>
                    <xdr:col>27</xdr:col>
                    <xdr:colOff>0</xdr:colOff>
                    <xdr:row>50</xdr:row>
                    <xdr:rowOff>0</xdr:rowOff>
                  </from>
                  <to>
                    <xdr:col>32</xdr:col>
                    <xdr:colOff>0</xdr:colOff>
                    <xdr:row>51</xdr:row>
                    <xdr:rowOff>0</xdr:rowOff>
                  </to>
                </anchor>
              </controlPr>
            </control>
          </mc:Choice>
        </mc:AlternateContent>
        <mc:AlternateContent xmlns:mc="http://schemas.openxmlformats.org/markup-compatibility/2006">
          <mc:Choice Requires="x14">
            <control shapeId="33810" r:id="rId21" name="Group Box 18">
              <controlPr defaultSize="0" autoFill="0" autoPict="0">
                <anchor moveWithCells="1">
                  <from>
                    <xdr:col>2</xdr:col>
                    <xdr:colOff>0</xdr:colOff>
                    <xdr:row>49</xdr:row>
                    <xdr:rowOff>0</xdr:rowOff>
                  </from>
                  <to>
                    <xdr:col>8</xdr:col>
                    <xdr:colOff>0</xdr:colOff>
                    <xdr:row>51</xdr:row>
                    <xdr:rowOff>0</xdr:rowOff>
                  </to>
                </anchor>
              </controlPr>
            </control>
          </mc:Choice>
        </mc:AlternateContent>
        <mc:AlternateContent xmlns:mc="http://schemas.openxmlformats.org/markup-compatibility/2006">
          <mc:Choice Requires="x14">
            <control shapeId="33811" r:id="rId22" name="Check Box 19">
              <controlPr defaultSize="0" autoFill="0" autoLine="0" autoPict="0">
                <anchor moveWithCells="1">
                  <from>
                    <xdr:col>3</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33812" r:id="rId23" name="Group Box 20">
              <controlPr defaultSize="0" autoFill="0" autoPict="0">
                <anchor moveWithCells="1">
                  <from>
                    <xdr:col>13</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3" r:id="rId24" name="Check Box 21">
              <controlPr defaultSize="0" autoFill="0" autoLine="0" autoPict="0">
                <anchor moveWithCells="1">
                  <from>
                    <xdr:col>13</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33814" r:id="rId25" name="Check Box 22">
              <controlPr defaultSize="0" autoFill="0" autoLine="0" autoPict="0">
                <anchor moveWithCells="1">
                  <from>
                    <xdr:col>17</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33815" r:id="rId26" name="Check Box 23">
              <controlPr defaultSize="0" autoFill="0" autoLine="0" autoPict="0">
                <anchor moveWithCells="1">
                  <from>
                    <xdr:col>22</xdr:col>
                    <xdr:colOff>0</xdr:colOff>
                    <xdr:row>61</xdr:row>
                    <xdr:rowOff>0</xdr:rowOff>
                  </from>
                  <to>
                    <xdr:col>27</xdr:col>
                    <xdr:colOff>0</xdr:colOff>
                    <xdr:row>62</xdr:row>
                    <xdr:rowOff>0</xdr:rowOff>
                  </to>
                </anchor>
              </controlPr>
            </control>
          </mc:Choice>
        </mc:AlternateContent>
        <mc:AlternateContent xmlns:mc="http://schemas.openxmlformats.org/markup-compatibility/2006">
          <mc:Choice Requires="x14">
            <control shapeId="33816" r:id="rId27" name="Check Box 24">
              <controlPr defaultSize="0" autoFill="0" autoLine="0" autoPict="0">
                <anchor moveWithCells="1">
                  <from>
                    <xdr:col>27</xdr:col>
                    <xdr:colOff>0</xdr:colOff>
                    <xdr:row>61</xdr:row>
                    <xdr:rowOff>0</xdr:rowOff>
                  </from>
                  <to>
                    <xdr:col>31</xdr:col>
                    <xdr:colOff>144780</xdr:colOff>
                    <xdr:row>62</xdr:row>
                    <xdr:rowOff>0</xdr:rowOff>
                  </to>
                </anchor>
              </controlPr>
            </control>
          </mc:Choice>
        </mc:AlternateContent>
        <mc:AlternateContent xmlns:mc="http://schemas.openxmlformats.org/markup-compatibility/2006">
          <mc:Choice Requires="x14">
            <control shapeId="33817" r:id="rId28" name="Check Box 25">
              <controlPr defaultSize="0" autoFill="0" autoLine="0" autoPict="0">
                <anchor moveWithCells="1">
                  <from>
                    <xdr:col>32</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8" r:id="rId29" name="Group Box 26">
              <controlPr defaultSize="0" autoFill="0" autoPict="0">
                <anchor moveWithCells="1">
                  <from>
                    <xdr:col>13</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33819" r:id="rId30" name="Group Box 27">
              <controlPr defaultSize="0" autoFill="0" autoPict="0">
                <anchor moveWithCells="1">
                  <from>
                    <xdr:col>27</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3820" r:id="rId31" name="Check Box 28">
              <controlPr defaultSize="0" autoFill="0" autoLine="0" autoPict="0">
                <anchor moveWithCells="1">
                  <from>
                    <xdr:col>13</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33821" r:id="rId32" name="Check Box 29">
              <controlPr defaultSize="0" autoFill="0" autoLine="0" autoPict="0">
                <anchor moveWithCells="1">
                  <from>
                    <xdr:col>27</xdr:col>
                    <xdr:colOff>0</xdr:colOff>
                    <xdr:row>62</xdr:row>
                    <xdr:rowOff>0</xdr:rowOff>
                  </from>
                  <to>
                    <xdr:col>32</xdr:col>
                    <xdr:colOff>0</xdr:colOff>
                    <xdr:row>63</xdr:row>
                    <xdr:rowOff>0</xdr:rowOff>
                  </to>
                </anchor>
              </controlPr>
            </control>
          </mc:Choice>
        </mc:AlternateContent>
        <mc:AlternateContent xmlns:mc="http://schemas.openxmlformats.org/markup-compatibility/2006">
          <mc:Choice Requires="x14">
            <control shapeId="33822" r:id="rId33" name="Group Box 30">
              <controlPr defaultSize="0" autoFill="0" autoPict="0">
                <anchor moveWithCells="1">
                  <from>
                    <xdr:col>2</xdr:col>
                    <xdr:colOff>0</xdr:colOff>
                    <xdr:row>61</xdr:row>
                    <xdr:rowOff>0</xdr:rowOff>
                  </from>
                  <to>
                    <xdr:col>8</xdr:col>
                    <xdr:colOff>0</xdr:colOff>
                    <xdr:row>63</xdr:row>
                    <xdr:rowOff>0</xdr:rowOff>
                  </to>
                </anchor>
              </controlPr>
            </control>
          </mc:Choice>
        </mc:AlternateContent>
        <mc:AlternateContent xmlns:mc="http://schemas.openxmlformats.org/markup-compatibility/2006">
          <mc:Choice Requires="x14">
            <control shapeId="33823" r:id="rId34" name="Check Box 31">
              <controlPr defaultSize="0" autoFill="0" autoLine="0" autoPict="0">
                <anchor moveWithCells="1">
                  <from>
                    <xdr:col>3</xdr:col>
                    <xdr:colOff>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33824" r:id="rId35" name="Group Box 32">
              <controlPr defaultSize="0" autoFill="0" autoPict="0">
                <anchor moveWithCells="1">
                  <from>
                    <xdr:col>13</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25" r:id="rId36" name="Check Box 33">
              <controlPr defaultSize="0" autoFill="0" autoLine="0" autoPict="0">
                <anchor moveWithCells="1">
                  <from>
                    <xdr:col>13</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33826" r:id="rId37" name="Check Box 34">
              <controlPr defaultSize="0" autoFill="0" autoLine="0" autoPict="0">
                <anchor moveWithCells="1">
                  <from>
                    <xdr:col>17</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33827" r:id="rId38" name="Check Box 35">
              <controlPr defaultSize="0" autoFill="0" autoLine="0" autoPict="0">
                <anchor moveWithCells="1">
                  <from>
                    <xdr:col>22</xdr:col>
                    <xdr:colOff>0</xdr:colOff>
                    <xdr:row>73</xdr:row>
                    <xdr:rowOff>0</xdr:rowOff>
                  </from>
                  <to>
                    <xdr:col>27</xdr:col>
                    <xdr:colOff>0</xdr:colOff>
                    <xdr:row>74</xdr:row>
                    <xdr:rowOff>0</xdr:rowOff>
                  </to>
                </anchor>
              </controlPr>
            </control>
          </mc:Choice>
        </mc:AlternateContent>
        <mc:AlternateContent xmlns:mc="http://schemas.openxmlformats.org/markup-compatibility/2006">
          <mc:Choice Requires="x14">
            <control shapeId="33828" r:id="rId39" name="Check Box 36">
              <controlPr defaultSize="0" autoFill="0" autoLine="0" autoPict="0">
                <anchor moveWithCells="1">
                  <from>
                    <xdr:col>27</xdr:col>
                    <xdr:colOff>0</xdr:colOff>
                    <xdr:row>73</xdr:row>
                    <xdr:rowOff>0</xdr:rowOff>
                  </from>
                  <to>
                    <xdr:col>31</xdr:col>
                    <xdr:colOff>160020</xdr:colOff>
                    <xdr:row>74</xdr:row>
                    <xdr:rowOff>0</xdr:rowOff>
                  </to>
                </anchor>
              </controlPr>
            </control>
          </mc:Choice>
        </mc:AlternateContent>
        <mc:AlternateContent xmlns:mc="http://schemas.openxmlformats.org/markup-compatibility/2006">
          <mc:Choice Requires="x14">
            <control shapeId="33829" r:id="rId40" name="Check Box 37">
              <controlPr defaultSize="0" autoFill="0" autoLine="0" autoPict="0">
                <anchor moveWithCells="1">
                  <from>
                    <xdr:col>32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30" r:id="rId41" name="Group Box 38">
              <controlPr defaultSize="0" autoFill="0" autoPict="0">
                <anchor moveWithCells="1">
                  <from>
                    <xdr:col>13</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33831" r:id="rId42" name="Check Box 39">
              <controlPr defaultSize="0" autoFill="0" autoLine="0" autoPict="0">
                <anchor moveWithCells="1">
                  <from>
                    <xdr:col>13</xdr:col>
                    <xdr:colOff>0</xdr:colOff>
                    <xdr:row>74</xdr:row>
                    <xdr:rowOff>0</xdr:rowOff>
                  </from>
                  <to>
                    <xdr:col>18</xdr:col>
                    <xdr:colOff>0</xdr:colOff>
                    <xdr:row>75</xdr:row>
                    <xdr:rowOff>0</xdr:rowOff>
                  </to>
                </anchor>
              </controlPr>
            </control>
          </mc:Choice>
        </mc:AlternateContent>
        <mc:AlternateContent xmlns:mc="http://schemas.openxmlformats.org/markup-compatibility/2006">
          <mc:Choice Requires="x14">
            <control shapeId="33832" r:id="rId43" name="Check Box 40">
              <controlPr defaultSize="0" autoFill="0" autoLine="0" autoPict="0">
                <anchor moveWithCells="1">
                  <from>
                    <xdr:col>27</xdr:col>
                    <xdr:colOff>0</xdr:colOff>
                    <xdr:row>74</xdr:row>
                    <xdr:rowOff>0</xdr:rowOff>
                  </from>
                  <to>
                    <xdr:col>32</xdr:col>
                    <xdr:colOff>0</xdr:colOff>
                    <xdr:row>75</xdr:row>
                    <xdr:rowOff>0</xdr:rowOff>
                  </to>
                </anchor>
              </controlPr>
            </control>
          </mc:Choice>
        </mc:AlternateContent>
        <mc:AlternateContent xmlns:mc="http://schemas.openxmlformats.org/markup-compatibility/2006">
          <mc:Choice Requires="x14">
            <control shapeId="33833" r:id="rId44" name="Group Box 41">
              <controlPr defaultSize="0" autoFill="0" autoPict="0">
                <anchor moveWithCells="1">
                  <from>
                    <xdr:col>2</xdr:col>
                    <xdr:colOff>0</xdr:colOff>
                    <xdr:row>73</xdr:row>
                    <xdr:rowOff>0</xdr:rowOff>
                  </from>
                  <to>
                    <xdr:col>8</xdr:col>
                    <xdr:colOff>0</xdr:colOff>
                    <xdr:row>75</xdr:row>
                    <xdr:rowOff>0</xdr:rowOff>
                  </to>
                </anchor>
              </controlPr>
            </control>
          </mc:Choice>
        </mc:AlternateContent>
        <mc:AlternateContent xmlns:mc="http://schemas.openxmlformats.org/markup-compatibility/2006">
          <mc:Choice Requires="x14">
            <control shapeId="33834" r:id="rId45" name="Check Box 42">
              <controlPr defaultSize="0" autoFill="0" autoLine="0" autoPict="0">
                <anchor moveWithCells="1">
                  <from>
                    <xdr:col>3</xdr:col>
                    <xdr:colOff>0</xdr:colOff>
                    <xdr:row>74</xdr:row>
                    <xdr:rowOff>0</xdr:rowOff>
                  </from>
                  <to>
                    <xdr:col>7</xdr:col>
                    <xdr:colOff>0</xdr:colOff>
                    <xdr:row>75</xdr:row>
                    <xdr:rowOff>0</xdr:rowOff>
                  </to>
                </anchor>
              </controlPr>
            </control>
          </mc:Choice>
        </mc:AlternateContent>
        <mc:AlternateContent xmlns:mc="http://schemas.openxmlformats.org/markup-compatibility/2006">
          <mc:Choice Requires="x14">
            <control shapeId="33878" r:id="rId46" name="Group Box 86">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33879" r:id="rId47" name="Option Button 87">
              <controlPr defaultSize="0" autoFill="0" autoLine="0" autoPict="0">
                <anchor moveWithCells="1">
                  <from>
                    <xdr:col>8</xdr:col>
                    <xdr:colOff>7620</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33880" r:id="rId48" name="Option Button 88">
              <controlPr defaultSize="0" autoFill="0" autoLine="0" autoPict="0">
                <anchor moveWithCells="1">
                  <from>
                    <xdr:col>13</xdr:col>
                    <xdr:colOff>175260</xdr:colOff>
                    <xdr:row>26</xdr:row>
                    <xdr:rowOff>0</xdr:rowOff>
                  </from>
                  <to>
                    <xdr:col>18</xdr:col>
                    <xdr:colOff>83820</xdr:colOff>
                    <xdr:row>27</xdr:row>
                    <xdr:rowOff>0</xdr:rowOff>
                  </to>
                </anchor>
              </controlPr>
            </control>
          </mc:Choice>
        </mc:AlternateContent>
        <mc:AlternateContent xmlns:mc="http://schemas.openxmlformats.org/markup-compatibility/2006">
          <mc:Choice Requires="x14">
            <control shapeId="33881" r:id="rId49" name="Option Button 89">
              <controlPr defaultSize="0" autoFill="0" autoLine="0" autoPict="0">
                <anchor moveWithCells="1">
                  <from>
                    <xdr:col>18</xdr:col>
                    <xdr:colOff>121920</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33882" r:id="rId50" name="Option Button 90">
              <controlPr defaultSize="0" autoFill="0" autoLine="0" autoPict="0">
                <anchor moveWithCells="1">
                  <from>
                    <xdr:col>23</xdr:col>
                    <xdr:colOff>144780</xdr:colOff>
                    <xdr:row>26</xdr:row>
                    <xdr:rowOff>0</xdr:rowOff>
                  </from>
                  <to>
                    <xdr:col>25</xdr:col>
                    <xdr:colOff>121920</xdr:colOff>
                    <xdr:row>27</xdr:row>
                    <xdr:rowOff>0</xdr:rowOff>
                  </to>
                </anchor>
              </controlPr>
            </control>
          </mc:Choice>
        </mc:AlternateContent>
        <mc:AlternateContent xmlns:mc="http://schemas.openxmlformats.org/markup-compatibility/2006">
          <mc:Choice Requires="x14">
            <control shapeId="33892" r:id="rId51" name="Group Box 100">
              <controlPr defaultSize="0" autoFill="0" autoPict="0">
                <anchor moveWithCells="1">
                  <from>
                    <xdr:col>19</xdr:col>
                    <xdr:colOff>0</xdr:colOff>
                    <xdr:row>52</xdr:row>
                    <xdr:rowOff>0</xdr:rowOff>
                  </from>
                  <to>
                    <xdr:col>25</xdr:col>
                    <xdr:colOff>0</xdr:colOff>
                    <xdr:row>53</xdr:row>
                    <xdr:rowOff>0</xdr:rowOff>
                  </to>
                </anchor>
              </controlPr>
            </control>
          </mc:Choice>
        </mc:AlternateContent>
        <mc:AlternateContent xmlns:mc="http://schemas.openxmlformats.org/markup-compatibility/2006">
          <mc:Choice Requires="x14">
            <control shapeId="33893" r:id="rId52" name="Option Button 101">
              <controlPr defaultSize="0" autoFill="0" autoLine="0" autoPict="0">
                <anchor moveWithCells="1">
                  <from>
                    <xdr:col>19</xdr:col>
                    <xdr:colOff>38100</xdr:colOff>
                    <xdr:row>52</xdr:row>
                    <xdr:rowOff>0</xdr:rowOff>
                  </from>
                  <to>
                    <xdr:col>21</xdr:col>
                    <xdr:colOff>83820</xdr:colOff>
                    <xdr:row>53</xdr:row>
                    <xdr:rowOff>0</xdr:rowOff>
                  </to>
                </anchor>
              </controlPr>
            </control>
          </mc:Choice>
        </mc:AlternateContent>
        <mc:AlternateContent xmlns:mc="http://schemas.openxmlformats.org/markup-compatibility/2006">
          <mc:Choice Requires="x14">
            <control shapeId="33894" r:id="rId53" name="Option Button 102">
              <controlPr defaultSize="0" autoFill="0" autoLine="0" autoPict="0">
                <anchor moveWithCells="1">
                  <from>
                    <xdr:col>21</xdr:col>
                    <xdr:colOff>99060</xdr:colOff>
                    <xdr:row>52</xdr:row>
                    <xdr:rowOff>0</xdr:rowOff>
                  </from>
                  <to>
                    <xdr:col>23</xdr:col>
                    <xdr:colOff>182880</xdr:colOff>
                    <xdr:row>53</xdr:row>
                    <xdr:rowOff>0</xdr:rowOff>
                  </to>
                </anchor>
              </controlPr>
            </control>
          </mc:Choice>
        </mc:AlternateContent>
        <mc:AlternateContent xmlns:mc="http://schemas.openxmlformats.org/markup-compatibility/2006">
          <mc:Choice Requires="x14">
            <control shapeId="33895" r:id="rId54" name="Group Box 10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3896" r:id="rId55" name="Option Button 104">
              <controlPr defaultSize="0" autoFill="0" autoLine="0" autoPict="0">
                <anchor moveWithCells="1">
                  <from>
                    <xdr:col>31</xdr:col>
                    <xdr:colOff>30480</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33897" r:id="rId56" name="Option Button 105">
              <controlPr defaultSize="0" autoFill="0" autoLine="0" autoPict="0">
                <anchor moveWithCells="1">
                  <from>
                    <xdr:col>33</xdr:col>
                    <xdr:colOff>83820</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33898" r:id="rId57" name="Group Box 106">
              <controlPr defaultSize="0" autoFill="0" autoPict="0">
                <anchor moveWithCells="1">
                  <from>
                    <xdr:col>8</xdr:col>
                    <xdr:colOff>0</xdr:colOff>
                    <xdr:row>52</xdr:row>
                    <xdr:rowOff>0</xdr:rowOff>
                  </from>
                  <to>
                    <xdr:col>13</xdr:col>
                    <xdr:colOff>0</xdr:colOff>
                    <xdr:row>53</xdr:row>
                    <xdr:rowOff>0</xdr:rowOff>
                  </to>
                </anchor>
              </controlPr>
            </control>
          </mc:Choice>
        </mc:AlternateContent>
        <mc:AlternateContent xmlns:mc="http://schemas.openxmlformats.org/markup-compatibility/2006">
          <mc:Choice Requires="x14">
            <control shapeId="33899" r:id="rId58" name="Option Button 107">
              <controlPr defaultSize="0" autoFill="0" autoLine="0" autoPict="0">
                <anchor moveWithCells="1">
                  <from>
                    <xdr:col>8</xdr:col>
                    <xdr:colOff>30480</xdr:colOff>
                    <xdr:row>52</xdr:row>
                    <xdr:rowOff>0</xdr:rowOff>
                  </from>
                  <to>
                    <xdr:col>10</xdr:col>
                    <xdr:colOff>76200</xdr:colOff>
                    <xdr:row>53</xdr:row>
                    <xdr:rowOff>0</xdr:rowOff>
                  </to>
                </anchor>
              </controlPr>
            </control>
          </mc:Choice>
        </mc:AlternateContent>
        <mc:AlternateContent xmlns:mc="http://schemas.openxmlformats.org/markup-compatibility/2006">
          <mc:Choice Requires="x14">
            <control shapeId="33900" r:id="rId59" name="Option Button 108">
              <controlPr defaultSize="0" autoFill="0" autoLine="0" autoPict="0">
                <anchor moveWithCells="1">
                  <from>
                    <xdr:col>10</xdr:col>
                    <xdr:colOff>83820</xdr:colOff>
                    <xdr:row>52</xdr:row>
                    <xdr:rowOff>0</xdr:rowOff>
                  </from>
                  <to>
                    <xdr:col>12</xdr:col>
                    <xdr:colOff>175260</xdr:colOff>
                    <xdr:row>53</xdr:row>
                    <xdr:rowOff>0</xdr:rowOff>
                  </to>
                </anchor>
              </controlPr>
            </control>
          </mc:Choice>
        </mc:AlternateContent>
        <mc:AlternateContent xmlns:mc="http://schemas.openxmlformats.org/markup-compatibility/2006">
          <mc:Choice Requires="x14">
            <control shapeId="33901" r:id="rId60" name="Group Box 109">
              <controlPr defaultSize="0" autoFill="0" autoPict="0">
                <anchor moveWithCells="1">
                  <from>
                    <xdr:col>19</xdr:col>
                    <xdr:colOff>0</xdr:colOff>
                    <xdr:row>64</xdr:row>
                    <xdr:rowOff>0</xdr:rowOff>
                  </from>
                  <to>
                    <xdr:col>25</xdr:col>
                    <xdr:colOff>0</xdr:colOff>
                    <xdr:row>65</xdr:row>
                    <xdr:rowOff>0</xdr:rowOff>
                  </to>
                </anchor>
              </controlPr>
            </control>
          </mc:Choice>
        </mc:AlternateContent>
        <mc:AlternateContent xmlns:mc="http://schemas.openxmlformats.org/markup-compatibility/2006">
          <mc:Choice Requires="x14">
            <control shapeId="33902" r:id="rId61" name="Option Button 110">
              <controlPr defaultSize="0" autoFill="0" autoLine="0" autoPict="0">
                <anchor moveWithCells="1">
                  <from>
                    <xdr:col>19</xdr:col>
                    <xdr:colOff>38100</xdr:colOff>
                    <xdr:row>64</xdr:row>
                    <xdr:rowOff>0</xdr:rowOff>
                  </from>
                  <to>
                    <xdr:col>21</xdr:col>
                    <xdr:colOff>83820</xdr:colOff>
                    <xdr:row>65</xdr:row>
                    <xdr:rowOff>0</xdr:rowOff>
                  </to>
                </anchor>
              </controlPr>
            </control>
          </mc:Choice>
        </mc:AlternateContent>
        <mc:AlternateContent xmlns:mc="http://schemas.openxmlformats.org/markup-compatibility/2006">
          <mc:Choice Requires="x14">
            <control shapeId="33903" r:id="rId62" name="Option Button 111">
              <controlPr defaultSize="0" autoFill="0" autoLine="0" autoPict="0">
                <anchor moveWithCells="1">
                  <from>
                    <xdr:col>21</xdr:col>
                    <xdr:colOff>99060</xdr:colOff>
                    <xdr:row>64</xdr:row>
                    <xdr:rowOff>0</xdr:rowOff>
                  </from>
                  <to>
                    <xdr:col>23</xdr:col>
                    <xdr:colOff>182880</xdr:colOff>
                    <xdr:row>65</xdr:row>
                    <xdr:rowOff>0</xdr:rowOff>
                  </to>
                </anchor>
              </controlPr>
            </control>
          </mc:Choice>
        </mc:AlternateContent>
        <mc:AlternateContent xmlns:mc="http://schemas.openxmlformats.org/markup-compatibility/2006">
          <mc:Choice Requires="x14">
            <control shapeId="33904" r:id="rId63" name="Group Box 112">
              <controlPr defaultSize="0" autoFill="0" autoPict="0">
                <anchor moveWithCells="1">
                  <from>
                    <xdr:col>31</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33905" r:id="rId64" name="Option Button 113">
              <controlPr defaultSize="0" autoFill="0" autoLine="0" autoPict="0">
                <anchor moveWithCells="1">
                  <from>
                    <xdr:col>31</xdr:col>
                    <xdr:colOff>30480</xdr:colOff>
                    <xdr:row>64</xdr:row>
                    <xdr:rowOff>0</xdr:rowOff>
                  </from>
                  <to>
                    <xdr:col>33</xdr:col>
                    <xdr:colOff>76200</xdr:colOff>
                    <xdr:row>65</xdr:row>
                    <xdr:rowOff>0</xdr:rowOff>
                  </to>
                </anchor>
              </controlPr>
            </control>
          </mc:Choice>
        </mc:AlternateContent>
        <mc:AlternateContent xmlns:mc="http://schemas.openxmlformats.org/markup-compatibility/2006">
          <mc:Choice Requires="x14">
            <control shapeId="33906" r:id="rId65" name="Option Button 114">
              <controlPr defaultSize="0" autoFill="0" autoLine="0" autoPict="0">
                <anchor moveWithCells="1">
                  <from>
                    <xdr:col>33</xdr:col>
                    <xdr:colOff>83820</xdr:colOff>
                    <xdr:row>64</xdr:row>
                    <xdr:rowOff>0</xdr:rowOff>
                  </from>
                  <to>
                    <xdr:col>35</xdr:col>
                    <xdr:colOff>152400</xdr:colOff>
                    <xdr:row>65</xdr:row>
                    <xdr:rowOff>0</xdr:rowOff>
                  </to>
                </anchor>
              </controlPr>
            </control>
          </mc:Choice>
        </mc:AlternateContent>
        <mc:AlternateContent xmlns:mc="http://schemas.openxmlformats.org/markup-compatibility/2006">
          <mc:Choice Requires="x14">
            <control shapeId="33907" r:id="rId66" name="Group Box 115">
              <controlPr defaultSize="0" autoFill="0" autoPict="0">
                <anchor moveWithCells="1">
                  <from>
                    <xdr:col>8</xdr:col>
                    <xdr:colOff>0</xdr:colOff>
                    <xdr:row>64</xdr:row>
                    <xdr:rowOff>0</xdr:rowOff>
                  </from>
                  <to>
                    <xdr:col>13</xdr:col>
                    <xdr:colOff>0</xdr:colOff>
                    <xdr:row>65</xdr:row>
                    <xdr:rowOff>0</xdr:rowOff>
                  </to>
                </anchor>
              </controlPr>
            </control>
          </mc:Choice>
        </mc:AlternateContent>
        <mc:AlternateContent xmlns:mc="http://schemas.openxmlformats.org/markup-compatibility/2006">
          <mc:Choice Requires="x14">
            <control shapeId="33908" r:id="rId67" name="Option Button 116">
              <controlPr defaultSize="0" autoFill="0" autoLine="0" autoPict="0">
                <anchor moveWithCells="1">
                  <from>
                    <xdr:col>8</xdr:col>
                    <xdr:colOff>30480</xdr:colOff>
                    <xdr:row>64</xdr:row>
                    <xdr:rowOff>0</xdr:rowOff>
                  </from>
                  <to>
                    <xdr:col>10</xdr:col>
                    <xdr:colOff>76200</xdr:colOff>
                    <xdr:row>65</xdr:row>
                    <xdr:rowOff>0</xdr:rowOff>
                  </to>
                </anchor>
              </controlPr>
            </control>
          </mc:Choice>
        </mc:AlternateContent>
        <mc:AlternateContent xmlns:mc="http://schemas.openxmlformats.org/markup-compatibility/2006">
          <mc:Choice Requires="x14">
            <control shapeId="33909" r:id="rId68" name="Option Button 117">
              <controlPr defaultSize="0" autoFill="0" autoLine="0" autoPict="0">
                <anchor moveWithCells="1">
                  <from>
                    <xdr:col>10</xdr:col>
                    <xdr:colOff>83820</xdr:colOff>
                    <xdr:row>64</xdr:row>
                    <xdr:rowOff>0</xdr:rowOff>
                  </from>
                  <to>
                    <xdr:col>12</xdr:col>
                    <xdr:colOff>175260</xdr:colOff>
                    <xdr:row>65</xdr:row>
                    <xdr:rowOff>0</xdr:rowOff>
                  </to>
                </anchor>
              </controlPr>
            </control>
          </mc:Choice>
        </mc:AlternateContent>
        <mc:AlternateContent xmlns:mc="http://schemas.openxmlformats.org/markup-compatibility/2006">
          <mc:Choice Requires="x14">
            <control shapeId="33910" r:id="rId69" name="Group Box 118">
              <controlPr defaultSize="0" autoFill="0" autoPict="0">
                <anchor moveWithCells="1">
                  <from>
                    <xdr:col>8</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33911" r:id="rId70" name="Option Button 119">
              <controlPr defaultSize="0" autoFill="0" autoLine="0" autoPict="0">
                <anchor moveWithCells="1">
                  <from>
                    <xdr:col>8</xdr:col>
                    <xdr:colOff>30480</xdr:colOff>
                    <xdr:row>76</xdr:row>
                    <xdr:rowOff>0</xdr:rowOff>
                  </from>
                  <to>
                    <xdr:col>10</xdr:col>
                    <xdr:colOff>76200</xdr:colOff>
                    <xdr:row>77</xdr:row>
                    <xdr:rowOff>0</xdr:rowOff>
                  </to>
                </anchor>
              </controlPr>
            </control>
          </mc:Choice>
        </mc:AlternateContent>
        <mc:AlternateContent xmlns:mc="http://schemas.openxmlformats.org/markup-compatibility/2006">
          <mc:Choice Requires="x14">
            <control shapeId="33912" r:id="rId71" name="Option Button 120">
              <controlPr defaultSize="0" autoFill="0" autoLine="0" autoPict="0">
                <anchor moveWithCells="1">
                  <from>
                    <xdr:col>10</xdr:col>
                    <xdr:colOff>83820</xdr:colOff>
                    <xdr:row>76</xdr:row>
                    <xdr:rowOff>0</xdr:rowOff>
                  </from>
                  <to>
                    <xdr:col>12</xdr:col>
                    <xdr:colOff>175260</xdr:colOff>
                    <xdr:row>77</xdr:row>
                    <xdr:rowOff>0</xdr:rowOff>
                  </to>
                </anchor>
              </controlPr>
            </control>
          </mc:Choice>
        </mc:AlternateContent>
        <mc:AlternateContent xmlns:mc="http://schemas.openxmlformats.org/markup-compatibility/2006">
          <mc:Choice Requires="x14">
            <control shapeId="33913" r:id="rId72" name="Group Box 121">
              <controlPr defaultSize="0" autoFill="0" autoPict="0">
                <anchor moveWithCells="1">
                  <from>
                    <xdr:col>19</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33914" r:id="rId73" name="Option Button 122">
              <controlPr defaultSize="0" autoFill="0" autoLine="0" autoPict="0">
                <anchor moveWithCells="1">
                  <from>
                    <xdr:col>19</xdr:col>
                    <xdr:colOff>38100</xdr:colOff>
                    <xdr:row>76</xdr:row>
                    <xdr:rowOff>0</xdr:rowOff>
                  </from>
                  <to>
                    <xdr:col>21</xdr:col>
                    <xdr:colOff>83820</xdr:colOff>
                    <xdr:row>77</xdr:row>
                    <xdr:rowOff>0</xdr:rowOff>
                  </to>
                </anchor>
              </controlPr>
            </control>
          </mc:Choice>
        </mc:AlternateContent>
        <mc:AlternateContent xmlns:mc="http://schemas.openxmlformats.org/markup-compatibility/2006">
          <mc:Choice Requires="x14">
            <control shapeId="33915" r:id="rId74" name="Option Button 123">
              <controlPr defaultSize="0" autoFill="0" autoLine="0" autoPict="0">
                <anchor moveWithCells="1">
                  <from>
                    <xdr:col>21</xdr:col>
                    <xdr:colOff>99060</xdr:colOff>
                    <xdr:row>76</xdr:row>
                    <xdr:rowOff>0</xdr:rowOff>
                  </from>
                  <to>
                    <xdr:col>23</xdr:col>
                    <xdr:colOff>182880</xdr:colOff>
                    <xdr:row>77</xdr:row>
                    <xdr:rowOff>0</xdr:rowOff>
                  </to>
                </anchor>
              </controlPr>
            </control>
          </mc:Choice>
        </mc:AlternateContent>
        <mc:AlternateContent xmlns:mc="http://schemas.openxmlformats.org/markup-compatibility/2006">
          <mc:Choice Requires="x14">
            <control shapeId="33916" r:id="rId75" name="Group Box 124">
              <controlPr defaultSize="0" autoFill="0" autoPict="0">
                <anchor moveWithCells="1">
                  <from>
                    <xdr:col>31</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3917" r:id="rId76" name="Option Button 125">
              <controlPr defaultSize="0" autoFill="0" autoLine="0" autoPict="0">
                <anchor moveWithCells="1">
                  <from>
                    <xdr:col>31</xdr:col>
                    <xdr:colOff>30480</xdr:colOff>
                    <xdr:row>76</xdr:row>
                    <xdr:rowOff>0</xdr:rowOff>
                  </from>
                  <to>
                    <xdr:col>33</xdr:col>
                    <xdr:colOff>76200</xdr:colOff>
                    <xdr:row>77</xdr:row>
                    <xdr:rowOff>0</xdr:rowOff>
                  </to>
                </anchor>
              </controlPr>
            </control>
          </mc:Choice>
        </mc:AlternateContent>
        <mc:AlternateContent xmlns:mc="http://schemas.openxmlformats.org/markup-compatibility/2006">
          <mc:Choice Requires="x14">
            <control shapeId="33918" r:id="rId77" name="Option Button 126">
              <controlPr defaultSize="0" autoFill="0" autoLine="0" autoPict="0">
                <anchor moveWithCells="1">
                  <from>
                    <xdr:col>33</xdr:col>
                    <xdr:colOff>83820</xdr:colOff>
                    <xdr:row>76</xdr:row>
                    <xdr:rowOff>0</xdr:rowOff>
                  </from>
                  <to>
                    <xdr:col>35</xdr:col>
                    <xdr:colOff>152400</xdr:colOff>
                    <xdr:row>77</xdr:row>
                    <xdr:rowOff>0</xdr:rowOff>
                  </to>
                </anchor>
              </controlPr>
            </control>
          </mc:Choice>
        </mc:AlternateContent>
        <mc:AlternateContent xmlns:mc="http://schemas.openxmlformats.org/markup-compatibility/2006">
          <mc:Choice Requires="x14">
            <control shapeId="33920" r:id="rId78" name="Option Button 128">
              <controlPr defaultSize="0" autoFill="0" autoLine="0" autoPict="0">
                <anchor moveWithCells="1">
                  <from>
                    <xdr:col>17</xdr:col>
                    <xdr:colOff>7620</xdr:colOff>
                    <xdr:row>51</xdr:row>
                    <xdr:rowOff>0</xdr:rowOff>
                  </from>
                  <to>
                    <xdr:col>19</xdr:col>
                    <xdr:colOff>60960</xdr:colOff>
                    <xdr:row>52</xdr:row>
                    <xdr:rowOff>0</xdr:rowOff>
                  </to>
                </anchor>
              </controlPr>
            </control>
          </mc:Choice>
        </mc:AlternateContent>
        <mc:AlternateContent xmlns:mc="http://schemas.openxmlformats.org/markup-compatibility/2006">
          <mc:Choice Requires="x14">
            <control shapeId="33921" r:id="rId79" name="Option Button 129">
              <controlPr defaultSize="0" autoFill="0" autoLine="0" autoPict="0">
                <anchor moveWithCells="1">
                  <from>
                    <xdr:col>19</xdr:col>
                    <xdr:colOff>106680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25" r:id="rId80" name="Group Box 133">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33926" r:id="rId81" name="Option Button 134">
              <controlPr defaultSize="0" autoFill="0" autoLine="0" autoPict="0">
                <anchor moveWithCells="1">
                  <from>
                    <xdr:col>8</xdr:col>
                    <xdr:colOff>22860</xdr:colOff>
                    <xdr:row>63</xdr:row>
                    <xdr:rowOff>0</xdr:rowOff>
                  </from>
                  <to>
                    <xdr:col>10</xdr:col>
                    <xdr:colOff>68580</xdr:colOff>
                    <xdr:row>64</xdr:row>
                    <xdr:rowOff>0</xdr:rowOff>
                  </to>
                </anchor>
              </controlPr>
            </control>
          </mc:Choice>
        </mc:AlternateContent>
        <mc:AlternateContent xmlns:mc="http://schemas.openxmlformats.org/markup-compatibility/2006">
          <mc:Choice Requires="x14">
            <control shapeId="33927" r:id="rId82" name="Option Button 135">
              <controlPr defaultSize="0" autoFill="0" autoLine="0" autoPict="0">
                <anchor moveWithCells="1">
                  <from>
                    <xdr:col>10</xdr:col>
                    <xdr:colOff>76200</xdr:colOff>
                    <xdr:row>63</xdr:row>
                    <xdr:rowOff>0</xdr:rowOff>
                  </from>
                  <to>
                    <xdr:col>12</xdr:col>
                    <xdr:colOff>144780</xdr:colOff>
                    <xdr:row>64</xdr:row>
                    <xdr:rowOff>0</xdr:rowOff>
                  </to>
                </anchor>
              </controlPr>
            </control>
          </mc:Choice>
        </mc:AlternateContent>
        <mc:AlternateContent xmlns:mc="http://schemas.openxmlformats.org/markup-compatibility/2006">
          <mc:Choice Requires="x14">
            <control shapeId="33928" r:id="rId83" name="Group Box 136">
              <controlPr defaultSize="0" autoFill="0" autoPict="0">
                <anchor moveWithCells="1">
                  <from>
                    <xdr:col>17</xdr:col>
                    <xdr:colOff>0</xdr:colOff>
                    <xdr:row>63</xdr:row>
                    <xdr:rowOff>0</xdr:rowOff>
                  </from>
                  <to>
                    <xdr:col>22</xdr:col>
                    <xdr:colOff>0</xdr:colOff>
                    <xdr:row>64</xdr:row>
                    <xdr:rowOff>0</xdr:rowOff>
                  </to>
                </anchor>
              </controlPr>
            </control>
          </mc:Choice>
        </mc:AlternateContent>
        <mc:AlternateContent xmlns:mc="http://schemas.openxmlformats.org/markup-compatibility/2006">
          <mc:Choice Requires="x14">
            <control shapeId="33929" r:id="rId84" name="Option Button 137">
              <controlPr defaultSize="0" autoFill="0" autoLine="0" autoPict="0">
                <anchor moveWithCells="1">
                  <from>
                    <xdr:col>17</xdr:col>
                    <xdr:colOff>0</xdr:colOff>
                    <xdr:row>63</xdr:row>
                    <xdr:rowOff>0</xdr:rowOff>
                  </from>
                  <to>
                    <xdr:col>19</xdr:col>
                    <xdr:colOff>45720</xdr:colOff>
                    <xdr:row>64</xdr:row>
                    <xdr:rowOff>0</xdr:rowOff>
                  </to>
                </anchor>
              </controlPr>
            </control>
          </mc:Choice>
        </mc:AlternateContent>
        <mc:AlternateContent xmlns:mc="http://schemas.openxmlformats.org/markup-compatibility/2006">
          <mc:Choice Requires="x14">
            <control shapeId="33930" r:id="rId85" name="Option Button 138">
              <controlPr defaultSize="0" autoFill="0" autoLine="0" autoPict="0">
                <anchor moveWithCells="1">
                  <from>
                    <xdr:col>19</xdr:col>
                    <xdr:colOff>99060</xdr:colOff>
                    <xdr:row>63</xdr:row>
                    <xdr:rowOff>0</xdr:rowOff>
                  </from>
                  <to>
                    <xdr:col>21</xdr:col>
                    <xdr:colOff>160020</xdr:colOff>
                    <xdr:row>64</xdr:row>
                    <xdr:rowOff>0</xdr:rowOff>
                  </to>
                </anchor>
              </controlPr>
            </control>
          </mc:Choice>
        </mc:AlternateContent>
        <mc:AlternateContent xmlns:mc="http://schemas.openxmlformats.org/markup-compatibility/2006">
          <mc:Choice Requires="x14">
            <control shapeId="33931" r:id="rId86" name="Group Box 139">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33932" r:id="rId87" name="Option Button 140">
              <controlPr defaultSize="0" autoFill="0" autoLine="0" autoPict="0">
                <anchor moveWithCells="1">
                  <from>
                    <xdr:col>8</xdr:col>
                    <xdr:colOff>30480</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33933" r:id="rId88" name="Option Button 141">
              <controlPr defaultSize="0" autoFill="0" autoLine="0" autoPict="0">
                <anchor moveWithCells="1">
                  <from>
                    <xdr:col>10</xdr:col>
                    <xdr:colOff>76200</xdr:colOff>
                    <xdr:row>75</xdr:row>
                    <xdr:rowOff>0</xdr:rowOff>
                  </from>
                  <to>
                    <xdr:col>12</xdr:col>
                    <xdr:colOff>144780</xdr:colOff>
                    <xdr:row>76</xdr:row>
                    <xdr:rowOff>0</xdr:rowOff>
                  </to>
                </anchor>
              </controlPr>
            </control>
          </mc:Choice>
        </mc:AlternateContent>
        <mc:AlternateContent xmlns:mc="http://schemas.openxmlformats.org/markup-compatibility/2006">
          <mc:Choice Requires="x14">
            <control shapeId="33934" r:id="rId89" name="Group Box 142">
              <controlPr defaultSize="0" autoFill="0" autoPict="0">
                <anchor moveWithCells="1">
                  <from>
                    <xdr:col>17</xdr:col>
                    <xdr:colOff>0</xdr:colOff>
                    <xdr:row>75</xdr:row>
                    <xdr:rowOff>0</xdr:rowOff>
                  </from>
                  <to>
                    <xdr:col>22</xdr:col>
                    <xdr:colOff>0</xdr:colOff>
                    <xdr:row>76</xdr:row>
                    <xdr:rowOff>0</xdr:rowOff>
                  </to>
                </anchor>
              </controlPr>
            </control>
          </mc:Choice>
        </mc:AlternateContent>
        <mc:AlternateContent xmlns:mc="http://schemas.openxmlformats.org/markup-compatibility/2006">
          <mc:Choice Requires="x14">
            <control shapeId="33935" r:id="rId90" name="Option Button 143">
              <controlPr defaultSize="0" autoFill="0" autoLine="0" autoPict="0">
                <anchor moveWithCells="1">
                  <from>
                    <xdr:col>17</xdr:col>
                    <xdr:colOff>0</xdr:colOff>
                    <xdr:row>75</xdr:row>
                    <xdr:rowOff>7620</xdr:rowOff>
                  </from>
                  <to>
                    <xdr:col>19</xdr:col>
                    <xdr:colOff>45720</xdr:colOff>
                    <xdr:row>76</xdr:row>
                    <xdr:rowOff>7620</xdr:rowOff>
                  </to>
                </anchor>
              </controlPr>
            </control>
          </mc:Choice>
        </mc:AlternateContent>
        <mc:AlternateContent xmlns:mc="http://schemas.openxmlformats.org/markup-compatibility/2006">
          <mc:Choice Requires="x14">
            <control shapeId="33936" r:id="rId91" name="Option Button 144">
              <controlPr defaultSize="0" autoFill="0" autoLine="0" autoPict="0">
                <anchor moveWithCells="1">
                  <from>
                    <xdr:col>19</xdr:col>
                    <xdr:colOff>121920</xdr:colOff>
                    <xdr:row>75</xdr:row>
                    <xdr:rowOff>7620</xdr:rowOff>
                  </from>
                  <to>
                    <xdr:col>22</xdr:col>
                    <xdr:colOff>0</xdr:colOff>
                    <xdr:row>76</xdr:row>
                    <xdr:rowOff>7620</xdr:rowOff>
                  </to>
                </anchor>
              </controlPr>
            </control>
          </mc:Choice>
        </mc:AlternateContent>
        <mc:AlternateContent xmlns:mc="http://schemas.openxmlformats.org/markup-compatibility/2006">
          <mc:Choice Requires="x14">
            <control shapeId="33942" r:id="rId92" name="Group Box 150">
              <controlPr defaultSize="0" autoFill="0" autoPict="0">
                <anchor moveWithCells="1">
                  <from>
                    <xdr:col>17</xdr:col>
                    <xdr:colOff>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48" r:id="rId93" name="Group Box 156">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33949" r:id="rId94" name="Option Button 157">
              <controlPr defaultSize="0" autoFill="0" autoLine="0" autoPict="0">
                <anchor moveWithCells="1">
                  <from>
                    <xdr:col>8</xdr:col>
                    <xdr:colOff>30480</xdr:colOff>
                    <xdr:row>51</xdr:row>
                    <xdr:rowOff>22860</xdr:rowOff>
                  </from>
                  <to>
                    <xdr:col>10</xdr:col>
                    <xdr:colOff>114300</xdr:colOff>
                    <xdr:row>52</xdr:row>
                    <xdr:rowOff>0</xdr:rowOff>
                  </to>
                </anchor>
              </controlPr>
            </control>
          </mc:Choice>
        </mc:AlternateContent>
        <mc:AlternateContent xmlns:mc="http://schemas.openxmlformats.org/markup-compatibility/2006">
          <mc:Choice Requires="x14">
            <control shapeId="33950" r:id="rId95" name="Option Button 158">
              <controlPr defaultSize="0" autoFill="0" autoLine="0" autoPict="0">
                <anchor moveWithCells="1">
                  <from>
                    <xdr:col>10</xdr:col>
                    <xdr:colOff>83820</xdr:colOff>
                    <xdr:row>51</xdr:row>
                    <xdr:rowOff>22860</xdr:rowOff>
                  </from>
                  <to>
                    <xdr:col>12</xdr:col>
                    <xdr:colOff>144780</xdr:colOff>
                    <xdr:row>52</xdr:row>
                    <xdr:rowOff>0</xdr:rowOff>
                  </to>
                </anchor>
              </controlPr>
            </control>
          </mc:Choice>
        </mc:AlternateContent>
        <mc:AlternateContent xmlns:mc="http://schemas.openxmlformats.org/markup-compatibility/2006">
          <mc:Choice Requires="x14">
            <control shapeId="33956" r:id="rId96" name="Group Box 164">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33957" r:id="rId97" name="Option Button 165">
              <controlPr defaultSize="0" autoFill="0" autoLine="0" autoPict="0">
                <anchor moveWithCells="1">
                  <from>
                    <xdr:col>24</xdr:col>
                    <xdr:colOff>7620</xdr:colOff>
                    <xdr:row>28</xdr:row>
                    <xdr:rowOff>0</xdr:rowOff>
                  </from>
                  <to>
                    <xdr:col>26</xdr:col>
                    <xdr:colOff>60960</xdr:colOff>
                    <xdr:row>29</xdr:row>
                    <xdr:rowOff>0</xdr:rowOff>
                  </to>
                </anchor>
              </controlPr>
            </control>
          </mc:Choice>
        </mc:AlternateContent>
        <mc:AlternateContent xmlns:mc="http://schemas.openxmlformats.org/markup-compatibility/2006">
          <mc:Choice Requires="x14">
            <control shapeId="33958" r:id="rId98" name="Option Button 166">
              <controlPr defaultSize="0" autoFill="0" autoLine="0" autoPict="0">
                <anchor moveWithCells="1">
                  <from>
                    <xdr:col>26</xdr:col>
                    <xdr:colOff>106680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59" r:id="rId99" name="Group Box 167">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60" r:id="rId100" name="Option Button 168">
              <controlPr defaultSize="0" autoFill="0" autoLine="0" autoPict="0">
                <anchor moveWithCells="1">
                  <from>
                    <xdr:col>8</xdr:col>
                    <xdr:colOff>114300</xdr:colOff>
                    <xdr:row>28</xdr:row>
                    <xdr:rowOff>0</xdr:rowOff>
                  </from>
                  <to>
                    <xdr:col>11</xdr:col>
                    <xdr:colOff>30480</xdr:colOff>
                    <xdr:row>29</xdr:row>
                    <xdr:rowOff>0</xdr:rowOff>
                  </to>
                </anchor>
              </controlPr>
            </control>
          </mc:Choice>
        </mc:AlternateContent>
        <mc:AlternateContent xmlns:mc="http://schemas.openxmlformats.org/markup-compatibility/2006">
          <mc:Choice Requires="x14">
            <control shapeId="33961" r:id="rId101" name="Option Button 169">
              <controlPr locked="0" defaultSize="0" autoFill="0" autoLine="0" autoPict="0">
                <anchor moveWithCells="1">
                  <from>
                    <xdr:col>12</xdr:col>
                    <xdr:colOff>45720</xdr:colOff>
                    <xdr:row>28</xdr:row>
                    <xdr:rowOff>0</xdr:rowOff>
                  </from>
                  <to>
                    <xdr:col>15</xdr:col>
                    <xdr:colOff>30480</xdr:colOff>
                    <xdr:row>29</xdr:row>
                    <xdr:rowOff>0</xdr:rowOff>
                  </to>
                </anchor>
              </controlPr>
            </control>
          </mc:Choice>
        </mc:AlternateContent>
        <mc:AlternateContent xmlns:mc="http://schemas.openxmlformats.org/markup-compatibility/2006">
          <mc:Choice Requires="x14">
            <control shapeId="33962" r:id="rId102" name="Group Box 170">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33966" r:id="rId103" name="Option Button 174">
              <controlPr defaultSize="0" autoFill="0" autoLine="0" autoPict="0">
                <anchor moveWithCells="1">
                  <from>
                    <xdr:col>8</xdr:col>
                    <xdr:colOff>114300</xdr:colOff>
                    <xdr:row>29</xdr:row>
                    <xdr:rowOff>45720</xdr:rowOff>
                  </from>
                  <to>
                    <xdr:col>11</xdr:col>
                    <xdr:colOff>30480</xdr:colOff>
                    <xdr:row>29</xdr:row>
                    <xdr:rowOff>274320</xdr:rowOff>
                  </to>
                </anchor>
              </controlPr>
            </control>
          </mc:Choice>
        </mc:AlternateContent>
        <mc:AlternateContent xmlns:mc="http://schemas.openxmlformats.org/markup-compatibility/2006">
          <mc:Choice Requires="x14">
            <control shapeId="33967" r:id="rId104" name="Option Button 175">
              <controlPr locked="0" defaultSize="0" autoFill="0" autoLine="0" autoPict="0">
                <anchor moveWithCells="1">
                  <from>
                    <xdr:col>12</xdr:col>
                    <xdr:colOff>45720</xdr:colOff>
                    <xdr:row>29</xdr:row>
                    <xdr:rowOff>45720</xdr:rowOff>
                  </from>
                  <to>
                    <xdr:col>15</xdr:col>
                    <xdr:colOff>30480</xdr:colOff>
                    <xdr:row>29</xdr:row>
                    <xdr:rowOff>274320</xdr:rowOff>
                  </to>
                </anchor>
              </controlPr>
            </control>
          </mc:Choice>
        </mc:AlternateContent>
        <mc:AlternateContent xmlns:mc="http://schemas.openxmlformats.org/markup-compatibility/2006">
          <mc:Choice Requires="x14">
            <control shapeId="33968" r:id="rId105" name="Group Box 176">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33976" r:id="rId106" name="Option Button 184">
              <controlPr defaultSize="0" autoFill="0" autoLine="0" autoPict="0">
                <anchor moveWithCells="1">
                  <from>
                    <xdr:col>8</xdr:col>
                    <xdr:colOff>114300</xdr:colOff>
                    <xdr:row>36</xdr:row>
                    <xdr:rowOff>38100</xdr:rowOff>
                  </from>
                  <to>
                    <xdr:col>11</xdr:col>
                    <xdr:colOff>30480</xdr:colOff>
                    <xdr:row>36</xdr:row>
                    <xdr:rowOff>266700</xdr:rowOff>
                  </to>
                </anchor>
              </controlPr>
            </control>
          </mc:Choice>
        </mc:AlternateContent>
        <mc:AlternateContent xmlns:mc="http://schemas.openxmlformats.org/markup-compatibility/2006">
          <mc:Choice Requires="x14">
            <control shapeId="33977" r:id="rId107" name="Option Button 185">
              <controlPr locked="0" defaultSize="0" autoFill="0" autoLine="0" autoPict="0">
                <anchor moveWithCells="1">
                  <from>
                    <xdr:col>12</xdr:col>
                    <xdr:colOff>45720</xdr:colOff>
                    <xdr:row>36</xdr:row>
                    <xdr:rowOff>38100</xdr:rowOff>
                  </from>
                  <to>
                    <xdr:col>15</xdr:col>
                    <xdr:colOff>30480</xdr:colOff>
                    <xdr:row>36</xdr:row>
                    <xdr:rowOff>266700</xdr:rowOff>
                  </to>
                </anchor>
              </controlPr>
            </control>
          </mc:Choice>
        </mc:AlternateContent>
        <mc:AlternateContent xmlns:mc="http://schemas.openxmlformats.org/markup-compatibility/2006">
          <mc:Choice Requires="x14">
            <control shapeId="33978" r:id="rId108" name="Group Box 186">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3979" r:id="rId109" name="Drop Down 187">
              <controlPr defaultSize="0" autoLine="0" autoPict="0">
                <anchor moveWithCells="1">
                  <from>
                    <xdr:col>23</xdr:col>
                    <xdr:colOff>7620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3980" r:id="rId110" name="Option Button 188">
              <controlPr defaultSize="0" autoFill="0" autoLine="0" autoPict="0">
                <anchor moveWithCells="1">
                  <from>
                    <xdr:col>8</xdr:col>
                    <xdr:colOff>114300</xdr:colOff>
                    <xdr:row>38</xdr:row>
                    <xdr:rowOff>30480</xdr:rowOff>
                  </from>
                  <to>
                    <xdr:col>11</xdr:col>
                    <xdr:colOff>30480</xdr:colOff>
                    <xdr:row>38</xdr:row>
                    <xdr:rowOff>259080</xdr:rowOff>
                  </to>
                </anchor>
              </controlPr>
            </control>
          </mc:Choice>
        </mc:AlternateContent>
        <mc:AlternateContent xmlns:mc="http://schemas.openxmlformats.org/markup-compatibility/2006">
          <mc:Choice Requires="x14">
            <control shapeId="33981" r:id="rId111" name="Option Button 189">
              <controlPr locked="0" defaultSize="0" autoFill="0" autoLine="0" autoPict="0">
                <anchor moveWithCells="1">
                  <from>
                    <xdr:col>12</xdr:col>
                    <xdr:colOff>45720</xdr:colOff>
                    <xdr:row>38</xdr:row>
                    <xdr:rowOff>30480</xdr:rowOff>
                  </from>
                  <to>
                    <xdr:col>15</xdr:col>
                    <xdr:colOff>30480</xdr:colOff>
                    <xdr:row>38</xdr:row>
                    <xdr:rowOff>259080</xdr:rowOff>
                  </to>
                </anchor>
              </controlPr>
            </control>
          </mc:Choice>
        </mc:AlternateContent>
        <mc:AlternateContent xmlns:mc="http://schemas.openxmlformats.org/markup-compatibility/2006">
          <mc:Choice Requires="x14">
            <control shapeId="33982" r:id="rId112" name="Group Box 190">
              <controlPr defaultSize="0" autoFill="0" autoPict="0">
                <anchor moveWithCells="1">
                  <from>
                    <xdr:col>8</xdr:col>
                    <xdr:colOff>0</xdr:colOff>
                    <xdr:row>38</xdr:row>
                    <xdr:rowOff>0</xdr:rowOff>
                  </from>
                  <to>
                    <xdr:col>16</xdr:col>
                    <xdr:colOff>0</xdr:colOff>
                    <xdr:row>39</xdr:row>
                    <xdr:rowOff>0</xdr:rowOff>
                  </to>
                </anchor>
              </controlPr>
            </control>
          </mc:Choice>
        </mc:AlternateContent>
        <mc:AlternateContent xmlns:mc="http://schemas.openxmlformats.org/markup-compatibility/2006">
          <mc:Choice Requires="x14">
            <control shapeId="33983" r:id="rId113" name="Option Button 191">
              <controlPr defaultSize="0" autoFill="0" autoLine="0" autoPict="0">
                <anchor moveWithCells="1">
                  <from>
                    <xdr:col>24</xdr:col>
                    <xdr:colOff>114300</xdr:colOff>
                    <xdr:row>29</xdr:row>
                    <xdr:rowOff>45720</xdr:rowOff>
                  </from>
                  <to>
                    <xdr:col>27</xdr:col>
                    <xdr:colOff>30480</xdr:colOff>
                    <xdr:row>29</xdr:row>
                    <xdr:rowOff>274320</xdr:rowOff>
                  </to>
                </anchor>
              </controlPr>
            </control>
          </mc:Choice>
        </mc:AlternateContent>
        <mc:AlternateContent xmlns:mc="http://schemas.openxmlformats.org/markup-compatibility/2006">
          <mc:Choice Requires="x14">
            <control shapeId="33984" r:id="rId114" name="Option Button 192">
              <controlPr locked="0" defaultSize="0" autoFill="0" autoLine="0" autoPict="0">
                <anchor moveWithCells="1">
                  <from>
                    <xdr:col>28</xdr:col>
                    <xdr:colOff>45720</xdr:colOff>
                    <xdr:row>29</xdr:row>
                    <xdr:rowOff>45720</xdr:rowOff>
                  </from>
                  <to>
                    <xdr:col>31</xdr:col>
                    <xdr:colOff>30480</xdr:colOff>
                    <xdr:row>29</xdr:row>
                    <xdr:rowOff>274320</xdr:rowOff>
                  </to>
                </anchor>
              </controlPr>
            </control>
          </mc:Choice>
        </mc:AlternateContent>
        <mc:AlternateContent xmlns:mc="http://schemas.openxmlformats.org/markup-compatibility/2006">
          <mc:Choice Requires="x14">
            <control shapeId="33985" r:id="rId115" name="Group Box 193">
              <controlPr defaultSize="0" autoFill="0" autoPict="0">
                <anchor moveWithCells="1">
                  <from>
                    <xdr:col>24</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33986" r:id="rId116" name="Option Button 194">
              <controlPr defaultSize="0" autoFill="0" autoLine="0" autoPict="0">
                <anchor moveWithCells="1">
                  <from>
                    <xdr:col>8</xdr:col>
                    <xdr:colOff>114300</xdr:colOff>
                    <xdr:row>30</xdr:row>
                    <xdr:rowOff>7620</xdr:rowOff>
                  </from>
                  <to>
                    <xdr:col>11</xdr:col>
                    <xdr:colOff>30480</xdr:colOff>
                    <xdr:row>30</xdr:row>
                    <xdr:rowOff>220980</xdr:rowOff>
                  </to>
                </anchor>
              </controlPr>
            </control>
          </mc:Choice>
        </mc:AlternateContent>
        <mc:AlternateContent xmlns:mc="http://schemas.openxmlformats.org/markup-compatibility/2006">
          <mc:Choice Requires="x14">
            <control shapeId="33987" r:id="rId117" name="Option Button 195">
              <controlPr locked="0" defaultSize="0" autoFill="0" autoLine="0" autoPict="0">
                <anchor moveWithCells="1">
                  <from>
                    <xdr:col>12</xdr:col>
                    <xdr:colOff>45720</xdr:colOff>
                    <xdr:row>30</xdr:row>
                    <xdr:rowOff>7620</xdr:rowOff>
                  </from>
                  <to>
                    <xdr:col>15</xdr:col>
                    <xdr:colOff>30480</xdr:colOff>
                    <xdr:row>30</xdr:row>
                    <xdr:rowOff>220980</xdr:rowOff>
                  </to>
                </anchor>
              </controlPr>
            </control>
          </mc:Choice>
        </mc:AlternateContent>
        <mc:AlternateContent xmlns:mc="http://schemas.openxmlformats.org/markup-compatibility/2006">
          <mc:Choice Requires="x14">
            <control shapeId="33988" r:id="rId118" name="Group Box 196">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3989" r:id="rId119" name="Drop Down 197">
              <controlPr defaultSize="0" autoLine="0" autoPict="0">
                <anchor moveWithCells="1">
                  <from>
                    <xdr:col>8</xdr:col>
                    <xdr:colOff>0</xdr:colOff>
                    <xdr:row>31</xdr:row>
                    <xdr:rowOff>0</xdr:rowOff>
                  </from>
                  <to>
                    <xdr:col>16</xdr:col>
                    <xdr:colOff>22860</xdr:colOff>
                    <xdr:row>32</xdr:row>
                    <xdr:rowOff>0</xdr:rowOff>
                  </to>
                </anchor>
              </controlPr>
            </control>
          </mc:Choice>
        </mc:AlternateContent>
        <mc:AlternateContent xmlns:mc="http://schemas.openxmlformats.org/markup-compatibility/2006">
          <mc:Choice Requires="x14">
            <control shapeId="33993" r:id="rId120" name="Option Button 201">
              <controlPr defaultSize="0" autoFill="0" autoLine="0" autoPict="0">
                <anchor moveWithCells="1">
                  <from>
                    <xdr:col>24</xdr:col>
                    <xdr:colOff>114300</xdr:colOff>
                    <xdr:row>31</xdr:row>
                    <xdr:rowOff>45720</xdr:rowOff>
                  </from>
                  <to>
                    <xdr:col>27</xdr:col>
                    <xdr:colOff>30480</xdr:colOff>
                    <xdr:row>31</xdr:row>
                    <xdr:rowOff>259080</xdr:rowOff>
                  </to>
                </anchor>
              </controlPr>
            </control>
          </mc:Choice>
        </mc:AlternateContent>
        <mc:AlternateContent xmlns:mc="http://schemas.openxmlformats.org/markup-compatibility/2006">
          <mc:Choice Requires="x14">
            <control shapeId="33994" r:id="rId121" name="Option Button 202">
              <controlPr locked="0" defaultSize="0" autoFill="0" autoLine="0" autoPict="0">
                <anchor moveWithCells="1">
                  <from>
                    <xdr:col>28</xdr:col>
                    <xdr:colOff>45720</xdr:colOff>
                    <xdr:row>31</xdr:row>
                    <xdr:rowOff>45720</xdr:rowOff>
                  </from>
                  <to>
                    <xdr:col>31</xdr:col>
                    <xdr:colOff>30480</xdr:colOff>
                    <xdr:row>31</xdr:row>
                    <xdr:rowOff>259080</xdr:rowOff>
                  </to>
                </anchor>
              </controlPr>
            </control>
          </mc:Choice>
        </mc:AlternateContent>
        <mc:AlternateContent xmlns:mc="http://schemas.openxmlformats.org/markup-compatibility/2006">
          <mc:Choice Requires="x14">
            <control shapeId="33995" r:id="rId122" name="Group Box 203">
              <controlPr defaultSize="0" autoFill="0" autoPict="0">
                <anchor moveWithCells="1">
                  <from>
                    <xdr:col>24</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33996" r:id="rId123" name="Option Button 204">
              <controlPr defaultSize="0" autoFill="0" autoLine="0" autoPict="0">
                <anchor moveWithCells="1">
                  <from>
                    <xdr:col>24</xdr:col>
                    <xdr:colOff>114300</xdr:colOff>
                    <xdr:row>30</xdr:row>
                    <xdr:rowOff>7620</xdr:rowOff>
                  </from>
                  <to>
                    <xdr:col>27</xdr:col>
                    <xdr:colOff>30480</xdr:colOff>
                    <xdr:row>30</xdr:row>
                    <xdr:rowOff>220980</xdr:rowOff>
                  </to>
                </anchor>
              </controlPr>
            </control>
          </mc:Choice>
        </mc:AlternateContent>
        <mc:AlternateContent xmlns:mc="http://schemas.openxmlformats.org/markup-compatibility/2006">
          <mc:Choice Requires="x14">
            <control shapeId="33997" r:id="rId124" name="Option Button 205">
              <controlPr locked="0" defaultSize="0" autoFill="0" autoLine="0" autoPict="0">
                <anchor moveWithCells="1">
                  <from>
                    <xdr:col>28</xdr:col>
                    <xdr:colOff>45720</xdr:colOff>
                    <xdr:row>30</xdr:row>
                    <xdr:rowOff>7620</xdr:rowOff>
                  </from>
                  <to>
                    <xdr:col>31</xdr:col>
                    <xdr:colOff>30480</xdr:colOff>
                    <xdr:row>30</xdr:row>
                    <xdr:rowOff>220980</xdr:rowOff>
                  </to>
                </anchor>
              </controlPr>
            </control>
          </mc:Choice>
        </mc:AlternateContent>
        <mc:AlternateContent xmlns:mc="http://schemas.openxmlformats.org/markup-compatibility/2006">
          <mc:Choice Requires="x14">
            <control shapeId="33998" r:id="rId125" name="Group Box 206">
              <controlPr defaultSize="0" autoFill="0" autoPict="0">
                <anchor moveWithCells="1">
                  <from>
                    <xdr:col>24</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3999" r:id="rId126" name="Option Button 207">
              <controlPr defaultSize="0" autoFill="0" autoLine="0" autoPict="0">
                <anchor moveWithCells="1">
                  <from>
                    <xdr:col>8</xdr:col>
                    <xdr:colOff>114300</xdr:colOff>
                    <xdr:row>32</xdr:row>
                    <xdr:rowOff>45720</xdr:rowOff>
                  </from>
                  <to>
                    <xdr:col>11</xdr:col>
                    <xdr:colOff>45720</xdr:colOff>
                    <xdr:row>32</xdr:row>
                    <xdr:rowOff>259080</xdr:rowOff>
                  </to>
                </anchor>
              </controlPr>
            </control>
          </mc:Choice>
        </mc:AlternateContent>
        <mc:AlternateContent xmlns:mc="http://schemas.openxmlformats.org/markup-compatibility/2006">
          <mc:Choice Requires="x14">
            <control shapeId="34000" r:id="rId127" name="Option Button 208">
              <controlPr locked="0" defaultSize="0" autoFill="0" autoLine="0" autoPict="0">
                <anchor moveWithCells="1">
                  <from>
                    <xdr:col>12</xdr:col>
                    <xdr:colOff>45720</xdr:colOff>
                    <xdr:row>32</xdr:row>
                    <xdr:rowOff>45720</xdr:rowOff>
                  </from>
                  <to>
                    <xdr:col>14</xdr:col>
                    <xdr:colOff>175260</xdr:colOff>
                    <xdr:row>32</xdr:row>
                    <xdr:rowOff>259080</xdr:rowOff>
                  </to>
                </anchor>
              </controlPr>
            </control>
          </mc:Choice>
        </mc:AlternateContent>
        <mc:AlternateContent xmlns:mc="http://schemas.openxmlformats.org/markup-compatibility/2006">
          <mc:Choice Requires="x14">
            <control shapeId="34001" r:id="rId128" name="Group Box 209">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34002" r:id="rId129" name="Option Button 210">
              <controlPr defaultSize="0" autoFill="0" autoLine="0" autoPict="0">
                <anchor moveWithCells="1">
                  <from>
                    <xdr:col>24</xdr:col>
                    <xdr:colOff>114300</xdr:colOff>
                    <xdr:row>32</xdr:row>
                    <xdr:rowOff>45720</xdr:rowOff>
                  </from>
                  <to>
                    <xdr:col>27</xdr:col>
                    <xdr:colOff>30480</xdr:colOff>
                    <xdr:row>32</xdr:row>
                    <xdr:rowOff>259080</xdr:rowOff>
                  </to>
                </anchor>
              </controlPr>
            </control>
          </mc:Choice>
        </mc:AlternateContent>
        <mc:AlternateContent xmlns:mc="http://schemas.openxmlformats.org/markup-compatibility/2006">
          <mc:Choice Requires="x14">
            <control shapeId="34003" r:id="rId130" name="Option Button 211">
              <controlPr locked="0" defaultSize="0" autoFill="0" autoLine="0" autoPict="0">
                <anchor moveWithCells="1">
                  <from>
                    <xdr:col>28</xdr:col>
                    <xdr:colOff>45720</xdr:colOff>
                    <xdr:row>32</xdr:row>
                    <xdr:rowOff>45720</xdr:rowOff>
                  </from>
                  <to>
                    <xdr:col>31</xdr:col>
                    <xdr:colOff>30480</xdr:colOff>
                    <xdr:row>32</xdr:row>
                    <xdr:rowOff>259080</xdr:rowOff>
                  </to>
                </anchor>
              </controlPr>
            </control>
          </mc:Choice>
        </mc:AlternateContent>
        <mc:AlternateContent xmlns:mc="http://schemas.openxmlformats.org/markup-compatibility/2006">
          <mc:Choice Requires="x14">
            <control shapeId="34004" r:id="rId131" name="Group Box 212">
              <controlPr defaultSize="0" autoFill="0" autoPict="0">
                <anchor moveWithCells="1">
                  <from>
                    <xdr:col>24</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34008" r:id="rId132" name="Option Button 216">
              <controlPr defaultSize="0" autoFill="0" autoLine="0" autoPict="0">
                <anchor moveWithCells="1">
                  <from>
                    <xdr:col>8</xdr:col>
                    <xdr:colOff>114300</xdr:colOff>
                    <xdr:row>34</xdr:row>
                    <xdr:rowOff>22860</xdr:rowOff>
                  </from>
                  <to>
                    <xdr:col>11</xdr:col>
                    <xdr:colOff>30480</xdr:colOff>
                    <xdr:row>34</xdr:row>
                    <xdr:rowOff>251460</xdr:rowOff>
                  </to>
                </anchor>
              </controlPr>
            </control>
          </mc:Choice>
        </mc:AlternateContent>
        <mc:AlternateContent xmlns:mc="http://schemas.openxmlformats.org/markup-compatibility/2006">
          <mc:Choice Requires="x14">
            <control shapeId="34009" r:id="rId133" name="Option Button 217">
              <controlPr defaultSize="0" autoFill="0" autoLine="0" autoPict="0">
                <anchor moveWithCells="1">
                  <from>
                    <xdr:col>12</xdr:col>
                    <xdr:colOff>45720</xdr:colOff>
                    <xdr:row>34</xdr:row>
                    <xdr:rowOff>22860</xdr:rowOff>
                  </from>
                  <to>
                    <xdr:col>15</xdr:col>
                    <xdr:colOff>30480</xdr:colOff>
                    <xdr:row>34</xdr:row>
                    <xdr:rowOff>251460</xdr:rowOff>
                  </to>
                </anchor>
              </controlPr>
            </control>
          </mc:Choice>
        </mc:AlternateContent>
        <mc:AlternateContent xmlns:mc="http://schemas.openxmlformats.org/markup-compatibility/2006">
          <mc:Choice Requires="x14">
            <control shapeId="34010" r:id="rId134" name="Group Box 218">
              <controlPr defaultSize="0"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34011" r:id="rId135" name="Option Button 219">
              <controlPr defaultSize="0" autoFill="0" autoLine="0" autoPict="0">
                <anchor moveWithCells="1">
                  <from>
                    <xdr:col>24</xdr:col>
                    <xdr:colOff>114300</xdr:colOff>
                    <xdr:row>33</xdr:row>
                    <xdr:rowOff>45720</xdr:rowOff>
                  </from>
                  <to>
                    <xdr:col>27</xdr:col>
                    <xdr:colOff>30480</xdr:colOff>
                    <xdr:row>33</xdr:row>
                    <xdr:rowOff>259080</xdr:rowOff>
                  </to>
                </anchor>
              </controlPr>
            </control>
          </mc:Choice>
        </mc:AlternateContent>
        <mc:AlternateContent xmlns:mc="http://schemas.openxmlformats.org/markup-compatibility/2006">
          <mc:Choice Requires="x14">
            <control shapeId="34012" r:id="rId136" name="Option Button 220">
              <controlPr locked="0" defaultSize="0" autoFill="0" autoLine="0" autoPict="0">
                <anchor moveWithCells="1">
                  <from>
                    <xdr:col>28</xdr:col>
                    <xdr:colOff>45720</xdr:colOff>
                    <xdr:row>33</xdr:row>
                    <xdr:rowOff>45720</xdr:rowOff>
                  </from>
                  <to>
                    <xdr:col>31</xdr:col>
                    <xdr:colOff>30480</xdr:colOff>
                    <xdr:row>33</xdr:row>
                    <xdr:rowOff>259080</xdr:rowOff>
                  </to>
                </anchor>
              </controlPr>
            </control>
          </mc:Choice>
        </mc:AlternateContent>
        <mc:AlternateContent xmlns:mc="http://schemas.openxmlformats.org/markup-compatibility/2006">
          <mc:Choice Requires="x14">
            <control shapeId="34013" r:id="rId137" name="Group Box 221">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16" r:id="rId138" name="Group Box 224">
              <controlPr defaultSize="0" autoFill="0" autoPict="0">
                <anchor moveWithCells="1">
                  <from>
                    <xdr:col>24</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4017" r:id="rId139" name="Option Button 225">
              <controlPr defaultSize="0" autoFill="0" autoLine="0" autoPict="0">
                <anchor moveWithCells="1">
                  <from>
                    <xdr:col>24</xdr:col>
                    <xdr:colOff>99060</xdr:colOff>
                    <xdr:row>34</xdr:row>
                    <xdr:rowOff>76200</xdr:rowOff>
                  </from>
                  <to>
                    <xdr:col>26</xdr:col>
                    <xdr:colOff>76200</xdr:colOff>
                    <xdr:row>34</xdr:row>
                    <xdr:rowOff>259080</xdr:rowOff>
                  </to>
                </anchor>
              </controlPr>
            </control>
          </mc:Choice>
        </mc:AlternateContent>
        <mc:AlternateContent xmlns:mc="http://schemas.openxmlformats.org/markup-compatibility/2006">
          <mc:Choice Requires="x14">
            <control shapeId="34018" r:id="rId140" name="Option Button 226">
              <controlPr defaultSize="0" autoFill="0" autoLine="0" autoPict="0">
                <anchor moveWithCells="1">
                  <from>
                    <xdr:col>27</xdr:col>
                    <xdr:colOff>114300</xdr:colOff>
                    <xdr:row>34</xdr:row>
                    <xdr:rowOff>76200</xdr:rowOff>
                  </from>
                  <to>
                    <xdr:col>29</xdr:col>
                    <xdr:colOff>83820</xdr:colOff>
                    <xdr:row>34</xdr:row>
                    <xdr:rowOff>259080</xdr:rowOff>
                  </to>
                </anchor>
              </controlPr>
            </control>
          </mc:Choice>
        </mc:AlternateContent>
        <mc:AlternateContent xmlns:mc="http://schemas.openxmlformats.org/markup-compatibility/2006">
          <mc:Choice Requires="x14">
            <control shapeId="34019" r:id="rId141" name="Option Button 227">
              <controlPr defaultSize="0" autoFill="0" autoLine="0" autoPict="0">
                <anchor moveWithCells="1">
                  <from>
                    <xdr:col>30</xdr:col>
                    <xdr:colOff>121920</xdr:colOff>
                    <xdr:row>34</xdr:row>
                    <xdr:rowOff>76200</xdr:rowOff>
                  </from>
                  <to>
                    <xdr:col>32</xdr:col>
                    <xdr:colOff>106680</xdr:colOff>
                    <xdr:row>34</xdr:row>
                    <xdr:rowOff>259080</xdr:rowOff>
                  </to>
                </anchor>
              </controlPr>
            </control>
          </mc:Choice>
        </mc:AlternateContent>
        <mc:AlternateContent xmlns:mc="http://schemas.openxmlformats.org/markup-compatibility/2006">
          <mc:Choice Requires="x14">
            <control shapeId="34020" r:id="rId142" name="Option Button 228">
              <controlPr defaultSize="0" autoFill="0" autoLine="0" autoPict="0">
                <anchor moveWithCells="1">
                  <from>
                    <xdr:col>8</xdr:col>
                    <xdr:colOff>114300</xdr:colOff>
                    <xdr:row>35</xdr:row>
                    <xdr:rowOff>68580</xdr:rowOff>
                  </from>
                  <to>
                    <xdr:col>11</xdr:col>
                    <xdr:colOff>30480</xdr:colOff>
                    <xdr:row>35</xdr:row>
                    <xdr:rowOff>251460</xdr:rowOff>
                  </to>
                </anchor>
              </controlPr>
            </control>
          </mc:Choice>
        </mc:AlternateContent>
        <mc:AlternateContent xmlns:mc="http://schemas.openxmlformats.org/markup-compatibility/2006">
          <mc:Choice Requires="x14">
            <control shapeId="34021" r:id="rId143" name="Option Button 229">
              <controlPr locked="0" defaultSize="0" autoFill="0" autoLine="0" autoPict="0">
                <anchor moveWithCells="1">
                  <from>
                    <xdr:col>12</xdr:col>
                    <xdr:colOff>45720</xdr:colOff>
                    <xdr:row>35</xdr:row>
                    <xdr:rowOff>68580</xdr:rowOff>
                  </from>
                  <to>
                    <xdr:col>15</xdr:col>
                    <xdr:colOff>30480</xdr:colOff>
                    <xdr:row>35</xdr:row>
                    <xdr:rowOff>251460</xdr:rowOff>
                  </to>
                </anchor>
              </controlPr>
            </control>
          </mc:Choice>
        </mc:AlternateContent>
        <mc:AlternateContent xmlns:mc="http://schemas.openxmlformats.org/markup-compatibility/2006">
          <mc:Choice Requires="x14">
            <control shapeId="34022" r:id="rId144" name="Group Box 230">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34023" r:id="rId145" name="Option Button 231">
              <controlPr defaultSize="0" autoFill="0" autoLine="0" autoPict="0">
                <anchor moveWithCells="1">
                  <from>
                    <xdr:col>24</xdr:col>
                    <xdr:colOff>114300</xdr:colOff>
                    <xdr:row>35</xdr:row>
                    <xdr:rowOff>68580</xdr:rowOff>
                  </from>
                  <to>
                    <xdr:col>27</xdr:col>
                    <xdr:colOff>30480</xdr:colOff>
                    <xdr:row>35</xdr:row>
                    <xdr:rowOff>251460</xdr:rowOff>
                  </to>
                </anchor>
              </controlPr>
            </control>
          </mc:Choice>
        </mc:AlternateContent>
        <mc:AlternateContent xmlns:mc="http://schemas.openxmlformats.org/markup-compatibility/2006">
          <mc:Choice Requires="x14">
            <control shapeId="34024" r:id="rId146" name="Option Button 232">
              <controlPr locked="0" defaultSize="0" autoFill="0" autoLine="0" autoPict="0">
                <anchor moveWithCells="1">
                  <from>
                    <xdr:col>28</xdr:col>
                    <xdr:colOff>45720</xdr:colOff>
                    <xdr:row>35</xdr:row>
                    <xdr:rowOff>68580</xdr:rowOff>
                  </from>
                  <to>
                    <xdr:col>31</xdr:col>
                    <xdr:colOff>30480</xdr:colOff>
                    <xdr:row>35</xdr:row>
                    <xdr:rowOff>251460</xdr:rowOff>
                  </to>
                </anchor>
              </controlPr>
            </control>
          </mc:Choice>
        </mc:AlternateContent>
        <mc:AlternateContent xmlns:mc="http://schemas.openxmlformats.org/markup-compatibility/2006">
          <mc:Choice Requires="x14">
            <control shapeId="34025" r:id="rId147" name="Group Box 233">
              <controlPr defaultSize="0" autoFill="0" autoPict="0">
                <anchor moveWithCells="1">
                  <from>
                    <xdr:col>24</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4027" r:id="rId148" name="Option Button 235">
              <controlPr defaultSize="0" autoFill="0" autoLine="0" autoPict="0">
                <anchor moveWithCells="1">
                  <from>
                    <xdr:col>33</xdr:col>
                    <xdr:colOff>144780</xdr:colOff>
                    <xdr:row>34</xdr:row>
                    <xdr:rowOff>76200</xdr:rowOff>
                  </from>
                  <to>
                    <xdr:col>35</xdr:col>
                    <xdr:colOff>121920</xdr:colOff>
                    <xdr:row>34</xdr:row>
                    <xdr:rowOff>259080</xdr:rowOff>
                  </to>
                </anchor>
              </controlPr>
            </control>
          </mc:Choice>
        </mc:AlternateContent>
        <mc:AlternateContent xmlns:mc="http://schemas.openxmlformats.org/markup-compatibility/2006">
          <mc:Choice Requires="x14">
            <control shapeId="34028" r:id="rId149" name="Option Button 236">
              <controlPr defaultSize="0" autoFill="0" autoLine="0" autoPict="0">
                <anchor moveWithCells="1">
                  <from>
                    <xdr:col>24</xdr:col>
                    <xdr:colOff>114300</xdr:colOff>
                    <xdr:row>38</xdr:row>
                    <xdr:rowOff>30480</xdr:rowOff>
                  </from>
                  <to>
                    <xdr:col>27</xdr:col>
                    <xdr:colOff>45720</xdr:colOff>
                    <xdr:row>38</xdr:row>
                    <xdr:rowOff>213360</xdr:rowOff>
                  </to>
                </anchor>
              </controlPr>
            </control>
          </mc:Choice>
        </mc:AlternateContent>
        <mc:AlternateContent xmlns:mc="http://schemas.openxmlformats.org/markup-compatibility/2006">
          <mc:Choice Requires="x14">
            <control shapeId="34029" r:id="rId150" name="Option Button 237">
              <controlPr locked="0" defaultSize="0" autoFill="0" autoLine="0" autoPict="0">
                <anchor moveWithCells="1">
                  <from>
                    <xdr:col>28</xdr:col>
                    <xdr:colOff>45720</xdr:colOff>
                    <xdr:row>38</xdr:row>
                    <xdr:rowOff>30480</xdr:rowOff>
                  </from>
                  <to>
                    <xdr:col>30</xdr:col>
                    <xdr:colOff>175260</xdr:colOff>
                    <xdr:row>38</xdr:row>
                    <xdr:rowOff>213360</xdr:rowOff>
                  </to>
                </anchor>
              </controlPr>
            </control>
          </mc:Choice>
        </mc:AlternateContent>
        <mc:AlternateContent xmlns:mc="http://schemas.openxmlformats.org/markup-compatibility/2006">
          <mc:Choice Requires="x14">
            <control shapeId="34030" r:id="rId151" name="Group Box 238">
              <controlPr defaultSize="0" autoFill="0" autoPict="0">
                <anchor moveWithCells="1">
                  <from>
                    <xdr:col>24</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4031" r:id="rId152" name="Drop Down 239">
              <controlPr defaultSize="0" autoLine="0" autoPict="0">
                <anchor moveWithCells="1">
                  <from>
                    <xdr:col>24</xdr:col>
                    <xdr:colOff>0</xdr:colOff>
                    <xdr:row>27</xdr:row>
                    <xdr:rowOff>0</xdr:rowOff>
                  </from>
                  <to>
                    <xdr:col>29</xdr:col>
                    <xdr:colOff>7620</xdr:colOff>
                    <xdr:row>28</xdr:row>
                    <xdr:rowOff>0</xdr:rowOff>
                  </to>
                </anchor>
              </controlPr>
            </control>
          </mc:Choice>
        </mc:AlternateContent>
        <mc:AlternateContent xmlns:mc="http://schemas.openxmlformats.org/markup-compatibility/2006">
          <mc:Choice Requires="x14">
            <control shapeId="34036" r:id="rId153" name="付表8-3_心理担当職員配置加算">
              <controlPr defaultSize="0" autoLine="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34038" r:id="rId154" name="Drop Down 246">
              <controlPr defaultSize="0" autoLine="0" autoPict="0">
                <anchor moveWithCells="1">
                  <from>
                    <xdr:col>7</xdr:col>
                    <xdr:colOff>182880</xdr:colOff>
                    <xdr:row>38</xdr:row>
                    <xdr:rowOff>259080</xdr:rowOff>
                  </from>
                  <to>
                    <xdr:col>16</xdr:col>
                    <xdr:colOff>0</xdr:colOff>
                    <xdr:row>40</xdr:row>
                    <xdr:rowOff>0</xdr:rowOff>
                  </to>
                </anchor>
              </controlPr>
            </control>
          </mc:Choice>
        </mc:AlternateContent>
        <mc:AlternateContent xmlns:mc="http://schemas.openxmlformats.org/markup-compatibility/2006">
          <mc:Choice Requires="x14">
            <control shapeId="34042" r:id="rId155" name="Option Button 250">
              <controlPr defaultSize="0" autoFill="0" autoLine="0" autoPict="0">
                <anchor moveWithCells="1">
                  <from>
                    <xdr:col>8</xdr:col>
                    <xdr:colOff>114300</xdr:colOff>
                    <xdr:row>37</xdr:row>
                    <xdr:rowOff>38100</xdr:rowOff>
                  </from>
                  <to>
                    <xdr:col>11</xdr:col>
                    <xdr:colOff>30480</xdr:colOff>
                    <xdr:row>37</xdr:row>
                    <xdr:rowOff>266700</xdr:rowOff>
                  </to>
                </anchor>
              </controlPr>
            </control>
          </mc:Choice>
        </mc:AlternateContent>
        <mc:AlternateContent xmlns:mc="http://schemas.openxmlformats.org/markup-compatibility/2006">
          <mc:Choice Requires="x14">
            <control shapeId="34043" r:id="rId156" name="Option Button 251">
              <controlPr locked="0" defaultSize="0" autoFill="0" autoLine="0" autoPict="0">
                <anchor moveWithCells="1">
                  <from>
                    <xdr:col>12</xdr:col>
                    <xdr:colOff>45720</xdr:colOff>
                    <xdr:row>37</xdr:row>
                    <xdr:rowOff>38100</xdr:rowOff>
                  </from>
                  <to>
                    <xdr:col>15</xdr:col>
                    <xdr:colOff>30480</xdr:colOff>
                    <xdr:row>37</xdr:row>
                    <xdr:rowOff>266700</xdr:rowOff>
                  </to>
                </anchor>
              </controlPr>
            </control>
          </mc:Choice>
        </mc:AlternateContent>
        <mc:AlternateContent xmlns:mc="http://schemas.openxmlformats.org/markup-compatibility/2006">
          <mc:Choice Requires="x14">
            <control shapeId="34044" r:id="rId157" name="Group Box 252">
              <controlPr defaultSize="0" autoFill="0" autoPict="0">
                <anchor moveWithCells="1">
                  <from>
                    <xdr:col>8</xdr:col>
                    <xdr:colOff>0</xdr:colOff>
                    <xdr:row>37</xdr:row>
                    <xdr:rowOff>0</xdr:rowOff>
                  </from>
                  <to>
                    <xdr:col>16</xdr:col>
                    <xdr:colOff>0</xdr:colOff>
                    <xdr:row>38</xdr:row>
                    <xdr:rowOff>0</xdr:rowOff>
                  </to>
                </anchor>
              </controlPr>
            </control>
          </mc:Choice>
        </mc:AlternateContent>
        <mc:AlternateContent xmlns:mc="http://schemas.openxmlformats.org/markup-compatibility/2006">
          <mc:Choice Requires="x14">
            <control shapeId="34045" r:id="rId158" name="Drop Down 253">
              <controlPr defaultSize="0" autoLine="0" autoPict="0">
                <anchor moveWithCells="1">
                  <from>
                    <xdr:col>23</xdr:col>
                    <xdr:colOff>182880</xdr:colOff>
                    <xdr:row>37</xdr:row>
                    <xdr:rowOff>0</xdr:rowOff>
                  </from>
                  <to>
                    <xdr:col>36</xdr:col>
                    <xdr:colOff>0</xdr:colOff>
                    <xdr:row>38</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dimension ref="A1:AZ89"/>
  <sheetViews>
    <sheetView showGridLines="0" showRowColHeaders="0" view="pageBreakPreview" zoomScaleNormal="100" zoomScaleSheetLayoutView="100" workbookViewId="0">
      <selection activeCell="X1" sqref="X1"/>
    </sheetView>
  </sheetViews>
  <sheetFormatPr defaultColWidth="2.44140625" defaultRowHeight="15" customHeight="1"/>
  <cols>
    <col min="1" max="36" width="2.44140625" style="3" customWidth="1"/>
    <col min="37" max="37" width="2.44140625" style="262" customWidth="1"/>
    <col min="38" max="44" width="2.44140625" style="261" customWidth="1"/>
    <col min="45" max="51" width="2.44140625" style="262"/>
    <col min="52" max="52" width="2.44140625" style="202"/>
    <col min="53" max="16384" width="2.44140625" style="3"/>
  </cols>
  <sheetData>
    <row r="1" spans="1:36" ht="13.5" customHeight="1">
      <c r="A1" s="43" t="s">
        <v>459</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6" ht="13.5" customHeight="1">
      <c r="A2" s="35"/>
      <c r="B2" s="35"/>
      <c r="C2" s="35"/>
      <c r="D2" s="53" t="s">
        <v>116</v>
      </c>
      <c r="E2" s="35"/>
      <c r="F2" s="35"/>
      <c r="G2" s="35"/>
      <c r="H2" s="35"/>
      <c r="I2" s="35"/>
      <c r="J2" s="35"/>
      <c r="K2" s="35"/>
      <c r="L2" s="35"/>
      <c r="M2" s="35"/>
      <c r="N2" s="35"/>
      <c r="O2" s="35"/>
      <c r="P2" s="35"/>
      <c r="Q2" s="35"/>
      <c r="R2" s="35"/>
      <c r="S2" s="35"/>
      <c r="T2" s="35"/>
      <c r="U2" s="35"/>
      <c r="V2" s="35"/>
      <c r="W2" s="35"/>
      <c r="X2" s="35"/>
      <c r="Y2" s="35"/>
      <c r="Z2" s="35"/>
      <c r="AA2" s="903" t="s">
        <v>291</v>
      </c>
      <c r="AB2" s="1186"/>
      <c r="AC2" s="1186"/>
      <c r="AD2" s="904"/>
      <c r="AE2" s="1976" t="s">
        <v>114</v>
      </c>
      <c r="AF2" s="1976"/>
      <c r="AG2" s="1976"/>
      <c r="AH2" s="1976"/>
      <c r="AI2" s="1976"/>
      <c r="AJ2" s="1976"/>
    </row>
    <row r="3" spans="1:36" ht="13.5" customHeight="1" thickBot="1">
      <c r="A3" s="35"/>
      <c r="B3" s="35"/>
      <c r="C3" s="35"/>
      <c r="D3" s="54" t="s">
        <v>340</v>
      </c>
      <c r="E3" s="35"/>
      <c r="F3" s="35"/>
      <c r="G3" s="35"/>
      <c r="H3" s="35"/>
      <c r="I3" s="35"/>
      <c r="J3" s="35"/>
      <c r="K3" s="35"/>
      <c r="L3" s="35"/>
      <c r="M3" s="35"/>
      <c r="N3" s="35"/>
      <c r="O3" s="35"/>
      <c r="P3" s="35"/>
      <c r="Q3" s="35"/>
      <c r="R3" s="35"/>
      <c r="S3" s="35"/>
      <c r="T3" s="35"/>
      <c r="U3" s="35"/>
      <c r="V3" s="35"/>
      <c r="W3" s="35"/>
      <c r="X3" s="35"/>
      <c r="Y3" s="35"/>
      <c r="Z3" s="35"/>
      <c r="AA3" s="35"/>
      <c r="AB3" s="35"/>
      <c r="AC3" s="35"/>
      <c r="AD3" s="35"/>
      <c r="AE3" s="40"/>
      <c r="AF3" s="40"/>
      <c r="AG3" s="40"/>
      <c r="AH3" s="40"/>
      <c r="AI3" s="56"/>
      <c r="AJ3" s="56"/>
    </row>
    <row r="4" spans="1:36" ht="13.5" customHeight="1">
      <c r="A4" s="1036" t="s">
        <v>183</v>
      </c>
      <c r="B4" s="1037"/>
      <c r="C4" s="1040" t="s">
        <v>348</v>
      </c>
      <c r="D4" s="1040"/>
      <c r="E4" s="1040"/>
      <c r="F4" s="1040"/>
      <c r="G4" s="1040"/>
      <c r="H4" s="1040"/>
      <c r="I4" s="2158" t="s">
        <v>724</v>
      </c>
      <c r="J4" s="2159"/>
      <c r="K4" s="2159"/>
      <c r="L4" s="2159"/>
      <c r="M4" s="2159"/>
      <c r="N4" s="2159"/>
      <c r="O4" s="2159"/>
      <c r="P4" s="2159"/>
      <c r="Q4" s="2159"/>
      <c r="R4" s="2159"/>
      <c r="S4" s="2159"/>
      <c r="T4" s="2159"/>
      <c r="U4" s="2159"/>
      <c r="V4" s="2159"/>
      <c r="W4" s="2159"/>
      <c r="X4" s="2159"/>
      <c r="Y4" s="2159"/>
      <c r="Z4" s="2159"/>
      <c r="AA4" s="2159"/>
      <c r="AB4" s="2159"/>
      <c r="AC4" s="2159"/>
      <c r="AD4" s="2159"/>
      <c r="AE4" s="2159"/>
      <c r="AF4" s="2159"/>
      <c r="AG4" s="2159"/>
      <c r="AH4" s="2159"/>
      <c r="AI4" s="2159"/>
      <c r="AJ4" s="2160"/>
    </row>
    <row r="5" spans="1:36" ht="13.5" customHeight="1">
      <c r="A5" s="1038"/>
      <c r="B5" s="1039"/>
      <c r="C5" s="1041" t="s">
        <v>184</v>
      </c>
      <c r="D5" s="1041"/>
      <c r="E5" s="1041"/>
      <c r="F5" s="1041"/>
      <c r="G5" s="1041"/>
      <c r="H5" s="1041"/>
      <c r="I5" s="2155" t="s">
        <v>725</v>
      </c>
      <c r="J5" s="2156"/>
      <c r="K5" s="2156"/>
      <c r="L5" s="2156"/>
      <c r="M5" s="2156"/>
      <c r="N5" s="2156"/>
      <c r="O5" s="2156"/>
      <c r="P5" s="2156"/>
      <c r="Q5" s="2156"/>
      <c r="R5" s="2156"/>
      <c r="S5" s="2156"/>
      <c r="T5" s="2156"/>
      <c r="U5" s="2156"/>
      <c r="V5" s="2156"/>
      <c r="W5" s="2156"/>
      <c r="X5" s="2156"/>
      <c r="Y5" s="2156"/>
      <c r="Z5" s="2156"/>
      <c r="AA5" s="2156"/>
      <c r="AB5" s="2156"/>
      <c r="AC5" s="2156"/>
      <c r="AD5" s="2156"/>
      <c r="AE5" s="2156"/>
      <c r="AF5" s="2156"/>
      <c r="AG5" s="2156"/>
      <c r="AH5" s="2156"/>
      <c r="AI5" s="2156"/>
      <c r="AJ5" s="2157"/>
    </row>
    <row r="6" spans="1:36" ht="13.5" customHeight="1">
      <c r="A6" s="1038"/>
      <c r="B6" s="1039"/>
      <c r="C6" s="1003" t="s">
        <v>185</v>
      </c>
      <c r="D6" s="1003"/>
      <c r="E6" s="1003"/>
      <c r="F6" s="1003"/>
      <c r="G6" s="1003"/>
      <c r="H6" s="1003"/>
      <c r="I6" s="1051" t="s">
        <v>77</v>
      </c>
      <c r="J6" s="1052"/>
      <c r="K6" s="1444" t="s">
        <v>693</v>
      </c>
      <c r="L6" s="1444"/>
      <c r="M6" s="1444"/>
      <c r="N6" s="1444"/>
      <c r="O6" s="1444"/>
      <c r="P6" s="1445"/>
      <c r="Q6" s="926" t="s">
        <v>275</v>
      </c>
      <c r="R6" s="927"/>
      <c r="S6" s="927"/>
      <c r="T6" s="927"/>
      <c r="U6" s="927"/>
      <c r="V6" s="927"/>
      <c r="W6" s="927"/>
      <c r="X6" s="927"/>
      <c r="Y6" s="927"/>
      <c r="Z6" s="927"/>
      <c r="AA6" s="927"/>
      <c r="AB6" s="927"/>
      <c r="AC6" s="927"/>
      <c r="AD6" s="927"/>
      <c r="AE6" s="927"/>
      <c r="AF6" s="927"/>
      <c r="AG6" s="927"/>
      <c r="AH6" s="927"/>
      <c r="AI6" s="927"/>
      <c r="AJ6" s="928"/>
    </row>
    <row r="7" spans="1:36" ht="13.5" customHeight="1">
      <c r="A7" s="1038"/>
      <c r="B7" s="1039"/>
      <c r="C7" s="1003"/>
      <c r="D7" s="1003"/>
      <c r="E7" s="1003"/>
      <c r="F7" s="1003"/>
      <c r="G7" s="1003"/>
      <c r="H7" s="1003"/>
      <c r="I7" s="1442" t="s">
        <v>694</v>
      </c>
      <c r="J7" s="1442"/>
      <c r="K7" s="1442"/>
      <c r="L7" s="1442"/>
      <c r="M7" s="1442"/>
      <c r="N7" s="1442"/>
      <c r="O7" s="1442"/>
      <c r="P7" s="1442"/>
      <c r="Q7" s="1442"/>
      <c r="R7" s="1442"/>
      <c r="S7" s="1442"/>
      <c r="T7" s="1442"/>
      <c r="U7" s="1442"/>
      <c r="V7" s="1442"/>
      <c r="W7" s="1442"/>
      <c r="X7" s="1442"/>
      <c r="Y7" s="1442"/>
      <c r="Z7" s="1442"/>
      <c r="AA7" s="1442"/>
      <c r="AB7" s="1442"/>
      <c r="AC7" s="1442"/>
      <c r="AD7" s="1442"/>
      <c r="AE7" s="1442"/>
      <c r="AF7" s="1442"/>
      <c r="AG7" s="1442"/>
      <c r="AH7" s="1442"/>
      <c r="AI7" s="1442"/>
      <c r="AJ7" s="1443"/>
    </row>
    <row r="8" spans="1:36" ht="13.5" customHeight="1">
      <c r="A8" s="1038"/>
      <c r="B8" s="1039"/>
      <c r="C8" s="1003"/>
      <c r="D8" s="1003"/>
      <c r="E8" s="1003"/>
      <c r="F8" s="1003"/>
      <c r="G8" s="1003"/>
      <c r="H8" s="1003"/>
      <c r="I8" s="1449" t="s">
        <v>114</v>
      </c>
      <c r="J8" s="1449"/>
      <c r="K8" s="1449"/>
      <c r="L8" s="1449"/>
      <c r="M8" s="1449"/>
      <c r="N8" s="1449"/>
      <c r="O8" s="1449"/>
      <c r="P8" s="1449"/>
      <c r="Q8" s="1449"/>
      <c r="R8" s="1449"/>
      <c r="S8" s="1449"/>
      <c r="T8" s="1449"/>
      <c r="U8" s="1449"/>
      <c r="V8" s="1449"/>
      <c r="W8" s="1449"/>
      <c r="X8" s="1449"/>
      <c r="Y8" s="1449"/>
      <c r="Z8" s="1449"/>
      <c r="AA8" s="1449"/>
      <c r="AB8" s="1449"/>
      <c r="AC8" s="1449"/>
      <c r="AD8" s="1449"/>
      <c r="AE8" s="1449"/>
      <c r="AF8" s="1449"/>
      <c r="AG8" s="1449"/>
      <c r="AH8" s="1449"/>
      <c r="AI8" s="1449"/>
      <c r="AJ8" s="1450"/>
    </row>
    <row r="9" spans="1:36" ht="13.5" customHeight="1">
      <c r="A9" s="1038"/>
      <c r="B9" s="1039"/>
      <c r="C9" s="1003" t="s">
        <v>186</v>
      </c>
      <c r="D9" s="1003"/>
      <c r="E9" s="1003"/>
      <c r="F9" s="1003"/>
      <c r="G9" s="1003"/>
      <c r="H9" s="1003"/>
      <c r="I9" s="1003" t="s">
        <v>187</v>
      </c>
      <c r="J9" s="1003"/>
      <c r="K9" s="1003"/>
      <c r="L9" s="1003"/>
      <c r="M9" s="1011" t="s">
        <v>695</v>
      </c>
      <c r="N9" s="1011"/>
      <c r="O9" s="1011"/>
      <c r="P9" s="1011"/>
      <c r="Q9" s="1011"/>
      <c r="R9" s="1011"/>
      <c r="S9" s="1011"/>
      <c r="T9" s="1011"/>
      <c r="U9" s="1011"/>
      <c r="V9" s="1011"/>
      <c r="W9" s="1003" t="s">
        <v>188</v>
      </c>
      <c r="X9" s="1003"/>
      <c r="Y9" s="1003"/>
      <c r="Z9" s="1003"/>
      <c r="AA9" s="1011" t="s">
        <v>695</v>
      </c>
      <c r="AB9" s="1011"/>
      <c r="AC9" s="1011"/>
      <c r="AD9" s="1011"/>
      <c r="AE9" s="1011"/>
      <c r="AF9" s="1011"/>
      <c r="AG9" s="1011"/>
      <c r="AH9" s="1011"/>
      <c r="AI9" s="1011"/>
      <c r="AJ9" s="1245"/>
    </row>
    <row r="10" spans="1:36" ht="13.5" customHeight="1">
      <c r="A10" s="1055" t="s">
        <v>189</v>
      </c>
      <c r="B10" s="1025"/>
      <c r="C10" s="1025"/>
      <c r="D10" s="1025"/>
      <c r="E10" s="1025"/>
      <c r="F10" s="1025"/>
      <c r="G10" s="1025"/>
      <c r="H10" s="1025"/>
      <c r="I10" s="1025"/>
      <c r="J10" s="1025"/>
      <c r="K10" s="1025"/>
      <c r="L10" s="1025"/>
      <c r="M10" s="1025"/>
      <c r="N10" s="1025"/>
      <c r="O10" s="1025"/>
      <c r="P10" s="1025"/>
      <c r="Q10" s="1025"/>
      <c r="R10" s="1025"/>
      <c r="S10" s="1025"/>
      <c r="T10" s="1025"/>
      <c r="U10" s="1025"/>
      <c r="V10" s="1025"/>
      <c r="W10" s="1033" t="s">
        <v>696</v>
      </c>
      <c r="X10" s="1034"/>
      <c r="Y10" s="1034"/>
      <c r="Z10" s="1034"/>
      <c r="AA10" s="1034"/>
      <c r="AB10" s="1034"/>
      <c r="AC10" s="1034"/>
      <c r="AD10" s="1034"/>
      <c r="AE10" s="1034"/>
      <c r="AF10" s="1034"/>
      <c r="AG10" s="1034"/>
      <c r="AH10" s="1034"/>
      <c r="AI10" s="1034"/>
      <c r="AJ10" s="1035"/>
    </row>
    <row r="11" spans="1:36" ht="13.5" customHeight="1">
      <c r="A11" s="1088" t="s">
        <v>190</v>
      </c>
      <c r="B11" s="1422"/>
      <c r="C11" s="1075" t="s">
        <v>231</v>
      </c>
      <c r="D11" s="1075"/>
      <c r="E11" s="1075"/>
      <c r="F11" s="1075"/>
      <c r="G11" s="1075"/>
      <c r="H11" s="1075"/>
      <c r="I11" s="1076" t="s">
        <v>697</v>
      </c>
      <c r="J11" s="1077"/>
      <c r="K11" s="1077"/>
      <c r="L11" s="1077"/>
      <c r="M11" s="1077"/>
      <c r="N11" s="1077"/>
      <c r="O11" s="1077"/>
      <c r="P11" s="1077"/>
      <c r="Q11" s="1077"/>
      <c r="R11" s="1077"/>
      <c r="S11" s="1077"/>
      <c r="T11" s="1077"/>
      <c r="U11" s="1077"/>
      <c r="V11" s="1077"/>
      <c r="W11" s="1077"/>
      <c r="X11" s="1077"/>
      <c r="Y11" s="1077"/>
      <c r="Z11" s="1077"/>
      <c r="AA11" s="1077"/>
      <c r="AB11" s="1077"/>
      <c r="AC11" s="1077"/>
      <c r="AD11" s="1077"/>
      <c r="AE11" s="1077"/>
      <c r="AF11" s="1077"/>
      <c r="AG11" s="1077"/>
      <c r="AH11" s="1077"/>
      <c r="AI11" s="1077"/>
      <c r="AJ11" s="1078"/>
    </row>
    <row r="12" spans="1:36" ht="13.5" customHeight="1">
      <c r="A12" s="1090"/>
      <c r="B12" s="1226"/>
      <c r="C12" s="1041" t="s">
        <v>329</v>
      </c>
      <c r="D12" s="1041"/>
      <c r="E12" s="1041"/>
      <c r="F12" s="1041"/>
      <c r="G12" s="1041"/>
      <c r="H12" s="1041"/>
      <c r="I12" s="1046" t="s">
        <v>675</v>
      </c>
      <c r="J12" s="1047"/>
      <c r="K12" s="1047"/>
      <c r="L12" s="1047"/>
      <c r="M12" s="1047"/>
      <c r="N12" s="1047"/>
      <c r="O12" s="1047"/>
      <c r="P12" s="1047"/>
      <c r="Q12" s="1047"/>
      <c r="R12" s="1047"/>
      <c r="S12" s="1047"/>
      <c r="T12" s="1047"/>
      <c r="U12" s="1047"/>
      <c r="V12" s="1047"/>
      <c r="W12" s="1047"/>
      <c r="X12" s="1047"/>
      <c r="Y12" s="1047"/>
      <c r="Z12" s="1047"/>
      <c r="AA12" s="1047"/>
      <c r="AB12" s="1047"/>
      <c r="AC12" s="1047"/>
      <c r="AD12" s="1047"/>
      <c r="AE12" s="1047"/>
      <c r="AF12" s="1047"/>
      <c r="AG12" s="1047"/>
      <c r="AH12" s="1047"/>
      <c r="AI12" s="1047"/>
      <c r="AJ12" s="1048"/>
    </row>
    <row r="13" spans="1:36" ht="13.5" customHeight="1">
      <c r="A13" s="1090"/>
      <c r="B13" s="1226"/>
      <c r="C13" s="1003" t="s">
        <v>332</v>
      </c>
      <c r="D13" s="1003"/>
      <c r="E13" s="1003"/>
      <c r="F13" s="1003"/>
      <c r="G13" s="1003"/>
      <c r="H13" s="1003"/>
      <c r="I13" s="1051" t="s">
        <v>77</v>
      </c>
      <c r="J13" s="1052"/>
      <c r="K13" s="1056" t="s">
        <v>698</v>
      </c>
      <c r="L13" s="1056"/>
      <c r="M13" s="1056"/>
      <c r="N13" s="1056"/>
      <c r="O13" s="1056"/>
      <c r="P13" s="1057"/>
      <c r="Q13" s="926" t="s">
        <v>275</v>
      </c>
      <c r="R13" s="927"/>
      <c r="S13" s="927"/>
      <c r="T13" s="927"/>
      <c r="U13" s="927"/>
      <c r="V13" s="927"/>
      <c r="W13" s="927"/>
      <c r="X13" s="927"/>
      <c r="Y13" s="927"/>
      <c r="Z13" s="927"/>
      <c r="AA13" s="927"/>
      <c r="AB13" s="927"/>
      <c r="AC13" s="927"/>
      <c r="AD13" s="927"/>
      <c r="AE13" s="927"/>
      <c r="AF13" s="927"/>
      <c r="AG13" s="927"/>
      <c r="AH13" s="927"/>
      <c r="AI13" s="927"/>
      <c r="AJ13" s="928"/>
    </row>
    <row r="14" spans="1:36" ht="13.5" customHeight="1">
      <c r="A14" s="1090"/>
      <c r="B14" s="1226"/>
      <c r="C14" s="1003"/>
      <c r="D14" s="1003"/>
      <c r="E14" s="1003"/>
      <c r="F14" s="1003"/>
      <c r="G14" s="1003"/>
      <c r="H14" s="1003"/>
      <c r="I14" s="1058" t="s">
        <v>699</v>
      </c>
      <c r="J14" s="1059"/>
      <c r="K14" s="1059"/>
      <c r="L14" s="1059"/>
      <c r="M14" s="1059"/>
      <c r="N14" s="1059"/>
      <c r="O14" s="1059"/>
      <c r="P14" s="1059"/>
      <c r="Q14" s="1059"/>
      <c r="R14" s="1059"/>
      <c r="S14" s="1059"/>
      <c r="T14" s="1059"/>
      <c r="U14" s="1059"/>
      <c r="V14" s="1059"/>
      <c r="W14" s="1059"/>
      <c r="X14" s="1059"/>
      <c r="Y14" s="1059"/>
      <c r="Z14" s="1059"/>
      <c r="AA14" s="1059"/>
      <c r="AB14" s="1059"/>
      <c r="AC14" s="1059"/>
      <c r="AD14" s="1059"/>
      <c r="AE14" s="1059"/>
      <c r="AF14" s="1059"/>
      <c r="AG14" s="1059"/>
      <c r="AH14" s="1059"/>
      <c r="AI14" s="1059"/>
      <c r="AJ14" s="1060"/>
    </row>
    <row r="15" spans="1:36" ht="13.5" customHeight="1">
      <c r="A15" s="1090"/>
      <c r="B15" s="1226"/>
      <c r="C15" s="1003"/>
      <c r="D15" s="1003"/>
      <c r="E15" s="1003"/>
      <c r="F15" s="1003"/>
      <c r="G15" s="1003"/>
      <c r="H15" s="1003"/>
      <c r="I15" s="1061" t="s">
        <v>114</v>
      </c>
      <c r="J15" s="1061"/>
      <c r="K15" s="1061"/>
      <c r="L15" s="1061"/>
      <c r="M15" s="1061"/>
      <c r="N15" s="1061"/>
      <c r="O15" s="1061"/>
      <c r="P15" s="1061"/>
      <c r="Q15" s="1061"/>
      <c r="R15" s="1061"/>
      <c r="S15" s="1061"/>
      <c r="T15" s="1061"/>
      <c r="U15" s="1061"/>
      <c r="V15" s="1061"/>
      <c r="W15" s="1061"/>
      <c r="X15" s="1061"/>
      <c r="Y15" s="1061"/>
      <c r="Z15" s="1061"/>
      <c r="AA15" s="1061"/>
      <c r="AB15" s="1061"/>
      <c r="AC15" s="1061"/>
      <c r="AD15" s="1061"/>
      <c r="AE15" s="1061"/>
      <c r="AF15" s="1061"/>
      <c r="AG15" s="1061"/>
      <c r="AH15" s="1061"/>
      <c r="AI15" s="1061"/>
      <c r="AJ15" s="1062"/>
    </row>
    <row r="16" spans="1:36" ht="18" customHeight="1">
      <c r="A16" s="1090"/>
      <c r="B16" s="1226"/>
      <c r="C16" s="1183" t="s">
        <v>327</v>
      </c>
      <c r="D16" s="1201"/>
      <c r="E16" s="1201"/>
      <c r="F16" s="1201"/>
      <c r="G16" s="1201"/>
      <c r="H16" s="1201"/>
      <c r="I16" s="1201"/>
      <c r="J16" s="1201"/>
      <c r="K16" s="1201"/>
      <c r="L16" s="1201"/>
      <c r="M16" s="1201"/>
      <c r="N16" s="1201"/>
      <c r="O16" s="1201"/>
      <c r="P16" s="1201"/>
      <c r="Q16" s="1201"/>
      <c r="R16" s="1201"/>
      <c r="S16" s="1201"/>
      <c r="T16" s="1201"/>
      <c r="U16" s="1201"/>
      <c r="V16" s="1202"/>
      <c r="W16" s="1169"/>
      <c r="X16" s="1170"/>
      <c r="Y16" s="1170"/>
      <c r="Z16" s="1170"/>
      <c r="AA16" s="1170"/>
      <c r="AB16" s="1170"/>
      <c r="AC16" s="1170"/>
      <c r="AD16" s="1170"/>
      <c r="AE16" s="1170"/>
      <c r="AF16" s="1170"/>
      <c r="AG16" s="1170"/>
      <c r="AH16" s="1170"/>
      <c r="AI16" s="1170"/>
      <c r="AJ16" s="1171"/>
    </row>
    <row r="17" spans="1:36" ht="13.5" customHeight="1">
      <c r="A17" s="1090"/>
      <c r="B17" s="1226"/>
      <c r="C17" s="1063" t="s">
        <v>66</v>
      </c>
      <c r="D17" s="1064"/>
      <c r="E17" s="1064"/>
      <c r="F17" s="1064"/>
      <c r="G17" s="1064"/>
      <c r="H17" s="1064"/>
      <c r="I17" s="1064"/>
      <c r="J17" s="1064"/>
      <c r="K17" s="1064"/>
      <c r="L17" s="1064"/>
      <c r="M17" s="1064"/>
      <c r="N17" s="1065"/>
      <c r="O17" s="1003" t="s">
        <v>127</v>
      </c>
      <c r="P17" s="1003"/>
      <c r="Q17" s="1003"/>
      <c r="R17" s="1003"/>
      <c r="S17" s="1003"/>
      <c r="T17" s="1003"/>
      <c r="U17" s="1003"/>
      <c r="V17" s="1003"/>
      <c r="W17" s="1033"/>
      <c r="X17" s="1034"/>
      <c r="Y17" s="1034"/>
      <c r="Z17" s="1034"/>
      <c r="AA17" s="1034"/>
      <c r="AB17" s="1034"/>
      <c r="AC17" s="1034"/>
      <c r="AD17" s="1034"/>
      <c r="AE17" s="1034"/>
      <c r="AF17" s="1034"/>
      <c r="AG17" s="1034"/>
      <c r="AH17" s="1034"/>
      <c r="AI17" s="1034"/>
      <c r="AJ17" s="1035"/>
    </row>
    <row r="18" spans="1:36" ht="13.5" customHeight="1">
      <c r="A18" s="1090"/>
      <c r="B18" s="1226"/>
      <c r="C18" s="1066"/>
      <c r="D18" s="1067"/>
      <c r="E18" s="1067"/>
      <c r="F18" s="1067"/>
      <c r="G18" s="1067"/>
      <c r="H18" s="1067"/>
      <c r="I18" s="1067"/>
      <c r="J18" s="1067"/>
      <c r="K18" s="1067"/>
      <c r="L18" s="1067"/>
      <c r="M18" s="1067"/>
      <c r="N18" s="1068"/>
      <c r="O18" s="1099" t="s">
        <v>276</v>
      </c>
      <c r="P18" s="1100"/>
      <c r="Q18" s="1100"/>
      <c r="R18" s="1100"/>
      <c r="S18" s="1100"/>
      <c r="T18" s="1100"/>
      <c r="U18" s="1100"/>
      <c r="V18" s="1101"/>
      <c r="W18" s="1079"/>
      <c r="X18" s="1080"/>
      <c r="Y18" s="1080"/>
      <c r="Z18" s="1080"/>
      <c r="AA18" s="1080"/>
      <c r="AB18" s="1080"/>
      <c r="AC18" s="1080"/>
      <c r="AD18" s="1080"/>
      <c r="AE18" s="1080"/>
      <c r="AF18" s="1080"/>
      <c r="AG18" s="1080"/>
      <c r="AH18" s="1080"/>
      <c r="AI18" s="1080"/>
      <c r="AJ18" s="1081"/>
    </row>
    <row r="19" spans="1:36" ht="13.5" customHeight="1">
      <c r="A19" s="1092"/>
      <c r="B19" s="1423"/>
      <c r="C19" s="1069"/>
      <c r="D19" s="1070"/>
      <c r="E19" s="1070"/>
      <c r="F19" s="1070"/>
      <c r="G19" s="1070"/>
      <c r="H19" s="1070"/>
      <c r="I19" s="1070"/>
      <c r="J19" s="1070"/>
      <c r="K19" s="1070"/>
      <c r="L19" s="1070"/>
      <c r="M19" s="1070"/>
      <c r="N19" s="1071"/>
      <c r="O19" s="1072" t="s">
        <v>277</v>
      </c>
      <c r="P19" s="1073"/>
      <c r="Q19" s="1073"/>
      <c r="R19" s="1073"/>
      <c r="S19" s="1073"/>
      <c r="T19" s="1073"/>
      <c r="U19" s="1073"/>
      <c r="V19" s="1074"/>
      <c r="W19" s="1046"/>
      <c r="X19" s="1047"/>
      <c r="Y19" s="1047"/>
      <c r="Z19" s="1047"/>
      <c r="AA19" s="1047"/>
      <c r="AB19" s="1047"/>
      <c r="AC19" s="1047"/>
      <c r="AD19" s="1047"/>
      <c r="AE19" s="1047"/>
      <c r="AF19" s="1047"/>
      <c r="AG19" s="1047"/>
      <c r="AH19" s="1047"/>
      <c r="AI19" s="1047"/>
      <c r="AJ19" s="1048"/>
    </row>
    <row r="20" spans="1:36" ht="18" customHeight="1">
      <c r="A20" s="1242" t="s">
        <v>167</v>
      </c>
      <c r="B20" s="1201"/>
      <c r="C20" s="1201"/>
      <c r="D20" s="1201"/>
      <c r="E20" s="1201"/>
      <c r="F20" s="1201"/>
      <c r="G20" s="1201"/>
      <c r="H20" s="1202"/>
      <c r="I20" s="2161">
        <v>1</v>
      </c>
      <c r="J20" s="2162"/>
      <c r="K20" s="2162"/>
      <c r="L20" s="2162"/>
      <c r="M20" s="2162"/>
      <c r="N20" s="2162"/>
      <c r="O20" s="2162"/>
      <c r="P20" s="2162"/>
      <c r="Q20" s="2162"/>
      <c r="R20" s="2162"/>
      <c r="S20" s="2162"/>
      <c r="T20" s="2162"/>
      <c r="U20" s="2162"/>
      <c r="V20" s="2162"/>
      <c r="W20" s="2162"/>
      <c r="X20" s="2162"/>
      <c r="Y20" s="2162"/>
      <c r="Z20" s="2162"/>
      <c r="AA20" s="2162"/>
      <c r="AB20" s="2162"/>
      <c r="AC20" s="2162"/>
      <c r="AD20" s="2162"/>
      <c r="AE20" s="2162"/>
      <c r="AF20" s="2162"/>
      <c r="AG20" s="2162"/>
      <c r="AH20" s="2162"/>
      <c r="AI20" s="2162"/>
      <c r="AJ20" s="2163"/>
    </row>
    <row r="21" spans="1:36" ht="13.5" customHeight="1">
      <c r="A21" s="1082" t="s">
        <v>265</v>
      </c>
      <c r="B21" s="1083"/>
      <c r="C21" s="1075" t="s">
        <v>231</v>
      </c>
      <c r="D21" s="1075"/>
      <c r="E21" s="1075"/>
      <c r="F21" s="1075"/>
      <c r="G21" s="1075"/>
      <c r="H21" s="1075"/>
      <c r="I21" s="1076" t="s">
        <v>700</v>
      </c>
      <c r="J21" s="1077"/>
      <c r="K21" s="1077"/>
      <c r="L21" s="1077"/>
      <c r="M21" s="1077"/>
      <c r="N21" s="1077"/>
      <c r="O21" s="1077"/>
      <c r="P21" s="1077"/>
      <c r="Q21" s="1077"/>
      <c r="R21" s="1077"/>
      <c r="S21" s="1077"/>
      <c r="T21" s="1077"/>
      <c r="U21" s="1077"/>
      <c r="V21" s="1077"/>
      <c r="W21" s="1077"/>
      <c r="X21" s="1077"/>
      <c r="Y21" s="1077"/>
      <c r="Z21" s="1077"/>
      <c r="AA21" s="1077"/>
      <c r="AB21" s="1077"/>
      <c r="AC21" s="1077"/>
      <c r="AD21" s="1077"/>
      <c r="AE21" s="1077"/>
      <c r="AF21" s="1077"/>
      <c r="AG21" s="1077"/>
      <c r="AH21" s="1077"/>
      <c r="AI21" s="1077"/>
      <c r="AJ21" s="1078"/>
    </row>
    <row r="22" spans="1:36" ht="13.5" customHeight="1">
      <c r="A22" s="1084"/>
      <c r="B22" s="1085"/>
      <c r="C22" s="1041" t="s">
        <v>329</v>
      </c>
      <c r="D22" s="1041"/>
      <c r="E22" s="1041"/>
      <c r="F22" s="1041"/>
      <c r="G22" s="1041"/>
      <c r="H22" s="1041"/>
      <c r="I22" s="1046" t="s">
        <v>688</v>
      </c>
      <c r="J22" s="1047"/>
      <c r="K22" s="1047"/>
      <c r="L22" s="1047"/>
      <c r="M22" s="1047"/>
      <c r="N22" s="1047"/>
      <c r="O22" s="1047"/>
      <c r="P22" s="1047"/>
      <c r="Q22" s="1047"/>
      <c r="R22" s="1047"/>
      <c r="S22" s="1047"/>
      <c r="T22" s="1047"/>
      <c r="U22" s="1047"/>
      <c r="V22" s="1047"/>
      <c r="W22" s="1047"/>
      <c r="X22" s="1047"/>
      <c r="Y22" s="1047"/>
      <c r="Z22" s="1047"/>
      <c r="AA22" s="1047"/>
      <c r="AB22" s="1047"/>
      <c r="AC22" s="1047"/>
      <c r="AD22" s="1047"/>
      <c r="AE22" s="1047"/>
      <c r="AF22" s="1047"/>
      <c r="AG22" s="1047"/>
      <c r="AH22" s="1047"/>
      <c r="AI22" s="1047"/>
      <c r="AJ22" s="1048"/>
    </row>
    <row r="23" spans="1:36" ht="13.5" customHeight="1">
      <c r="A23" s="1084"/>
      <c r="B23" s="1085"/>
      <c r="C23" s="1003" t="s">
        <v>332</v>
      </c>
      <c r="D23" s="1003"/>
      <c r="E23" s="1003"/>
      <c r="F23" s="1003"/>
      <c r="G23" s="1003"/>
      <c r="H23" s="1003"/>
      <c r="I23" s="1051" t="s">
        <v>77</v>
      </c>
      <c r="J23" s="1052"/>
      <c r="K23" s="1056" t="s">
        <v>774</v>
      </c>
      <c r="L23" s="1056"/>
      <c r="M23" s="1056"/>
      <c r="N23" s="1056"/>
      <c r="O23" s="1056"/>
      <c r="P23" s="1057"/>
      <c r="Q23" s="926" t="s">
        <v>275</v>
      </c>
      <c r="R23" s="927"/>
      <c r="S23" s="927"/>
      <c r="T23" s="927"/>
      <c r="U23" s="927"/>
      <c r="V23" s="927"/>
      <c r="W23" s="927"/>
      <c r="X23" s="927"/>
      <c r="Y23" s="927"/>
      <c r="Z23" s="927"/>
      <c r="AA23" s="927"/>
      <c r="AB23" s="927"/>
      <c r="AC23" s="927"/>
      <c r="AD23" s="927"/>
      <c r="AE23" s="927"/>
      <c r="AF23" s="927"/>
      <c r="AG23" s="927"/>
      <c r="AH23" s="927"/>
      <c r="AI23" s="927"/>
      <c r="AJ23" s="928"/>
    </row>
    <row r="24" spans="1:36" ht="13.5" customHeight="1">
      <c r="A24" s="1084"/>
      <c r="B24" s="1085"/>
      <c r="C24" s="1003"/>
      <c r="D24" s="1003"/>
      <c r="E24" s="1003"/>
      <c r="F24" s="1003"/>
      <c r="G24" s="1003"/>
      <c r="H24" s="1003"/>
      <c r="I24" s="1058" t="s">
        <v>1386</v>
      </c>
      <c r="J24" s="1059"/>
      <c r="K24" s="1059"/>
      <c r="L24" s="1059"/>
      <c r="M24" s="1059"/>
      <c r="N24" s="1059"/>
      <c r="O24" s="1059"/>
      <c r="P24" s="1059"/>
      <c r="Q24" s="1059"/>
      <c r="R24" s="1059"/>
      <c r="S24" s="1059"/>
      <c r="T24" s="1059"/>
      <c r="U24" s="1059"/>
      <c r="V24" s="1059"/>
      <c r="W24" s="1059"/>
      <c r="X24" s="1059"/>
      <c r="Y24" s="1059"/>
      <c r="Z24" s="1059"/>
      <c r="AA24" s="1059"/>
      <c r="AB24" s="1059"/>
      <c r="AC24" s="1059"/>
      <c r="AD24" s="1059"/>
      <c r="AE24" s="1059"/>
      <c r="AF24" s="1059"/>
      <c r="AG24" s="1059"/>
      <c r="AH24" s="1059"/>
      <c r="AI24" s="1059"/>
      <c r="AJ24" s="1060"/>
    </row>
    <row r="25" spans="1:36" ht="13.5" customHeight="1">
      <c r="A25" s="1084"/>
      <c r="B25" s="1085"/>
      <c r="C25" s="1075"/>
      <c r="D25" s="1075"/>
      <c r="E25" s="1075"/>
      <c r="F25" s="1075"/>
      <c r="G25" s="1075"/>
      <c r="H25" s="1075"/>
      <c r="I25" s="1061" t="s">
        <v>114</v>
      </c>
      <c r="J25" s="1061"/>
      <c r="K25" s="1061"/>
      <c r="L25" s="1061"/>
      <c r="M25" s="1061"/>
      <c r="N25" s="1061"/>
      <c r="O25" s="1061"/>
      <c r="P25" s="1061"/>
      <c r="Q25" s="1061"/>
      <c r="R25" s="1061"/>
      <c r="S25" s="1061"/>
      <c r="T25" s="1061"/>
      <c r="U25" s="1061"/>
      <c r="V25" s="1061"/>
      <c r="W25" s="1061"/>
      <c r="X25" s="1061"/>
      <c r="Y25" s="1061"/>
      <c r="Z25" s="1061"/>
      <c r="AA25" s="1061"/>
      <c r="AB25" s="1061"/>
      <c r="AC25" s="1061"/>
      <c r="AD25" s="1061"/>
      <c r="AE25" s="1061"/>
      <c r="AF25" s="1061"/>
      <c r="AG25" s="1061"/>
      <c r="AH25" s="1061"/>
      <c r="AI25" s="1061"/>
      <c r="AJ25" s="1062"/>
    </row>
    <row r="26" spans="1:36" ht="13.5" customHeight="1">
      <c r="A26" s="1908" t="s">
        <v>141</v>
      </c>
      <c r="B26" s="1909"/>
      <c r="C26" s="1104" t="s">
        <v>242</v>
      </c>
      <c r="D26" s="1105"/>
      <c r="E26" s="1105"/>
      <c r="F26" s="1105"/>
      <c r="G26" s="1105"/>
      <c r="H26" s="1106"/>
      <c r="I26" s="2164" t="s">
        <v>47</v>
      </c>
      <c r="J26" s="1545"/>
      <c r="K26" s="2165"/>
      <c r="L26" s="2165"/>
      <c r="M26" s="2165"/>
      <c r="N26" s="2166"/>
      <c r="O26" s="1523" t="s">
        <v>310</v>
      </c>
      <c r="P26" s="1524"/>
      <c r="Q26" s="1524"/>
      <c r="R26" s="1524"/>
      <c r="S26" s="1524"/>
      <c r="T26" s="1524"/>
      <c r="U26" s="1183" t="s">
        <v>353</v>
      </c>
      <c r="V26" s="1201"/>
      <c r="W26" s="1201"/>
      <c r="X26" s="1201"/>
      <c r="Y26" s="1201"/>
      <c r="Z26" s="1201"/>
      <c r="AA26" s="1201"/>
      <c r="AB26" s="1201"/>
      <c r="AC26" s="1201"/>
      <c r="AD26" s="1201"/>
      <c r="AE26" s="1202"/>
      <c r="AF26" s="1523" t="s">
        <v>274</v>
      </c>
      <c r="AG26" s="1524"/>
      <c r="AH26" s="1524"/>
      <c r="AI26" s="1524"/>
      <c r="AJ26" s="1536"/>
    </row>
    <row r="27" spans="1:36" ht="13.5" customHeight="1">
      <c r="A27" s="1910"/>
      <c r="B27" s="1911"/>
      <c r="C27" s="1568"/>
      <c r="D27" s="1569"/>
      <c r="E27" s="1569"/>
      <c r="F27" s="1569"/>
      <c r="G27" s="1569"/>
      <c r="H27" s="1570"/>
      <c r="I27" s="2167"/>
      <c r="J27" s="2168"/>
      <c r="K27" s="2168"/>
      <c r="L27" s="2168"/>
      <c r="M27" s="2168"/>
      <c r="N27" s="2169"/>
      <c r="O27" s="1526"/>
      <c r="P27" s="1527"/>
      <c r="Q27" s="1527"/>
      <c r="R27" s="1527"/>
      <c r="S27" s="1527"/>
      <c r="T27" s="1527"/>
      <c r="U27" s="1025" t="s">
        <v>7</v>
      </c>
      <c r="V27" s="1025"/>
      <c r="W27" s="1025"/>
      <c r="X27" s="1025"/>
      <c r="Y27" s="1025"/>
      <c r="Z27" s="1025"/>
      <c r="AA27" s="1025" t="s">
        <v>255</v>
      </c>
      <c r="AB27" s="1025"/>
      <c r="AC27" s="1025"/>
      <c r="AD27" s="1183"/>
      <c r="AE27" s="1183"/>
      <c r="AF27" s="1526"/>
      <c r="AG27" s="1527"/>
      <c r="AH27" s="1527"/>
      <c r="AI27" s="1527"/>
      <c r="AJ27" s="1537"/>
    </row>
    <row r="28" spans="1:36" ht="13.5" customHeight="1">
      <c r="A28" s="1910"/>
      <c r="B28" s="1911"/>
      <c r="C28" s="1107"/>
      <c r="D28" s="1108"/>
      <c r="E28" s="1108"/>
      <c r="F28" s="1108"/>
      <c r="G28" s="1108"/>
      <c r="H28" s="1109"/>
      <c r="I28" s="1025" t="s">
        <v>250</v>
      </c>
      <c r="J28" s="1025"/>
      <c r="K28" s="1025"/>
      <c r="L28" s="1025" t="s">
        <v>251</v>
      </c>
      <c r="M28" s="1025"/>
      <c r="N28" s="1025"/>
      <c r="O28" s="1025" t="s">
        <v>250</v>
      </c>
      <c r="P28" s="1025"/>
      <c r="Q28" s="1025"/>
      <c r="R28" s="1025" t="s">
        <v>251</v>
      </c>
      <c r="S28" s="1025"/>
      <c r="T28" s="1025"/>
      <c r="U28" s="1025" t="s">
        <v>250</v>
      </c>
      <c r="V28" s="1025"/>
      <c r="W28" s="1025"/>
      <c r="X28" s="1025" t="s">
        <v>251</v>
      </c>
      <c r="Y28" s="1025"/>
      <c r="Z28" s="1025"/>
      <c r="AA28" s="1025" t="s">
        <v>250</v>
      </c>
      <c r="AB28" s="1025"/>
      <c r="AC28" s="1025" t="s">
        <v>251</v>
      </c>
      <c r="AD28" s="1183"/>
      <c r="AE28" s="1183"/>
      <c r="AF28" s="1025" t="s">
        <v>250</v>
      </c>
      <c r="AG28" s="1025"/>
      <c r="AH28" s="1025" t="s">
        <v>251</v>
      </c>
      <c r="AI28" s="1183"/>
      <c r="AJ28" s="1519"/>
    </row>
    <row r="29" spans="1:36" ht="13.5" customHeight="1">
      <c r="A29" s="1910"/>
      <c r="B29" s="1911"/>
      <c r="C29" s="1025" t="s">
        <v>128</v>
      </c>
      <c r="D29" s="1025"/>
      <c r="E29" s="1025"/>
      <c r="F29" s="1025" t="s">
        <v>158</v>
      </c>
      <c r="G29" s="1025"/>
      <c r="H29" s="1025"/>
      <c r="I29" s="1199">
        <v>1</v>
      </c>
      <c r="J29" s="1199"/>
      <c r="K29" s="1199"/>
      <c r="L29" s="1199"/>
      <c r="M29" s="1199"/>
      <c r="N29" s="1199"/>
      <c r="O29" s="1199"/>
      <c r="P29" s="1199"/>
      <c r="Q29" s="1199"/>
      <c r="R29" s="1199">
        <v>1</v>
      </c>
      <c r="S29" s="1199"/>
      <c r="T29" s="1199"/>
      <c r="U29" s="1199"/>
      <c r="V29" s="1199"/>
      <c r="W29" s="1199"/>
      <c r="X29" s="1199">
        <v>1</v>
      </c>
      <c r="Y29" s="1199"/>
      <c r="Z29" s="1199"/>
      <c r="AA29" s="1199"/>
      <c r="AB29" s="1199"/>
      <c r="AC29" s="1199">
        <v>1</v>
      </c>
      <c r="AD29" s="1094"/>
      <c r="AE29" s="1094"/>
      <c r="AF29" s="1199"/>
      <c r="AG29" s="1199"/>
      <c r="AH29" s="1199"/>
      <c r="AI29" s="1094"/>
      <c r="AJ29" s="1522"/>
    </row>
    <row r="30" spans="1:36" ht="13.5" customHeight="1">
      <c r="A30" s="1910"/>
      <c r="B30" s="1911"/>
      <c r="C30" s="1025"/>
      <c r="D30" s="1025"/>
      <c r="E30" s="1025"/>
      <c r="F30" s="1025" t="s">
        <v>159</v>
      </c>
      <c r="G30" s="1025"/>
      <c r="H30" s="1025"/>
      <c r="I30" s="1199"/>
      <c r="J30" s="1199"/>
      <c r="K30" s="1199"/>
      <c r="L30" s="1199"/>
      <c r="M30" s="1199"/>
      <c r="N30" s="1199"/>
      <c r="O30" s="1199"/>
      <c r="P30" s="1199"/>
      <c r="Q30" s="1199"/>
      <c r="R30" s="1199">
        <v>2</v>
      </c>
      <c r="S30" s="1199"/>
      <c r="T30" s="1199"/>
      <c r="U30" s="1199"/>
      <c r="V30" s="1199"/>
      <c r="W30" s="1199"/>
      <c r="X30" s="1199"/>
      <c r="Y30" s="1199"/>
      <c r="Z30" s="1199"/>
      <c r="AA30" s="1199"/>
      <c r="AB30" s="1199"/>
      <c r="AC30" s="1199"/>
      <c r="AD30" s="1094"/>
      <c r="AE30" s="1094"/>
      <c r="AF30" s="1199"/>
      <c r="AG30" s="1199"/>
      <c r="AH30" s="1199"/>
      <c r="AI30" s="1094"/>
      <c r="AJ30" s="1522"/>
    </row>
    <row r="31" spans="1:36" ht="13.5" customHeight="1">
      <c r="A31" s="1910"/>
      <c r="B31" s="1911"/>
      <c r="C31" s="1025" t="s">
        <v>160</v>
      </c>
      <c r="D31" s="1025"/>
      <c r="E31" s="1025"/>
      <c r="F31" s="1025"/>
      <c r="G31" s="1025"/>
      <c r="H31" s="1025"/>
      <c r="I31" s="1199"/>
      <c r="J31" s="1199"/>
      <c r="K31" s="1199"/>
      <c r="L31" s="1199"/>
      <c r="M31" s="1199"/>
      <c r="N31" s="1199"/>
      <c r="O31" s="1199">
        <v>1.5</v>
      </c>
      <c r="P31" s="1199"/>
      <c r="Q31" s="1199"/>
      <c r="R31" s="1199"/>
      <c r="S31" s="1199"/>
      <c r="T31" s="1199"/>
      <c r="U31" s="1199">
        <v>0.5</v>
      </c>
      <c r="V31" s="1199"/>
      <c r="W31" s="1199"/>
      <c r="X31" s="1199"/>
      <c r="Y31" s="1199"/>
      <c r="Z31" s="1199"/>
      <c r="AA31" s="1199">
        <v>0.5</v>
      </c>
      <c r="AB31" s="1199"/>
      <c r="AC31" s="1199"/>
      <c r="AD31" s="1094"/>
      <c r="AE31" s="1094"/>
      <c r="AF31" s="1199"/>
      <c r="AG31" s="1199"/>
      <c r="AH31" s="1199"/>
      <c r="AI31" s="1094"/>
      <c r="AJ31" s="1522"/>
    </row>
    <row r="32" spans="1:36" ht="13.5" customHeight="1">
      <c r="A32" s="1910"/>
      <c r="B32" s="1911"/>
      <c r="C32" s="1103" t="s">
        <v>290</v>
      </c>
      <c r="D32" s="1103"/>
      <c r="E32" s="1103"/>
      <c r="F32" s="1103"/>
      <c r="G32" s="1103"/>
      <c r="H32" s="1103"/>
      <c r="I32" s="1203"/>
      <c r="J32" s="1203"/>
      <c r="K32" s="1203"/>
      <c r="L32" s="1203"/>
      <c r="M32" s="1203"/>
      <c r="N32" s="1203"/>
      <c r="O32" s="1203"/>
      <c r="P32" s="1203"/>
      <c r="Q32" s="1203"/>
      <c r="R32" s="1203"/>
      <c r="S32" s="1203"/>
      <c r="T32" s="1203"/>
      <c r="U32" s="1203"/>
      <c r="V32" s="1203"/>
      <c r="W32" s="1203"/>
      <c r="X32" s="1203"/>
      <c r="Y32" s="1203"/>
      <c r="Z32" s="1203"/>
      <c r="AA32" s="1203"/>
      <c r="AB32" s="1203"/>
      <c r="AC32" s="1203"/>
      <c r="AD32" s="1218"/>
      <c r="AE32" s="1218"/>
      <c r="AF32" s="1203"/>
      <c r="AG32" s="1203"/>
      <c r="AH32" s="1203"/>
      <c r="AI32" s="1218"/>
      <c r="AJ32" s="1535"/>
    </row>
    <row r="33" spans="1:44" ht="13.5" customHeight="1">
      <c r="A33" s="1910"/>
      <c r="B33" s="1911"/>
      <c r="C33" s="1104" t="s">
        <v>242</v>
      </c>
      <c r="D33" s="1105"/>
      <c r="E33" s="1105"/>
      <c r="F33" s="1105"/>
      <c r="G33" s="1105"/>
      <c r="H33" s="1106"/>
      <c r="I33" s="1523" t="s">
        <v>111</v>
      </c>
      <c r="J33" s="1524"/>
      <c r="K33" s="1524"/>
      <c r="L33" s="1524"/>
      <c r="M33" s="1524"/>
      <c r="N33" s="1524"/>
      <c r="O33" s="1524"/>
      <c r="P33" s="1524"/>
      <c r="Q33" s="1524"/>
      <c r="R33" s="1524"/>
      <c r="S33" s="1524"/>
      <c r="T33" s="1525"/>
      <c r="U33" s="1524" t="s">
        <v>249</v>
      </c>
      <c r="V33" s="1524"/>
      <c r="W33" s="1524"/>
      <c r="X33" s="1524"/>
      <c r="Y33" s="1524"/>
      <c r="Z33" s="1524"/>
      <c r="AA33" s="1524"/>
      <c r="AB33" s="1524"/>
      <c r="AC33" s="1524"/>
      <c r="AD33" s="1524"/>
      <c r="AE33" s="1524"/>
      <c r="AF33" s="1524"/>
      <c r="AG33" s="1524"/>
      <c r="AH33" s="1524"/>
      <c r="AI33" s="1524"/>
      <c r="AJ33" s="1536"/>
    </row>
    <row r="34" spans="1:44" ht="13.5" customHeight="1">
      <c r="A34" s="1910"/>
      <c r="B34" s="1911"/>
      <c r="C34" s="1568"/>
      <c r="D34" s="1569"/>
      <c r="E34" s="1569"/>
      <c r="F34" s="1569"/>
      <c r="G34" s="1569"/>
      <c r="H34" s="1570"/>
      <c r="I34" s="1849" t="s">
        <v>86</v>
      </c>
      <c r="J34" s="1850"/>
      <c r="K34" s="1850"/>
      <c r="L34" s="1850"/>
      <c r="M34" s="1850"/>
      <c r="N34" s="1851"/>
      <c r="O34" s="1183" t="s">
        <v>87</v>
      </c>
      <c r="P34" s="1201"/>
      <c r="Q34" s="1201"/>
      <c r="R34" s="1201"/>
      <c r="S34" s="1201"/>
      <c r="T34" s="1202"/>
      <c r="U34" s="2170"/>
      <c r="V34" s="2170"/>
      <c r="W34" s="2170"/>
      <c r="X34" s="2170"/>
      <c r="Y34" s="2170"/>
      <c r="Z34" s="2171"/>
      <c r="AA34" s="1894"/>
      <c r="AB34" s="1895"/>
      <c r="AC34" s="1895"/>
      <c r="AD34" s="1895"/>
      <c r="AE34" s="1895"/>
      <c r="AF34" s="1894"/>
      <c r="AG34" s="1895"/>
      <c r="AH34" s="1895"/>
      <c r="AI34" s="1895"/>
      <c r="AJ34" s="1897"/>
    </row>
    <row r="35" spans="1:44" ht="13.5" customHeight="1">
      <c r="A35" s="1910"/>
      <c r="B35" s="1911"/>
      <c r="C35" s="1107"/>
      <c r="D35" s="1108"/>
      <c r="E35" s="1108"/>
      <c r="F35" s="1108"/>
      <c r="G35" s="1108"/>
      <c r="H35" s="1109"/>
      <c r="I35" s="1025" t="s">
        <v>250</v>
      </c>
      <c r="J35" s="1025"/>
      <c r="K35" s="1025"/>
      <c r="L35" s="1025" t="s">
        <v>251</v>
      </c>
      <c r="M35" s="1025"/>
      <c r="N35" s="1025"/>
      <c r="O35" s="1025" t="s">
        <v>250</v>
      </c>
      <c r="P35" s="1025"/>
      <c r="Q35" s="1025"/>
      <c r="R35" s="1025" t="s">
        <v>251</v>
      </c>
      <c r="S35" s="1183"/>
      <c r="T35" s="1025"/>
      <c r="U35" s="1202" t="s">
        <v>250</v>
      </c>
      <c r="V35" s="1025"/>
      <c r="W35" s="1025"/>
      <c r="X35" s="1025" t="s">
        <v>251</v>
      </c>
      <c r="Y35" s="1025"/>
      <c r="Z35" s="1025"/>
      <c r="AA35" s="1025" t="s">
        <v>250</v>
      </c>
      <c r="AB35" s="1025"/>
      <c r="AC35" s="1025" t="s">
        <v>251</v>
      </c>
      <c r="AD35" s="1183"/>
      <c r="AE35" s="1183"/>
      <c r="AF35" s="1025" t="s">
        <v>250</v>
      </c>
      <c r="AG35" s="1025"/>
      <c r="AH35" s="1025" t="s">
        <v>251</v>
      </c>
      <c r="AI35" s="1183"/>
      <c r="AJ35" s="1519"/>
    </row>
    <row r="36" spans="1:44" ht="13.5" customHeight="1">
      <c r="A36" s="1910"/>
      <c r="B36" s="1911"/>
      <c r="C36" s="1025" t="s">
        <v>128</v>
      </c>
      <c r="D36" s="1025"/>
      <c r="E36" s="1025"/>
      <c r="F36" s="1025" t="s">
        <v>158</v>
      </c>
      <c r="G36" s="1025"/>
      <c r="H36" s="1025"/>
      <c r="I36" s="1199">
        <v>2</v>
      </c>
      <c r="J36" s="1199"/>
      <c r="K36" s="1199"/>
      <c r="L36" s="1199">
        <v>3</v>
      </c>
      <c r="M36" s="1199"/>
      <c r="N36" s="1199"/>
      <c r="O36" s="1199">
        <v>1</v>
      </c>
      <c r="P36" s="1199"/>
      <c r="Q36" s="1199"/>
      <c r="R36" s="1199"/>
      <c r="S36" s="1094"/>
      <c r="T36" s="1199"/>
      <c r="U36" s="1096"/>
      <c r="V36" s="1199"/>
      <c r="W36" s="1199"/>
      <c r="X36" s="1199"/>
      <c r="Y36" s="1199"/>
      <c r="Z36" s="1199"/>
      <c r="AA36" s="1199"/>
      <c r="AB36" s="1199"/>
      <c r="AC36" s="1199"/>
      <c r="AD36" s="1094"/>
      <c r="AE36" s="1094"/>
      <c r="AF36" s="1199"/>
      <c r="AG36" s="1199"/>
      <c r="AH36" s="1199"/>
      <c r="AI36" s="1094"/>
      <c r="AJ36" s="1522"/>
    </row>
    <row r="37" spans="1:44" ht="13.5" customHeight="1">
      <c r="A37" s="1910"/>
      <c r="B37" s="1911"/>
      <c r="C37" s="1025"/>
      <c r="D37" s="1025"/>
      <c r="E37" s="1025"/>
      <c r="F37" s="1025" t="s">
        <v>159</v>
      </c>
      <c r="G37" s="1025"/>
      <c r="H37" s="1025"/>
      <c r="I37" s="1199"/>
      <c r="J37" s="1199"/>
      <c r="K37" s="1199"/>
      <c r="L37" s="1199">
        <v>2</v>
      </c>
      <c r="M37" s="1199"/>
      <c r="N37" s="1199"/>
      <c r="O37" s="1199"/>
      <c r="P37" s="1199"/>
      <c r="Q37" s="1199"/>
      <c r="R37" s="1199"/>
      <c r="S37" s="1094"/>
      <c r="T37" s="1199"/>
      <c r="U37" s="1096"/>
      <c r="V37" s="1199"/>
      <c r="W37" s="1199"/>
      <c r="X37" s="1199"/>
      <c r="Y37" s="1199"/>
      <c r="Z37" s="1199"/>
      <c r="AA37" s="1199"/>
      <c r="AB37" s="1199"/>
      <c r="AC37" s="1199"/>
      <c r="AD37" s="1094"/>
      <c r="AE37" s="1094"/>
      <c r="AF37" s="1199"/>
      <c r="AG37" s="1199"/>
      <c r="AH37" s="1199"/>
      <c r="AI37" s="1094"/>
      <c r="AJ37" s="1522"/>
    </row>
    <row r="38" spans="1:44" ht="13.5" customHeight="1">
      <c r="A38" s="1910"/>
      <c r="B38" s="1911"/>
      <c r="C38" s="1025" t="s">
        <v>160</v>
      </c>
      <c r="D38" s="1025"/>
      <c r="E38" s="1025"/>
      <c r="F38" s="1025"/>
      <c r="G38" s="1025"/>
      <c r="H38" s="1025"/>
      <c r="I38" s="1199">
        <v>4.5</v>
      </c>
      <c r="J38" s="1199"/>
      <c r="K38" s="1199"/>
      <c r="L38" s="1199"/>
      <c r="M38" s="1199"/>
      <c r="N38" s="1199"/>
      <c r="O38" s="1199">
        <v>1</v>
      </c>
      <c r="P38" s="1199"/>
      <c r="Q38" s="1199"/>
      <c r="R38" s="1199"/>
      <c r="S38" s="1094"/>
      <c r="T38" s="1199"/>
      <c r="U38" s="1096"/>
      <c r="V38" s="1199"/>
      <c r="W38" s="1199"/>
      <c r="X38" s="1199"/>
      <c r="Y38" s="1199"/>
      <c r="Z38" s="1199"/>
      <c r="AA38" s="1199"/>
      <c r="AB38" s="1199"/>
      <c r="AC38" s="1199"/>
      <c r="AD38" s="1094"/>
      <c r="AE38" s="1094"/>
      <c r="AF38" s="1199"/>
      <c r="AG38" s="1199"/>
      <c r="AH38" s="1199"/>
      <c r="AI38" s="1094"/>
      <c r="AJ38" s="1522"/>
    </row>
    <row r="39" spans="1:44" ht="13.5" customHeight="1">
      <c r="A39" s="1910"/>
      <c r="B39" s="1911"/>
      <c r="C39" s="2172" t="s">
        <v>290</v>
      </c>
      <c r="D39" s="2172"/>
      <c r="E39" s="2172"/>
      <c r="F39" s="2172"/>
      <c r="G39" s="2172"/>
      <c r="H39" s="2172"/>
      <c r="I39" s="1203"/>
      <c r="J39" s="1203"/>
      <c r="K39" s="1203"/>
      <c r="L39" s="1203"/>
      <c r="M39" s="1203"/>
      <c r="N39" s="1203"/>
      <c r="O39" s="1203"/>
      <c r="P39" s="1203"/>
      <c r="Q39" s="1203"/>
      <c r="R39" s="1203"/>
      <c r="S39" s="1218"/>
      <c r="T39" s="1203"/>
      <c r="U39" s="1861"/>
      <c r="V39" s="1203"/>
      <c r="W39" s="1203"/>
      <c r="X39" s="1203"/>
      <c r="Y39" s="1203"/>
      <c r="Z39" s="1203"/>
      <c r="AA39" s="1203"/>
      <c r="AB39" s="1203"/>
      <c r="AC39" s="1203"/>
      <c r="AD39" s="1218"/>
      <c r="AE39" s="1218"/>
      <c r="AF39" s="1203"/>
      <c r="AG39" s="1203"/>
      <c r="AH39" s="1203"/>
      <c r="AI39" s="1218"/>
      <c r="AJ39" s="1535"/>
    </row>
    <row r="40" spans="1:44" ht="13.5" customHeight="1">
      <c r="A40" s="1242" t="s">
        <v>369</v>
      </c>
      <c r="B40" s="1201"/>
      <c r="C40" s="1201"/>
      <c r="D40" s="1201"/>
      <c r="E40" s="1201"/>
      <c r="F40" s="1201"/>
      <c r="G40" s="1201"/>
      <c r="H40" s="1202"/>
      <c r="I40" s="1220">
        <v>24</v>
      </c>
      <c r="J40" s="1221"/>
      <c r="K40" s="1221"/>
      <c r="L40" s="1221"/>
      <c r="M40" s="1221"/>
      <c r="N40" s="1221"/>
      <c r="O40" s="1173" t="s">
        <v>68</v>
      </c>
      <c r="P40" s="1173"/>
      <c r="Q40" s="1173"/>
      <c r="R40" s="1173"/>
      <c r="S40" s="1173"/>
      <c r="T40" s="1173"/>
      <c r="U40" s="1173"/>
      <c r="V40" s="1173"/>
      <c r="W40" s="1173"/>
      <c r="X40" s="1173"/>
      <c r="Y40" s="1173"/>
      <c r="Z40" s="1173"/>
      <c r="AA40" s="1173"/>
      <c r="AB40" s="1173"/>
      <c r="AC40" s="1173"/>
      <c r="AD40" s="1173"/>
      <c r="AE40" s="1173"/>
      <c r="AF40" s="1173"/>
      <c r="AG40" s="1173"/>
      <c r="AH40" s="1173"/>
      <c r="AI40" s="1173"/>
      <c r="AJ40" s="2154"/>
    </row>
    <row r="41" spans="1:44" ht="13.5" customHeight="1">
      <c r="A41" s="1242" t="s">
        <v>311</v>
      </c>
      <c r="B41" s="1201"/>
      <c r="C41" s="1201"/>
      <c r="D41" s="1201"/>
      <c r="E41" s="1201"/>
      <c r="F41" s="1201"/>
      <c r="G41" s="1201"/>
      <c r="H41" s="1202"/>
      <c r="I41" s="1220">
        <v>23</v>
      </c>
      <c r="J41" s="1221"/>
      <c r="K41" s="1221"/>
      <c r="L41" s="1221"/>
      <c r="M41" s="1221"/>
      <c r="N41" s="1221"/>
      <c r="O41" s="1173" t="s">
        <v>8</v>
      </c>
      <c r="P41" s="1173"/>
      <c r="Q41" s="1173"/>
      <c r="R41" s="1173"/>
      <c r="S41" s="1173"/>
      <c r="T41" s="1173"/>
      <c r="U41" s="1173"/>
      <c r="V41" s="1173"/>
      <c r="W41" s="1173"/>
      <c r="X41" s="1173"/>
      <c r="Y41" s="1173"/>
      <c r="Z41" s="1173"/>
      <c r="AA41" s="1173"/>
      <c r="AB41" s="1173"/>
      <c r="AC41" s="1173"/>
      <c r="AD41" s="1173"/>
      <c r="AE41" s="1173"/>
      <c r="AF41" s="1173"/>
      <c r="AG41" s="1173"/>
      <c r="AH41" s="1173"/>
      <c r="AI41" s="1173"/>
      <c r="AJ41" s="2154"/>
    </row>
    <row r="42" spans="1:44" ht="18" customHeight="1">
      <c r="A42" s="1908" t="s">
        <v>69</v>
      </c>
      <c r="B42" s="1909"/>
      <c r="C42" s="1003" t="s">
        <v>129</v>
      </c>
      <c r="D42" s="1003"/>
      <c r="E42" s="1003"/>
      <c r="F42" s="1003"/>
      <c r="G42" s="1003"/>
      <c r="H42" s="1003"/>
      <c r="I42" s="1152"/>
      <c r="J42" s="1153"/>
      <c r="K42" s="1153"/>
      <c r="L42" s="1153"/>
      <c r="M42" s="1153"/>
      <c r="N42" s="1153"/>
      <c r="O42" s="1153"/>
      <c r="P42" s="1153"/>
      <c r="Q42" s="1153"/>
      <c r="R42" s="1153"/>
      <c r="S42" s="1153"/>
      <c r="T42" s="1153"/>
      <c r="U42" s="1153"/>
      <c r="V42" s="1153"/>
      <c r="W42" s="1153"/>
      <c r="X42" s="1153"/>
      <c r="Y42" s="1153"/>
      <c r="Z42" s="1153"/>
      <c r="AA42" s="1153"/>
      <c r="AB42" s="1153"/>
      <c r="AC42" s="1153"/>
      <c r="AD42" s="1153"/>
      <c r="AE42" s="1153"/>
      <c r="AF42" s="1153"/>
      <c r="AG42" s="1153"/>
      <c r="AH42" s="1153"/>
      <c r="AI42" s="1153"/>
      <c r="AJ42" s="1154"/>
      <c r="AL42" s="348" t="b">
        <v>1</v>
      </c>
      <c r="AM42" s="348" t="b">
        <v>1</v>
      </c>
      <c r="AN42" s="348" t="b">
        <v>1</v>
      </c>
      <c r="AO42" s="348" t="b">
        <v>1</v>
      </c>
      <c r="AP42" s="348" t="b">
        <v>1</v>
      </c>
      <c r="AQ42" s="348" t="b">
        <v>0</v>
      </c>
      <c r="AR42" s="348" t="b">
        <v>0</v>
      </c>
    </row>
    <row r="43" spans="1:44" ht="13.5" customHeight="1">
      <c r="A43" s="1910"/>
      <c r="B43" s="1911"/>
      <c r="C43" s="1003" t="s">
        <v>130</v>
      </c>
      <c r="D43" s="1003"/>
      <c r="E43" s="1003"/>
      <c r="F43" s="1003"/>
      <c r="G43" s="1003"/>
      <c r="H43" s="1003"/>
      <c r="I43" s="1050" t="s">
        <v>131</v>
      </c>
      <c r="J43" s="1003"/>
      <c r="K43" s="1003"/>
      <c r="L43" s="1011" t="s">
        <v>705</v>
      </c>
      <c r="M43" s="1011"/>
      <c r="N43" s="1045"/>
      <c r="O43" s="1050" t="s">
        <v>704</v>
      </c>
      <c r="P43" s="1026"/>
      <c r="Q43" s="1102" t="s">
        <v>707</v>
      </c>
      <c r="R43" s="1011"/>
      <c r="S43" s="1011"/>
      <c r="T43" s="1003" t="s">
        <v>132</v>
      </c>
      <c r="U43" s="1003"/>
      <c r="V43" s="1003"/>
      <c r="W43" s="1011" t="s">
        <v>114</v>
      </c>
      <c r="X43" s="1011"/>
      <c r="Y43" s="1045"/>
      <c r="Z43" s="1050" t="s">
        <v>708</v>
      </c>
      <c r="AA43" s="1026"/>
      <c r="AB43" s="1102" t="s">
        <v>114</v>
      </c>
      <c r="AC43" s="1011"/>
      <c r="AD43" s="1011"/>
      <c r="AE43" s="1003" t="s">
        <v>27</v>
      </c>
      <c r="AF43" s="1003"/>
      <c r="AG43" s="1003"/>
      <c r="AH43" s="1003"/>
      <c r="AI43" s="1003"/>
      <c r="AJ43" s="1168"/>
    </row>
    <row r="44" spans="1:44" ht="13.5" customHeight="1">
      <c r="A44" s="1910"/>
      <c r="B44" s="1911"/>
      <c r="C44" s="1003"/>
      <c r="D44" s="1003"/>
      <c r="E44" s="1003"/>
      <c r="F44" s="1003"/>
      <c r="G44" s="1003"/>
      <c r="H44" s="1003"/>
      <c r="I44" s="1050" t="s">
        <v>25</v>
      </c>
      <c r="J44" s="1003"/>
      <c r="K44" s="1003"/>
      <c r="L44" s="1011" t="s">
        <v>114</v>
      </c>
      <c r="M44" s="1011"/>
      <c r="N44" s="1045"/>
      <c r="O44" s="1050" t="s">
        <v>708</v>
      </c>
      <c r="P44" s="1026"/>
      <c r="Q44" s="1102" t="s">
        <v>114</v>
      </c>
      <c r="R44" s="1011"/>
      <c r="S44" s="1011"/>
      <c r="T44" s="1003" t="s">
        <v>26</v>
      </c>
      <c r="U44" s="1003"/>
      <c r="V44" s="1003"/>
      <c r="W44" s="1011"/>
      <c r="X44" s="1011"/>
      <c r="Y44" s="1045"/>
      <c r="Z44" s="1050" t="s">
        <v>708</v>
      </c>
      <c r="AA44" s="1026"/>
      <c r="AB44" s="1102"/>
      <c r="AC44" s="1011"/>
      <c r="AD44" s="1011"/>
      <c r="AE44" s="1169"/>
      <c r="AF44" s="1170"/>
      <c r="AG44" s="1170"/>
      <c r="AH44" s="1170"/>
      <c r="AI44" s="1170"/>
      <c r="AJ44" s="1171"/>
    </row>
    <row r="45" spans="1:44" ht="18" customHeight="1">
      <c r="A45" s="1910"/>
      <c r="B45" s="1911"/>
      <c r="C45" s="1012" t="s">
        <v>334</v>
      </c>
      <c r="D45" s="1013"/>
      <c r="E45" s="1013"/>
      <c r="F45" s="1013"/>
      <c r="G45" s="1013"/>
      <c r="H45" s="1014"/>
      <c r="I45" s="1049" t="s">
        <v>76</v>
      </c>
      <c r="J45" s="1049"/>
      <c r="K45" s="1049"/>
      <c r="L45" s="1049"/>
      <c r="M45" s="1050"/>
      <c r="N45" s="1873"/>
      <c r="O45" s="1874"/>
      <c r="P45" s="1874"/>
      <c r="Q45" s="1874"/>
      <c r="R45" s="1874"/>
      <c r="S45" s="1874"/>
      <c r="T45" s="1874"/>
      <c r="U45" s="1874"/>
      <c r="V45" s="1874"/>
      <c r="W45" s="1874"/>
      <c r="X45" s="1874"/>
      <c r="Y45" s="1874"/>
      <c r="Z45" s="1874"/>
      <c r="AA45" s="1874"/>
      <c r="AB45" s="1874"/>
      <c r="AC45" s="1874"/>
      <c r="AD45" s="1874"/>
      <c r="AE45" s="1874"/>
      <c r="AF45" s="1874"/>
      <c r="AG45" s="1874"/>
      <c r="AH45" s="1874"/>
      <c r="AI45" s="1874"/>
      <c r="AJ45" s="1875"/>
      <c r="AL45" s="348" t="b">
        <v>1</v>
      </c>
      <c r="AM45" s="348" t="b">
        <v>0</v>
      </c>
      <c r="AN45" s="348" t="b">
        <v>0</v>
      </c>
      <c r="AO45" s="348" t="b">
        <v>0</v>
      </c>
      <c r="AP45" s="348" t="b">
        <v>0</v>
      </c>
    </row>
    <row r="46" spans="1:44" ht="18" customHeight="1">
      <c r="A46" s="1910"/>
      <c r="B46" s="1911"/>
      <c r="C46" s="1183" t="s">
        <v>289</v>
      </c>
      <c r="D46" s="1201"/>
      <c r="E46" s="1201"/>
      <c r="F46" s="1201"/>
      <c r="G46" s="1201"/>
      <c r="H46" s="1202"/>
      <c r="I46" s="1394">
        <v>2</v>
      </c>
      <c r="J46" s="1394"/>
      <c r="K46" s="1394"/>
      <c r="L46" s="1394"/>
      <c r="M46" s="1394"/>
      <c r="N46" s="1394"/>
      <c r="O46" s="1394"/>
      <c r="P46" s="1394"/>
      <c r="Q46" s="1394"/>
      <c r="R46" s="1394"/>
      <c r="S46" s="1394"/>
      <c r="T46" s="1394"/>
      <c r="U46" s="1394"/>
      <c r="V46" s="1394"/>
      <c r="W46" s="1394"/>
      <c r="X46" s="1394"/>
      <c r="Y46" s="1394"/>
      <c r="Z46" s="1394"/>
      <c r="AA46" s="1394"/>
      <c r="AB46" s="1394"/>
      <c r="AC46" s="1394"/>
      <c r="AD46" s="1394"/>
      <c r="AE46" s="1394"/>
      <c r="AF46" s="1394"/>
      <c r="AG46" s="1394"/>
      <c r="AH46" s="1394"/>
      <c r="AI46" s="1394"/>
      <c r="AJ46" s="1395"/>
    </row>
    <row r="47" spans="1:44" ht="13.5" customHeight="1">
      <c r="A47" s="1910"/>
      <c r="B47" s="1911"/>
      <c r="C47" s="1183" t="s">
        <v>312</v>
      </c>
      <c r="D47" s="1201"/>
      <c r="E47" s="1201"/>
      <c r="F47" s="1201"/>
      <c r="G47" s="1201"/>
      <c r="H47" s="1202"/>
      <c r="I47" s="1220">
        <v>24</v>
      </c>
      <c r="J47" s="1221"/>
      <c r="K47" s="1221"/>
      <c r="L47" s="1221"/>
      <c r="M47" s="1221"/>
      <c r="N47" s="1221"/>
      <c r="O47" s="1210" t="s">
        <v>68</v>
      </c>
      <c r="P47" s="1210"/>
      <c r="Q47" s="1210"/>
      <c r="R47" s="1210"/>
      <c r="S47" s="1348"/>
      <c r="T47" s="903" t="s">
        <v>295</v>
      </c>
      <c r="U47" s="1186"/>
      <c r="V47" s="1186"/>
      <c r="W47" s="1186"/>
      <c r="X47" s="1186"/>
      <c r="Y47" s="904"/>
      <c r="Z47" s="1218"/>
      <c r="AA47" s="1219"/>
      <c r="AB47" s="1219"/>
      <c r="AC47" s="1219"/>
      <c r="AD47" s="1219"/>
      <c r="AE47" s="1219"/>
      <c r="AF47" s="1945" t="s">
        <v>68</v>
      </c>
      <c r="AG47" s="1945"/>
      <c r="AH47" s="1945"/>
      <c r="AI47" s="1945"/>
      <c r="AJ47" s="1946"/>
    </row>
    <row r="48" spans="1:44" ht="13.5" customHeight="1">
      <c r="A48" s="1910"/>
      <c r="B48" s="1911"/>
      <c r="C48" s="1003" t="s">
        <v>263</v>
      </c>
      <c r="D48" s="1003"/>
      <c r="E48" s="1003"/>
      <c r="F48" s="1003"/>
      <c r="G48" s="1003"/>
      <c r="H48" s="1003"/>
      <c r="I48" s="1181" t="s">
        <v>690</v>
      </c>
      <c r="J48" s="1181"/>
      <c r="K48" s="1181"/>
      <c r="L48" s="1181"/>
      <c r="M48" s="1181"/>
      <c r="N48" s="1181"/>
      <c r="O48" s="1181"/>
      <c r="P48" s="1181"/>
      <c r="Q48" s="1181"/>
      <c r="R48" s="1181"/>
      <c r="S48" s="1181"/>
      <c r="T48" s="1181"/>
      <c r="U48" s="1181"/>
      <c r="V48" s="1181"/>
      <c r="W48" s="1181"/>
      <c r="X48" s="1181"/>
      <c r="Y48" s="1181"/>
      <c r="Z48" s="1181"/>
      <c r="AA48" s="1181"/>
      <c r="AB48" s="1181"/>
      <c r="AC48" s="1181"/>
      <c r="AD48" s="1181"/>
      <c r="AE48" s="1181"/>
      <c r="AF48" s="1181"/>
      <c r="AG48" s="1181"/>
      <c r="AH48" s="1181"/>
      <c r="AI48" s="1181"/>
      <c r="AJ48" s="1182"/>
    </row>
    <row r="49" spans="1:45" ht="13.5" customHeight="1">
      <c r="A49" s="1910"/>
      <c r="B49" s="1911"/>
      <c r="C49" s="1003" t="s">
        <v>156</v>
      </c>
      <c r="D49" s="1003"/>
      <c r="E49" s="1003"/>
      <c r="F49" s="1003"/>
      <c r="G49" s="1003"/>
      <c r="H49" s="1003"/>
      <c r="I49" s="1181" t="s">
        <v>690</v>
      </c>
      <c r="J49" s="1181"/>
      <c r="K49" s="1181"/>
      <c r="L49" s="1181"/>
      <c r="M49" s="1181"/>
      <c r="N49" s="1181"/>
      <c r="O49" s="1181"/>
      <c r="P49" s="1181"/>
      <c r="Q49" s="1181"/>
      <c r="R49" s="1181"/>
      <c r="S49" s="1181"/>
      <c r="T49" s="1181"/>
      <c r="U49" s="1181"/>
      <c r="V49" s="1181"/>
      <c r="W49" s="1181"/>
      <c r="X49" s="1181"/>
      <c r="Y49" s="1181"/>
      <c r="Z49" s="1181"/>
      <c r="AA49" s="1181"/>
      <c r="AB49" s="1181"/>
      <c r="AC49" s="1181"/>
      <c r="AD49" s="1181"/>
      <c r="AE49" s="1181"/>
      <c r="AF49" s="1181"/>
      <c r="AG49" s="1181"/>
      <c r="AH49" s="1181"/>
      <c r="AI49" s="1181"/>
      <c r="AJ49" s="1182"/>
    </row>
    <row r="50" spans="1:45" ht="18" customHeight="1">
      <c r="A50" s="1910"/>
      <c r="B50" s="1911"/>
      <c r="C50" s="1002" t="s">
        <v>157</v>
      </c>
      <c r="D50" s="1003"/>
      <c r="E50" s="1003"/>
      <c r="F50" s="1003"/>
      <c r="G50" s="1003"/>
      <c r="H50" s="1003"/>
      <c r="I50" s="1003" t="s">
        <v>60</v>
      </c>
      <c r="J50" s="1003"/>
      <c r="K50" s="1003"/>
      <c r="L50" s="1003"/>
      <c r="M50" s="1003"/>
      <c r="N50" s="1003"/>
      <c r="O50" s="1003"/>
      <c r="P50" s="1003"/>
      <c r="Q50" s="1003"/>
      <c r="R50" s="1427">
        <v>1</v>
      </c>
      <c r="S50" s="1428"/>
      <c r="T50" s="1428"/>
      <c r="U50" s="1428"/>
      <c r="V50" s="1428"/>
      <c r="W50" s="1428"/>
      <c r="X50" s="1428"/>
      <c r="Y50" s="1428"/>
      <c r="Z50" s="1428"/>
      <c r="AA50" s="1428"/>
      <c r="AB50" s="1428"/>
      <c r="AC50" s="1428"/>
      <c r="AD50" s="1428"/>
      <c r="AE50" s="1428"/>
      <c r="AF50" s="1428"/>
      <c r="AG50" s="1428"/>
      <c r="AH50" s="1428"/>
      <c r="AI50" s="1428"/>
      <c r="AJ50" s="1429"/>
    </row>
    <row r="51" spans="1:45" ht="13.5" customHeight="1">
      <c r="A51" s="1910"/>
      <c r="B51" s="1911"/>
      <c r="C51" s="1003"/>
      <c r="D51" s="1003"/>
      <c r="E51" s="1003"/>
      <c r="F51" s="1003"/>
      <c r="G51" s="1003"/>
      <c r="H51" s="1003"/>
      <c r="I51" s="1003" t="s">
        <v>61</v>
      </c>
      <c r="J51" s="1003"/>
      <c r="K51" s="1003"/>
      <c r="L51" s="1003"/>
      <c r="M51" s="1003"/>
      <c r="N51" s="1003"/>
      <c r="O51" s="1003"/>
      <c r="P51" s="1003"/>
      <c r="Q51" s="1003"/>
      <c r="R51" s="1025" t="s">
        <v>62</v>
      </c>
      <c r="S51" s="1025"/>
      <c r="T51" s="1025"/>
      <c r="U51" s="1025"/>
      <c r="V51" s="1025"/>
      <c r="W51" s="1134" t="s">
        <v>673</v>
      </c>
      <c r="X51" s="1134"/>
      <c r="Y51" s="1134"/>
      <c r="Z51" s="1134"/>
      <c r="AA51" s="1134"/>
      <c r="AB51" s="1134"/>
      <c r="AC51" s="1134"/>
      <c r="AD51" s="1134"/>
      <c r="AE51" s="1134"/>
      <c r="AF51" s="1134"/>
      <c r="AG51" s="1134"/>
      <c r="AH51" s="1134"/>
      <c r="AI51" s="1134"/>
      <c r="AJ51" s="1135"/>
    </row>
    <row r="52" spans="1:45" ht="13.5" customHeight="1">
      <c r="A52" s="1910"/>
      <c r="B52" s="1911"/>
      <c r="C52" s="1003"/>
      <c r="D52" s="1003"/>
      <c r="E52" s="1003"/>
      <c r="F52" s="1003"/>
      <c r="G52" s="1003"/>
      <c r="H52" s="1003"/>
      <c r="I52" s="1003"/>
      <c r="J52" s="1003"/>
      <c r="K52" s="1003"/>
      <c r="L52" s="1003"/>
      <c r="M52" s="1003"/>
      <c r="N52" s="1003"/>
      <c r="O52" s="1003"/>
      <c r="P52" s="1003"/>
      <c r="Q52" s="1003"/>
      <c r="R52" s="1025" t="s">
        <v>63</v>
      </c>
      <c r="S52" s="1025"/>
      <c r="T52" s="1025"/>
      <c r="U52" s="1025"/>
      <c r="V52" s="1025"/>
      <c r="W52" s="1134" t="s">
        <v>686</v>
      </c>
      <c r="X52" s="1134"/>
      <c r="Y52" s="1134"/>
      <c r="Z52" s="1134"/>
      <c r="AA52" s="1134"/>
      <c r="AB52" s="1134"/>
      <c r="AC52" s="1134"/>
      <c r="AD52" s="1134"/>
      <c r="AE52" s="1134"/>
      <c r="AF52" s="1134"/>
      <c r="AG52" s="1134"/>
      <c r="AH52" s="1134"/>
      <c r="AI52" s="1134"/>
      <c r="AJ52" s="1135"/>
    </row>
    <row r="53" spans="1:45" ht="13.5" customHeight="1">
      <c r="A53" s="1910"/>
      <c r="B53" s="1911"/>
      <c r="C53" s="1075"/>
      <c r="D53" s="1075"/>
      <c r="E53" s="1075"/>
      <c r="F53" s="1075"/>
      <c r="G53" s="1075"/>
      <c r="H53" s="1075"/>
      <c r="I53" s="1075" t="s">
        <v>238</v>
      </c>
      <c r="J53" s="1075"/>
      <c r="K53" s="1075"/>
      <c r="L53" s="1075"/>
      <c r="M53" s="1075"/>
      <c r="N53" s="1075"/>
      <c r="O53" s="1075"/>
      <c r="P53" s="1075"/>
      <c r="Q53" s="1075"/>
      <c r="R53" s="1165"/>
      <c r="S53" s="1166"/>
      <c r="T53" s="1166"/>
      <c r="U53" s="1166"/>
      <c r="V53" s="1166"/>
      <c r="W53" s="1166"/>
      <c r="X53" s="1166"/>
      <c r="Y53" s="1166"/>
      <c r="Z53" s="1166"/>
      <c r="AA53" s="1166"/>
      <c r="AB53" s="1166"/>
      <c r="AC53" s="1166"/>
      <c r="AD53" s="1166"/>
      <c r="AE53" s="1166"/>
      <c r="AF53" s="1166"/>
      <c r="AG53" s="1166"/>
      <c r="AH53" s="1166"/>
      <c r="AI53" s="1166"/>
      <c r="AJ53" s="1167"/>
    </row>
    <row r="54" spans="1:45" ht="13.5" customHeight="1">
      <c r="A54" s="1910"/>
      <c r="B54" s="1911"/>
      <c r="C54" s="1365" t="s">
        <v>368</v>
      </c>
      <c r="D54" s="1362"/>
      <c r="E54" s="1003" t="s">
        <v>236</v>
      </c>
      <c r="F54" s="1003"/>
      <c r="G54" s="1003"/>
      <c r="H54" s="1003"/>
      <c r="I54" s="1332" t="s">
        <v>752</v>
      </c>
      <c r="J54" s="1332"/>
      <c r="K54" s="1332"/>
      <c r="L54" s="1332"/>
      <c r="M54" s="1332"/>
      <c r="N54" s="1332"/>
      <c r="O54" s="1332"/>
      <c r="P54" s="1332"/>
      <c r="Q54" s="1332"/>
      <c r="R54" s="1002" t="s">
        <v>237</v>
      </c>
      <c r="S54" s="1003"/>
      <c r="T54" s="1003"/>
      <c r="U54" s="1003"/>
      <c r="V54" s="1310" t="s">
        <v>714</v>
      </c>
      <c r="W54" s="1310"/>
      <c r="X54" s="1310"/>
      <c r="Y54" s="1310"/>
      <c r="Z54" s="1310"/>
      <c r="AA54" s="1310" t="s">
        <v>715</v>
      </c>
      <c r="AB54" s="1310"/>
      <c r="AC54" s="1310"/>
      <c r="AD54" s="1310"/>
      <c r="AE54" s="1310"/>
      <c r="AF54" s="1310" t="s">
        <v>716</v>
      </c>
      <c r="AG54" s="1310"/>
      <c r="AH54" s="1310"/>
      <c r="AI54" s="1310"/>
      <c r="AJ54" s="1311"/>
    </row>
    <row r="55" spans="1:45" ht="13.5" customHeight="1">
      <c r="A55" s="1910"/>
      <c r="B55" s="1911"/>
      <c r="C55" s="1366"/>
      <c r="D55" s="1363"/>
      <c r="E55" s="1003"/>
      <c r="F55" s="1003"/>
      <c r="G55" s="1003"/>
      <c r="H55" s="1003"/>
      <c r="I55" s="1332">
        <v>0</v>
      </c>
      <c r="J55" s="1332"/>
      <c r="K55" s="1332"/>
      <c r="L55" s="1332"/>
      <c r="M55" s="1332"/>
      <c r="N55" s="1332"/>
      <c r="O55" s="1332"/>
      <c r="P55" s="1332"/>
      <c r="Q55" s="1332"/>
      <c r="R55" s="1003"/>
      <c r="S55" s="1003"/>
      <c r="T55" s="1003"/>
      <c r="U55" s="1003"/>
      <c r="V55" s="1295" t="s">
        <v>748</v>
      </c>
      <c r="W55" s="1295"/>
      <c r="X55" s="1295"/>
      <c r="Y55" s="1295"/>
      <c r="Z55" s="1295"/>
      <c r="AA55" s="1295"/>
      <c r="AB55" s="1295"/>
      <c r="AC55" s="1295"/>
      <c r="AD55" s="1295"/>
      <c r="AE55" s="1295"/>
      <c r="AF55" s="1295"/>
      <c r="AG55" s="1295"/>
      <c r="AH55" s="1295"/>
      <c r="AI55" s="1295"/>
      <c r="AJ55" s="1306"/>
    </row>
    <row r="56" spans="1:45" ht="13.5" customHeight="1">
      <c r="A56" s="1910"/>
      <c r="B56" s="1911"/>
      <c r="C56" s="1366"/>
      <c r="D56" s="1363"/>
      <c r="E56" s="1003" t="s">
        <v>236</v>
      </c>
      <c r="F56" s="1003"/>
      <c r="G56" s="1003"/>
      <c r="H56" s="1003"/>
      <c r="I56" s="1332" t="s">
        <v>713</v>
      </c>
      <c r="J56" s="1332"/>
      <c r="K56" s="1332"/>
      <c r="L56" s="1332"/>
      <c r="M56" s="1332"/>
      <c r="N56" s="1332"/>
      <c r="O56" s="1332"/>
      <c r="P56" s="1332"/>
      <c r="Q56" s="1332"/>
      <c r="R56" s="1002" t="s">
        <v>237</v>
      </c>
      <c r="S56" s="1003"/>
      <c r="T56" s="1003"/>
      <c r="U56" s="1003"/>
      <c r="V56" s="1310" t="s">
        <v>714</v>
      </c>
      <c r="W56" s="1310"/>
      <c r="X56" s="1310"/>
      <c r="Y56" s="1310"/>
      <c r="Z56" s="1310"/>
      <c r="AA56" s="1310"/>
      <c r="AB56" s="1310"/>
      <c r="AC56" s="1310"/>
      <c r="AD56" s="1310"/>
      <c r="AE56" s="1310"/>
      <c r="AF56" s="1310"/>
      <c r="AG56" s="1310"/>
      <c r="AH56" s="1310"/>
      <c r="AI56" s="1310"/>
      <c r="AJ56" s="1311"/>
    </row>
    <row r="57" spans="1:45" ht="13.5" customHeight="1">
      <c r="A57" s="1910"/>
      <c r="B57" s="1911"/>
      <c r="C57" s="1366"/>
      <c r="D57" s="1363"/>
      <c r="E57" s="1003"/>
      <c r="F57" s="1003"/>
      <c r="G57" s="1003"/>
      <c r="H57" s="1003"/>
      <c r="I57" s="1332"/>
      <c r="J57" s="1332"/>
      <c r="K57" s="1332"/>
      <c r="L57" s="1332"/>
      <c r="M57" s="1332"/>
      <c r="N57" s="1332"/>
      <c r="O57" s="1332"/>
      <c r="P57" s="1332"/>
      <c r="Q57" s="1332"/>
      <c r="R57" s="1003"/>
      <c r="S57" s="1003"/>
      <c r="T57" s="1003"/>
      <c r="U57" s="1003"/>
      <c r="V57" s="1295"/>
      <c r="W57" s="1295"/>
      <c r="X57" s="1295"/>
      <c r="Y57" s="1295"/>
      <c r="Z57" s="1295"/>
      <c r="AA57" s="1295"/>
      <c r="AB57" s="1295"/>
      <c r="AC57" s="1295"/>
      <c r="AD57" s="1295"/>
      <c r="AE57" s="1295"/>
      <c r="AF57" s="1295"/>
      <c r="AG57" s="1295"/>
      <c r="AH57" s="1295"/>
      <c r="AI57" s="1295"/>
      <c r="AJ57" s="1306"/>
    </row>
    <row r="58" spans="1:45" ht="13.5" customHeight="1">
      <c r="A58" s="1910"/>
      <c r="B58" s="1911"/>
      <c r="C58" s="1366"/>
      <c r="D58" s="1363"/>
      <c r="E58" s="1003" t="s">
        <v>236</v>
      </c>
      <c r="F58" s="1003"/>
      <c r="G58" s="1003"/>
      <c r="H58" s="1003"/>
      <c r="I58" s="1332"/>
      <c r="J58" s="1332"/>
      <c r="K58" s="1332"/>
      <c r="L58" s="1332"/>
      <c r="M58" s="1332"/>
      <c r="N58" s="1332"/>
      <c r="O58" s="1332"/>
      <c r="P58" s="1332"/>
      <c r="Q58" s="1332"/>
      <c r="R58" s="1002" t="s">
        <v>237</v>
      </c>
      <c r="S58" s="1003"/>
      <c r="T58" s="1003"/>
      <c r="U58" s="1003"/>
      <c r="V58" s="1400"/>
      <c r="W58" s="1400"/>
      <c r="X58" s="1400"/>
      <c r="Y58" s="1400"/>
      <c r="Z58" s="1400"/>
      <c r="AA58" s="1400"/>
      <c r="AB58" s="1400"/>
      <c r="AC58" s="1400"/>
      <c r="AD58" s="1400"/>
      <c r="AE58" s="1400"/>
      <c r="AF58" s="1400"/>
      <c r="AG58" s="1400"/>
      <c r="AH58" s="1400"/>
      <c r="AI58" s="1400"/>
      <c r="AJ58" s="1401"/>
    </row>
    <row r="59" spans="1:45" ht="13.5" customHeight="1">
      <c r="A59" s="2194"/>
      <c r="B59" s="2195"/>
      <c r="C59" s="1367"/>
      <c r="D59" s="1364"/>
      <c r="E59" s="1003"/>
      <c r="F59" s="1003"/>
      <c r="G59" s="1003"/>
      <c r="H59" s="1003"/>
      <c r="I59" s="1332"/>
      <c r="J59" s="1332"/>
      <c r="K59" s="1332"/>
      <c r="L59" s="1332"/>
      <c r="M59" s="1332"/>
      <c r="N59" s="1332"/>
      <c r="O59" s="1332"/>
      <c r="P59" s="1332"/>
      <c r="Q59" s="1332"/>
      <c r="R59" s="1003"/>
      <c r="S59" s="1003"/>
      <c r="T59" s="1003"/>
      <c r="U59" s="1003"/>
      <c r="V59" s="1295"/>
      <c r="W59" s="1295"/>
      <c r="X59" s="1295"/>
      <c r="Y59" s="1295"/>
      <c r="Z59" s="1295"/>
      <c r="AA59" s="1295"/>
      <c r="AB59" s="1295"/>
      <c r="AC59" s="1295"/>
      <c r="AD59" s="1295"/>
      <c r="AE59" s="1295"/>
      <c r="AF59" s="1295"/>
      <c r="AG59" s="1295"/>
      <c r="AH59" s="1295"/>
      <c r="AI59" s="1295"/>
      <c r="AJ59" s="1306"/>
    </row>
    <row r="60" spans="1:45" ht="18" customHeight="1">
      <c r="A60" s="985" t="s">
        <v>19</v>
      </c>
      <c r="B60" s="1504"/>
      <c r="C60" s="2144"/>
      <c r="D60" s="2145"/>
      <c r="E60" s="2145"/>
      <c r="F60" s="2145"/>
      <c r="G60" s="2145"/>
      <c r="H60" s="2146"/>
      <c r="I60" s="2173">
        <v>2</v>
      </c>
      <c r="J60" s="2174"/>
      <c r="K60" s="2174"/>
      <c r="L60" s="2174"/>
      <c r="M60" s="2174"/>
      <c r="N60" s="2174"/>
      <c r="O60" s="2174"/>
      <c r="P60" s="2175"/>
      <c r="Q60" s="903" t="s">
        <v>9</v>
      </c>
      <c r="R60" s="1186"/>
      <c r="S60" s="1186"/>
      <c r="T60" s="1186"/>
      <c r="U60" s="1186"/>
      <c r="V60" s="904">
        <v>1</v>
      </c>
      <c r="W60" s="1296">
        <v>2</v>
      </c>
      <c r="X60" s="1297"/>
      <c r="Y60" s="1297"/>
      <c r="Z60" s="1297"/>
      <c r="AA60" s="1402"/>
      <c r="AB60" s="903" t="s">
        <v>10</v>
      </c>
      <c r="AC60" s="1186"/>
      <c r="AD60" s="1186"/>
      <c r="AE60" s="904"/>
      <c r="AF60" s="1296">
        <v>2</v>
      </c>
      <c r="AG60" s="1297"/>
      <c r="AH60" s="1297"/>
      <c r="AI60" s="1297"/>
      <c r="AJ60" s="1298"/>
    </row>
    <row r="61" spans="1:45" ht="18" customHeight="1">
      <c r="A61" s="987"/>
      <c r="B61" s="1505"/>
      <c r="C61" s="903" t="s">
        <v>243</v>
      </c>
      <c r="D61" s="1186"/>
      <c r="E61" s="1186"/>
      <c r="F61" s="1186"/>
      <c r="G61" s="1186"/>
      <c r="H61" s="904"/>
      <c r="I61" s="1333">
        <v>2</v>
      </c>
      <c r="J61" s="1334"/>
      <c r="K61" s="1334"/>
      <c r="L61" s="1334"/>
      <c r="M61" s="1334"/>
      <c r="N61" s="1334"/>
      <c r="O61" s="1334"/>
      <c r="P61" s="1335"/>
      <c r="Q61" s="903" t="s">
        <v>387</v>
      </c>
      <c r="R61" s="1186"/>
      <c r="S61" s="1186"/>
      <c r="T61" s="1186"/>
      <c r="U61" s="1186"/>
      <c r="V61" s="1186"/>
      <c r="W61" s="1333">
        <v>2</v>
      </c>
      <c r="X61" s="1334"/>
      <c r="Y61" s="1334"/>
      <c r="Z61" s="1334"/>
      <c r="AA61" s="1334"/>
      <c r="AB61" s="1334"/>
      <c r="AC61" s="1334"/>
      <c r="AD61" s="1335"/>
      <c r="AE61" s="1779"/>
      <c r="AF61" s="1780"/>
      <c r="AG61" s="1780"/>
      <c r="AH61" s="1780"/>
      <c r="AI61" s="1780"/>
      <c r="AJ61" s="1781"/>
      <c r="AM61" s="301"/>
      <c r="AN61" s="301"/>
      <c r="AO61" s="301"/>
      <c r="AP61" s="301"/>
      <c r="AQ61" s="301"/>
      <c r="AR61" s="301"/>
      <c r="AS61" s="268"/>
    </row>
    <row r="62" spans="1:45" ht="18" customHeight="1">
      <c r="A62" s="987"/>
      <c r="B62" s="1505"/>
      <c r="C62" s="2141" t="s">
        <v>162</v>
      </c>
      <c r="D62" s="2142"/>
      <c r="E62" s="2142"/>
      <c r="F62" s="2142"/>
      <c r="G62" s="2142"/>
      <c r="H62" s="2143"/>
      <c r="I62" s="2151">
        <v>2</v>
      </c>
      <c r="J62" s="2152"/>
      <c r="K62" s="2152"/>
      <c r="L62" s="2152"/>
      <c r="M62" s="2152"/>
      <c r="N62" s="2152"/>
      <c r="O62" s="2152"/>
      <c r="P62" s="2153"/>
      <c r="Q62" s="2141" t="s">
        <v>229</v>
      </c>
      <c r="R62" s="2142"/>
      <c r="S62" s="2142"/>
      <c r="T62" s="2142"/>
      <c r="U62" s="2142"/>
      <c r="V62" s="2143"/>
      <c r="W62" s="2147"/>
      <c r="X62" s="2148"/>
      <c r="Y62" s="2148"/>
      <c r="Z62" s="2148"/>
      <c r="AA62" s="2148"/>
      <c r="AB62" s="2148"/>
      <c r="AC62" s="2176" t="s">
        <v>68</v>
      </c>
      <c r="AD62" s="2177"/>
      <c r="AE62" s="2178"/>
      <c r="AF62" s="2179"/>
      <c r="AG62" s="2179"/>
      <c r="AH62" s="2179"/>
      <c r="AI62" s="2179"/>
      <c r="AJ62" s="2180"/>
      <c r="AM62" s="301"/>
      <c r="AN62" s="301"/>
      <c r="AO62" s="301"/>
      <c r="AP62" s="301"/>
      <c r="AQ62" s="301"/>
      <c r="AR62" s="301"/>
      <c r="AS62" s="268"/>
    </row>
    <row r="63" spans="1:45" ht="18" customHeight="1">
      <c r="A63" s="987"/>
      <c r="B63" s="1505"/>
      <c r="C63" s="903" t="s">
        <v>154</v>
      </c>
      <c r="D63" s="1186"/>
      <c r="E63" s="1186"/>
      <c r="F63" s="1186"/>
      <c r="G63" s="1186"/>
      <c r="H63" s="904"/>
      <c r="I63" s="2151">
        <v>2</v>
      </c>
      <c r="J63" s="2152"/>
      <c r="K63" s="2152"/>
      <c r="L63" s="2152"/>
      <c r="M63" s="2152"/>
      <c r="N63" s="2152"/>
      <c r="O63" s="2152"/>
      <c r="P63" s="2153"/>
      <c r="Q63" s="1618" t="s">
        <v>268</v>
      </c>
      <c r="R63" s="1197"/>
      <c r="S63" s="1197"/>
      <c r="T63" s="1197"/>
      <c r="U63" s="1197"/>
      <c r="V63" s="1198"/>
      <c r="W63" s="2149"/>
      <c r="X63" s="2150"/>
      <c r="Y63" s="2150"/>
      <c r="Z63" s="2150"/>
      <c r="AA63" s="2150"/>
      <c r="AB63" s="2150"/>
      <c r="AC63" s="2139" t="s">
        <v>403</v>
      </c>
      <c r="AD63" s="2140"/>
      <c r="AE63" s="1779"/>
      <c r="AF63" s="1780"/>
      <c r="AG63" s="1780"/>
      <c r="AH63" s="1780"/>
      <c r="AI63" s="1780"/>
      <c r="AJ63" s="1781"/>
      <c r="AM63" s="301"/>
      <c r="AN63" s="301"/>
      <c r="AO63" s="301"/>
      <c r="AP63" s="301"/>
      <c r="AQ63" s="301"/>
      <c r="AR63" s="301"/>
      <c r="AS63" s="268"/>
    </row>
    <row r="64" spans="1:45" ht="18" customHeight="1">
      <c r="A64" s="987"/>
      <c r="B64" s="1505"/>
      <c r="C64" s="903" t="s">
        <v>322</v>
      </c>
      <c r="D64" s="1186"/>
      <c r="E64" s="1186"/>
      <c r="F64" s="1186"/>
      <c r="G64" s="1186"/>
      <c r="H64" s="904"/>
      <c r="I64" s="1303"/>
      <c r="J64" s="1304"/>
      <c r="K64" s="1304"/>
      <c r="L64" s="1304"/>
      <c r="M64" s="1304"/>
      <c r="N64" s="1304"/>
      <c r="O64" s="1304"/>
      <c r="P64" s="1336"/>
      <c r="Q64" s="903" t="s">
        <v>323</v>
      </c>
      <c r="R64" s="1186"/>
      <c r="S64" s="1186"/>
      <c r="T64" s="1186"/>
      <c r="U64" s="1186"/>
      <c r="V64" s="904"/>
      <c r="W64" s="1303"/>
      <c r="X64" s="1304"/>
      <c r="Y64" s="1304"/>
      <c r="Z64" s="1304"/>
      <c r="AA64" s="1304"/>
      <c r="AB64" s="1304"/>
      <c r="AC64" s="1304"/>
      <c r="AD64" s="1336"/>
      <c r="AE64" s="1779"/>
      <c r="AF64" s="1780"/>
      <c r="AG64" s="1780"/>
      <c r="AH64" s="1780"/>
      <c r="AI64" s="1780"/>
      <c r="AJ64" s="1781"/>
      <c r="AM64" s="301"/>
      <c r="AN64" s="301"/>
      <c r="AO64" s="301"/>
      <c r="AP64" s="301"/>
      <c r="AQ64" s="301"/>
      <c r="AR64" s="301"/>
      <c r="AS64" s="268"/>
    </row>
    <row r="65" spans="1:45" ht="18" customHeight="1">
      <c r="A65" s="987"/>
      <c r="B65" s="1505"/>
      <c r="C65" s="903" t="s">
        <v>304</v>
      </c>
      <c r="D65" s="1186"/>
      <c r="E65" s="1186"/>
      <c r="F65" s="1186"/>
      <c r="G65" s="1186"/>
      <c r="H65" s="904"/>
      <c r="I65" s="1303"/>
      <c r="J65" s="1304"/>
      <c r="K65" s="1304"/>
      <c r="L65" s="1304"/>
      <c r="M65" s="1304"/>
      <c r="N65" s="1304"/>
      <c r="O65" s="1304"/>
      <c r="P65" s="1336"/>
      <c r="Q65" s="903" t="s">
        <v>50</v>
      </c>
      <c r="R65" s="1186"/>
      <c r="S65" s="1186"/>
      <c r="T65" s="1186"/>
      <c r="U65" s="1186"/>
      <c r="V65" s="904"/>
      <c r="W65" s="1303"/>
      <c r="X65" s="1304"/>
      <c r="Y65" s="1304"/>
      <c r="Z65" s="1304"/>
      <c r="AA65" s="1304"/>
      <c r="AB65" s="1304"/>
      <c r="AC65" s="1304"/>
      <c r="AD65" s="1336"/>
      <c r="AE65" s="1779"/>
      <c r="AF65" s="1780"/>
      <c r="AG65" s="1780"/>
      <c r="AH65" s="1780"/>
      <c r="AI65" s="1780"/>
      <c r="AJ65" s="1781"/>
      <c r="AM65" s="301"/>
      <c r="AN65" s="301"/>
      <c r="AO65" s="301"/>
      <c r="AP65" s="301"/>
      <c r="AQ65" s="301"/>
      <c r="AR65" s="301"/>
      <c r="AS65" s="268"/>
    </row>
    <row r="66" spans="1:45" ht="18" customHeight="1">
      <c r="A66" s="987"/>
      <c r="B66" s="1505"/>
      <c r="C66" s="903" t="s">
        <v>292</v>
      </c>
      <c r="D66" s="1186"/>
      <c r="E66" s="1186"/>
      <c r="F66" s="1186"/>
      <c r="G66" s="1186"/>
      <c r="H66" s="904"/>
      <c r="I66" s="1303"/>
      <c r="J66" s="1304"/>
      <c r="K66" s="1304"/>
      <c r="L66" s="1304"/>
      <c r="M66" s="1304"/>
      <c r="N66" s="1304"/>
      <c r="O66" s="1304"/>
      <c r="P66" s="1336"/>
      <c r="Q66" s="903" t="s">
        <v>400</v>
      </c>
      <c r="R66" s="1186"/>
      <c r="S66" s="1186"/>
      <c r="T66" s="1186"/>
      <c r="U66" s="1186"/>
      <c r="V66" s="904"/>
      <c r="W66" s="1303"/>
      <c r="X66" s="1304"/>
      <c r="Y66" s="1304"/>
      <c r="Z66" s="1304"/>
      <c r="AA66" s="1304"/>
      <c r="AB66" s="1304"/>
      <c r="AC66" s="1304"/>
      <c r="AD66" s="1336"/>
      <c r="AE66" s="1779"/>
      <c r="AF66" s="1780"/>
      <c r="AG66" s="1780"/>
      <c r="AH66" s="1780"/>
      <c r="AI66" s="1780"/>
      <c r="AJ66" s="1781"/>
      <c r="AM66" s="301"/>
      <c r="AN66" s="301"/>
      <c r="AO66" s="301"/>
      <c r="AP66" s="301"/>
      <c r="AQ66" s="301"/>
      <c r="AR66" s="301"/>
      <c r="AS66" s="268"/>
    </row>
    <row r="67" spans="1:45" ht="18" customHeight="1">
      <c r="A67" s="987"/>
      <c r="B67" s="1505"/>
      <c r="C67" s="903" t="s">
        <v>49</v>
      </c>
      <c r="D67" s="1186"/>
      <c r="E67" s="1186"/>
      <c r="F67" s="1186"/>
      <c r="G67" s="1186"/>
      <c r="H67" s="904"/>
      <c r="I67" s="1303"/>
      <c r="J67" s="1304"/>
      <c r="K67" s="1304"/>
      <c r="L67" s="1304"/>
      <c r="M67" s="1304"/>
      <c r="N67" s="1304"/>
      <c r="O67" s="1304"/>
      <c r="P67" s="1336"/>
      <c r="Q67" s="903" t="s">
        <v>401</v>
      </c>
      <c r="R67" s="1186"/>
      <c r="S67" s="1186"/>
      <c r="T67" s="1186"/>
      <c r="U67" s="1186"/>
      <c r="V67" s="904"/>
      <c r="W67" s="1303"/>
      <c r="X67" s="1304"/>
      <c r="Y67" s="1304"/>
      <c r="Z67" s="1304"/>
      <c r="AA67" s="1304"/>
      <c r="AB67" s="1304"/>
      <c r="AC67" s="1304"/>
      <c r="AD67" s="1336"/>
      <c r="AE67" s="1779"/>
      <c r="AF67" s="1780"/>
      <c r="AG67" s="1780"/>
      <c r="AH67" s="1780"/>
      <c r="AI67" s="1780"/>
      <c r="AJ67" s="1781"/>
      <c r="AM67" s="301"/>
      <c r="AN67" s="301"/>
      <c r="AO67" s="301"/>
      <c r="AP67" s="262"/>
      <c r="AQ67" s="262"/>
      <c r="AR67" s="262"/>
    </row>
    <row r="68" spans="1:45" ht="18" customHeight="1">
      <c r="A68" s="987"/>
      <c r="B68" s="1505"/>
      <c r="C68" s="903" t="s">
        <v>314</v>
      </c>
      <c r="D68" s="1186"/>
      <c r="E68" s="1186"/>
      <c r="F68" s="1186"/>
      <c r="G68" s="1186"/>
      <c r="H68" s="904"/>
      <c r="I68" s="2120">
        <v>2</v>
      </c>
      <c r="J68" s="2121"/>
      <c r="K68" s="2121"/>
      <c r="L68" s="2121"/>
      <c r="M68" s="2121"/>
      <c r="N68" s="2121"/>
      <c r="O68" s="2121"/>
      <c r="P68" s="2122"/>
      <c r="Q68" s="903" t="s">
        <v>480</v>
      </c>
      <c r="R68" s="1186"/>
      <c r="S68" s="1186"/>
      <c r="T68" s="1186"/>
      <c r="U68" s="1186"/>
      <c r="V68" s="904"/>
      <c r="W68" s="2123">
        <v>1</v>
      </c>
      <c r="X68" s="2124"/>
      <c r="Y68" s="2124"/>
      <c r="Z68" s="2124"/>
      <c r="AA68" s="2124"/>
      <c r="AB68" s="2124"/>
      <c r="AC68" s="2124"/>
      <c r="AD68" s="2125"/>
      <c r="AE68" s="1779"/>
      <c r="AF68" s="1780"/>
      <c r="AG68" s="1780"/>
      <c r="AH68" s="1780"/>
      <c r="AI68" s="1780"/>
      <c r="AJ68" s="1781"/>
      <c r="AM68" s="301"/>
      <c r="AN68" s="301"/>
      <c r="AO68" s="301"/>
      <c r="AP68" s="262"/>
      <c r="AQ68" s="262"/>
      <c r="AR68" s="262"/>
    </row>
    <row r="69" spans="1:45" ht="18" customHeight="1">
      <c r="A69" s="987"/>
      <c r="B69" s="1505"/>
      <c r="C69" s="1119" t="s">
        <v>315</v>
      </c>
      <c r="D69" s="1120"/>
      <c r="E69" s="1120"/>
      <c r="F69" s="1120"/>
      <c r="G69" s="1120"/>
      <c r="H69" s="1121"/>
      <c r="I69" s="2133">
        <v>2</v>
      </c>
      <c r="J69" s="2134"/>
      <c r="K69" s="2134"/>
      <c r="L69" s="2134"/>
      <c r="M69" s="2134"/>
      <c r="N69" s="2134"/>
      <c r="O69" s="2134"/>
      <c r="P69" s="2135"/>
      <c r="Q69" s="2129"/>
      <c r="R69" s="2130"/>
      <c r="S69" s="2130"/>
      <c r="T69" s="2130"/>
      <c r="U69" s="2130"/>
      <c r="V69" s="2130"/>
      <c r="W69" s="2130"/>
      <c r="X69" s="2130"/>
      <c r="Y69" s="2130"/>
      <c r="Z69" s="2130"/>
      <c r="AA69" s="2130"/>
      <c r="AB69" s="2130"/>
      <c r="AC69" s="2130"/>
      <c r="AD69" s="2130"/>
      <c r="AE69" s="2130"/>
      <c r="AF69" s="2130"/>
      <c r="AG69" s="2130"/>
      <c r="AH69" s="2130"/>
      <c r="AI69" s="2130"/>
      <c r="AJ69" s="2131"/>
      <c r="AM69" s="301"/>
      <c r="AN69" s="301"/>
      <c r="AO69" s="301"/>
      <c r="AP69" s="262"/>
      <c r="AQ69" s="262"/>
      <c r="AR69" s="262"/>
    </row>
    <row r="70" spans="1:45" ht="18" customHeight="1">
      <c r="A70" s="987"/>
      <c r="B70" s="1505"/>
      <c r="C70" s="903" t="s">
        <v>409</v>
      </c>
      <c r="D70" s="1186"/>
      <c r="E70" s="1186"/>
      <c r="F70" s="1186"/>
      <c r="G70" s="1186"/>
      <c r="H70" s="904"/>
      <c r="I70" s="2196">
        <v>1</v>
      </c>
      <c r="J70" s="2197"/>
      <c r="K70" s="2197"/>
      <c r="L70" s="2197"/>
      <c r="M70" s="2197"/>
      <c r="N70" s="2197"/>
      <c r="O70" s="2197"/>
      <c r="P70" s="2198"/>
      <c r="Q70" s="2132"/>
      <c r="R70" s="2130"/>
      <c r="S70" s="2130"/>
      <c r="T70" s="2130"/>
      <c r="U70" s="2130"/>
      <c r="V70" s="2130"/>
      <c r="W70" s="2130"/>
      <c r="X70" s="2130"/>
      <c r="Y70" s="2130"/>
      <c r="Z70" s="2130"/>
      <c r="AA70" s="2130"/>
      <c r="AB70" s="2130"/>
      <c r="AC70" s="2130"/>
      <c r="AD70" s="2130"/>
      <c r="AE70" s="2130"/>
      <c r="AF70" s="2130"/>
      <c r="AG70" s="2130"/>
      <c r="AH70" s="2130"/>
      <c r="AI70" s="2130"/>
      <c r="AJ70" s="2131"/>
      <c r="AM70" s="301"/>
      <c r="AN70" s="301"/>
      <c r="AO70" s="301"/>
      <c r="AP70" s="301"/>
      <c r="AQ70" s="301"/>
      <c r="AR70" s="301"/>
      <c r="AS70" s="268"/>
    </row>
    <row r="71" spans="1:45" ht="22.5" customHeight="1">
      <c r="A71" s="987"/>
      <c r="B71" s="1505"/>
      <c r="C71" s="903" t="s">
        <v>407</v>
      </c>
      <c r="D71" s="1186"/>
      <c r="E71" s="1186"/>
      <c r="F71" s="1186"/>
      <c r="G71" s="1186"/>
      <c r="H71" s="904"/>
      <c r="I71" s="2115">
        <v>2</v>
      </c>
      <c r="J71" s="2116"/>
      <c r="K71" s="2116"/>
      <c r="L71" s="2116"/>
      <c r="M71" s="2116"/>
      <c r="N71" s="2116"/>
      <c r="O71" s="2116"/>
      <c r="P71" s="2117"/>
      <c r="Q71" s="1618" t="s">
        <v>408</v>
      </c>
      <c r="R71" s="1197"/>
      <c r="S71" s="1197"/>
      <c r="T71" s="1197"/>
      <c r="U71" s="1197"/>
      <c r="V71" s="1197"/>
      <c r="W71" s="394">
        <v>0</v>
      </c>
      <c r="X71" s="399"/>
      <c r="Y71" s="399"/>
      <c r="Z71" s="399"/>
      <c r="AA71" s="399"/>
      <c r="AB71" s="399"/>
      <c r="AC71" s="399"/>
      <c r="AD71" s="399"/>
      <c r="AE71" s="1302"/>
      <c r="AF71" s="2118"/>
      <c r="AG71" s="2118"/>
      <c r="AH71" s="2118"/>
      <c r="AI71" s="2118"/>
      <c r="AJ71" s="2119"/>
      <c r="AM71" s="301"/>
      <c r="AN71" s="301"/>
      <c r="AO71" s="301"/>
      <c r="AP71" s="301"/>
      <c r="AQ71" s="301"/>
      <c r="AR71" s="301"/>
      <c r="AS71" s="268"/>
    </row>
    <row r="72" spans="1:45" ht="22.5" customHeight="1">
      <c r="A72" s="987"/>
      <c r="B72" s="1505"/>
      <c r="C72" s="1119" t="s">
        <v>652</v>
      </c>
      <c r="D72" s="1120"/>
      <c r="E72" s="1120"/>
      <c r="F72" s="1120"/>
      <c r="G72" s="1120"/>
      <c r="H72" s="1121"/>
      <c r="I72" s="2126">
        <v>2</v>
      </c>
      <c r="J72" s="2127"/>
      <c r="K72" s="2127"/>
      <c r="L72" s="2127"/>
      <c r="M72" s="2127"/>
      <c r="N72" s="2127"/>
      <c r="O72" s="2127"/>
      <c r="P72" s="2128"/>
      <c r="Q72" s="2181" t="s">
        <v>653</v>
      </c>
      <c r="R72" s="2189"/>
      <c r="S72" s="2189"/>
      <c r="T72" s="2189"/>
      <c r="U72" s="2189"/>
      <c r="V72" s="2190"/>
      <c r="W72" s="187">
        <v>0</v>
      </c>
      <c r="X72" s="396"/>
      <c r="Y72" s="316"/>
      <c r="Z72" s="310"/>
      <c r="AA72" s="395"/>
      <c r="AB72" s="395"/>
      <c r="AC72" s="418"/>
      <c r="AD72" s="418"/>
      <c r="AE72" s="1852"/>
      <c r="AF72" s="1853"/>
      <c r="AG72" s="1853"/>
      <c r="AH72" s="1853"/>
      <c r="AI72" s="1853"/>
      <c r="AJ72" s="1854"/>
      <c r="AM72" s="301"/>
      <c r="AN72" s="301"/>
      <c r="AO72" s="301"/>
      <c r="AP72" s="301"/>
      <c r="AQ72" s="301"/>
      <c r="AR72" s="301"/>
      <c r="AS72" s="268"/>
    </row>
    <row r="73" spans="1:45" ht="21" customHeight="1">
      <c r="A73" s="987"/>
      <c r="B73" s="1505"/>
      <c r="C73" s="1119" t="s">
        <v>417</v>
      </c>
      <c r="D73" s="1120"/>
      <c r="E73" s="1120"/>
      <c r="F73" s="1120"/>
      <c r="G73" s="1120"/>
      <c r="H73" s="1121"/>
      <c r="I73" s="2126">
        <v>2</v>
      </c>
      <c r="J73" s="2127"/>
      <c r="K73" s="2127"/>
      <c r="L73" s="2127"/>
      <c r="M73" s="2127"/>
      <c r="N73" s="2127"/>
      <c r="O73" s="2127"/>
      <c r="P73" s="2128"/>
      <c r="Q73" s="2181" t="s">
        <v>431</v>
      </c>
      <c r="R73" s="1469"/>
      <c r="S73" s="1469"/>
      <c r="T73" s="1469"/>
      <c r="U73" s="1469"/>
      <c r="V73" s="1470"/>
      <c r="W73" s="187">
        <v>0</v>
      </c>
      <c r="X73" s="396" t="e">
        <f>IF(ISNA(VLOOKUP(W73, 出力変換_主たるサービス種類_付９,4,FALSE)),0, VLOOKUP(W73, 出力変換_主たるサービス種類_付９,4,FALSE)) &amp; ""</f>
        <v>#REF!</v>
      </c>
      <c r="Y73" s="316" t="s">
        <v>660</v>
      </c>
      <c r="Z73" s="310" t="e">
        <f>IF(ISNA(VLOOKUP(Y73, 取込変換_主たるサービス種類_付９,2,FALSE)),1, VLOOKUP(Y73, 取込変換_主たるサービス種類_付９,2,FALSE)) &amp; ""</f>
        <v>#REF!</v>
      </c>
      <c r="AA73" s="395"/>
      <c r="AB73" s="395"/>
      <c r="AC73" s="2139"/>
      <c r="AD73" s="2140"/>
      <c r="AE73" s="1852"/>
      <c r="AF73" s="1853"/>
      <c r="AG73" s="1853"/>
      <c r="AH73" s="1853"/>
      <c r="AI73" s="1853"/>
      <c r="AJ73" s="1854"/>
      <c r="AM73" s="301"/>
      <c r="AN73" s="301"/>
      <c r="AO73" s="301"/>
      <c r="AP73" s="301"/>
      <c r="AQ73" s="301"/>
      <c r="AR73" s="301"/>
      <c r="AS73" s="268"/>
    </row>
    <row r="74" spans="1:45" ht="21" customHeight="1">
      <c r="A74" s="987"/>
      <c r="B74" s="1505"/>
      <c r="C74" s="1103" t="s">
        <v>604</v>
      </c>
      <c r="D74" s="1103"/>
      <c r="E74" s="1103"/>
      <c r="F74" s="1103"/>
      <c r="G74" s="1103"/>
      <c r="H74" s="1103"/>
      <c r="I74" s="1619">
        <v>2</v>
      </c>
      <c r="J74" s="1620"/>
      <c r="K74" s="1620"/>
      <c r="L74" s="1620"/>
      <c r="M74" s="1620"/>
      <c r="N74" s="1620"/>
      <c r="O74" s="1620"/>
      <c r="P74" s="1621"/>
      <c r="Q74" s="1103" t="s">
        <v>595</v>
      </c>
      <c r="R74" s="1103"/>
      <c r="S74" s="1103"/>
      <c r="T74" s="1103"/>
      <c r="U74" s="1103"/>
      <c r="V74" s="1103"/>
      <c r="W74" s="2182">
        <v>2</v>
      </c>
      <c r="X74" s="2183"/>
      <c r="Y74" s="2183"/>
      <c r="Z74" s="2183"/>
      <c r="AA74" s="2183"/>
      <c r="AB74" s="2183"/>
      <c r="AC74" s="2183"/>
      <c r="AD74" s="2183"/>
      <c r="AE74" s="2183"/>
      <c r="AF74" s="2183"/>
      <c r="AG74" s="2183"/>
      <c r="AH74" s="2183"/>
      <c r="AI74" s="2183"/>
      <c r="AJ74" s="2184"/>
      <c r="AM74" s="301"/>
      <c r="AN74" s="301"/>
      <c r="AO74" s="301"/>
      <c r="AP74" s="301"/>
      <c r="AQ74" s="301"/>
      <c r="AR74" s="301"/>
      <c r="AS74" s="268"/>
    </row>
    <row r="75" spans="1:45" ht="21" customHeight="1">
      <c r="A75" s="987"/>
      <c r="B75" s="1505"/>
      <c r="C75" s="1403" t="s">
        <v>598</v>
      </c>
      <c r="D75" s="2113"/>
      <c r="E75" s="2113"/>
      <c r="F75" s="2113"/>
      <c r="G75" s="2113"/>
      <c r="H75" s="2113"/>
      <c r="I75" s="1619">
        <v>2</v>
      </c>
      <c r="J75" s="1620"/>
      <c r="K75" s="1620"/>
      <c r="L75" s="1620"/>
      <c r="M75" s="1620"/>
      <c r="N75" s="1620"/>
      <c r="O75" s="1620"/>
      <c r="P75" s="1621"/>
      <c r="Q75" s="1103" t="s">
        <v>606</v>
      </c>
      <c r="R75" s="2113"/>
      <c r="S75" s="2113"/>
      <c r="T75" s="2113"/>
      <c r="U75" s="2113"/>
      <c r="V75" s="2113"/>
      <c r="W75" s="2113"/>
      <c r="X75" s="2113"/>
      <c r="Y75" s="2113"/>
      <c r="Z75" s="2113"/>
      <c r="AA75" s="2136">
        <v>2</v>
      </c>
      <c r="AB75" s="2137"/>
      <c r="AC75" s="2137"/>
      <c r="AD75" s="2137"/>
      <c r="AE75" s="2137"/>
      <c r="AF75" s="2137"/>
      <c r="AG75" s="2137"/>
      <c r="AH75" s="2137"/>
      <c r="AI75" s="2137"/>
      <c r="AJ75" s="2138"/>
      <c r="AM75" s="301"/>
      <c r="AN75" s="301"/>
      <c r="AO75" s="301"/>
      <c r="AP75" s="301"/>
      <c r="AQ75" s="301"/>
      <c r="AR75" s="301"/>
      <c r="AS75" s="268"/>
    </row>
    <row r="76" spans="1:45" ht="21" customHeight="1">
      <c r="A76" s="987"/>
      <c r="B76" s="1505"/>
      <c r="C76" s="2114" t="s">
        <v>605</v>
      </c>
      <c r="D76" s="2114"/>
      <c r="E76" s="2114"/>
      <c r="F76" s="2114"/>
      <c r="G76" s="2114"/>
      <c r="H76" s="2114"/>
      <c r="I76" s="1619">
        <v>2</v>
      </c>
      <c r="J76" s="1620"/>
      <c r="K76" s="1620"/>
      <c r="L76" s="1620"/>
      <c r="M76" s="1620"/>
      <c r="N76" s="1620"/>
      <c r="O76" s="1620"/>
      <c r="P76" s="1621"/>
      <c r="Q76" s="2185" t="s">
        <v>589</v>
      </c>
      <c r="R76" s="2186"/>
      <c r="S76" s="2186"/>
      <c r="T76" s="2186"/>
      <c r="U76" s="2186"/>
      <c r="V76" s="2186"/>
      <c r="W76" s="2186"/>
      <c r="X76" s="2186"/>
      <c r="Y76" s="2186"/>
      <c r="Z76" s="2186"/>
      <c r="AA76" s="2107"/>
      <c r="AB76" s="2108"/>
      <c r="AC76" s="2108"/>
      <c r="AD76" s="2108"/>
      <c r="AE76" s="2108"/>
      <c r="AF76" s="2108"/>
      <c r="AG76" s="2108"/>
      <c r="AH76" s="2108"/>
      <c r="AI76" s="2108"/>
      <c r="AJ76" s="2109"/>
      <c r="AM76" s="301"/>
      <c r="AN76" s="301"/>
      <c r="AO76" s="301"/>
      <c r="AP76" s="301"/>
      <c r="AQ76" s="301"/>
      <c r="AR76" s="301"/>
      <c r="AS76" s="268"/>
    </row>
    <row r="77" spans="1:45" ht="21" customHeight="1" thickBot="1">
      <c r="A77" s="989"/>
      <c r="B77" s="1506"/>
      <c r="C77" s="2191">
        <v>2</v>
      </c>
      <c r="D77" s="2192"/>
      <c r="E77" s="2192"/>
      <c r="F77" s="2192"/>
      <c r="G77" s="2192"/>
      <c r="H77" s="2192"/>
      <c r="I77" s="2192"/>
      <c r="J77" s="2192"/>
      <c r="K77" s="2192"/>
      <c r="L77" s="2192"/>
      <c r="M77" s="2192"/>
      <c r="N77" s="2192"/>
      <c r="O77" s="2192"/>
      <c r="P77" s="2193"/>
      <c r="Q77" s="2187" t="s">
        <v>607</v>
      </c>
      <c r="R77" s="2188"/>
      <c r="S77" s="2188"/>
      <c r="T77" s="2188"/>
      <c r="U77" s="2188"/>
      <c r="V77" s="2188"/>
      <c r="W77" s="2188"/>
      <c r="X77" s="2188"/>
      <c r="Y77" s="2188"/>
      <c r="Z77" s="2188"/>
      <c r="AA77" s="2110"/>
      <c r="AB77" s="2111"/>
      <c r="AC77" s="2111"/>
      <c r="AD77" s="2111"/>
      <c r="AE77" s="2111"/>
      <c r="AF77" s="2111"/>
      <c r="AG77" s="2111"/>
      <c r="AH77" s="2111"/>
      <c r="AI77" s="2111"/>
      <c r="AJ77" s="2112"/>
      <c r="AM77" s="301"/>
      <c r="AN77" s="301"/>
      <c r="AO77" s="301"/>
      <c r="AP77" s="301"/>
      <c r="AQ77" s="301"/>
      <c r="AR77" s="301"/>
      <c r="AS77" s="268"/>
    </row>
    <row r="78" spans="1:45" ht="21" hidden="1" customHeight="1">
      <c r="A78" s="308"/>
      <c r="B78" s="308"/>
      <c r="C78" s="120"/>
      <c r="D78" s="120"/>
      <c r="E78" s="120"/>
      <c r="F78" s="120"/>
      <c r="G78" s="120"/>
      <c r="H78" s="120"/>
      <c r="I78" s="312"/>
      <c r="J78" s="312"/>
      <c r="K78" s="312"/>
      <c r="L78" s="312"/>
      <c r="M78" s="312"/>
      <c r="N78" s="312"/>
      <c r="O78" s="312"/>
      <c r="P78" s="312"/>
      <c r="Q78" s="313"/>
      <c r="R78" s="314"/>
      <c r="S78" s="314"/>
      <c r="T78" s="314"/>
      <c r="U78" s="314"/>
      <c r="V78" s="314"/>
      <c r="W78" s="315"/>
      <c r="X78" s="58"/>
      <c r="Y78" s="153"/>
      <c r="Z78" s="152"/>
      <c r="AA78" s="189"/>
      <c r="AB78" s="189"/>
      <c r="AC78" s="58"/>
      <c r="AD78" s="58"/>
      <c r="AE78" s="58"/>
      <c r="AF78" s="58"/>
      <c r="AG78" s="58"/>
      <c r="AH78" s="58"/>
      <c r="AI78" s="58"/>
      <c r="AJ78" s="58"/>
      <c r="AM78" s="301"/>
      <c r="AN78" s="301"/>
      <c r="AO78" s="301"/>
      <c r="AP78" s="301"/>
      <c r="AQ78" s="301"/>
      <c r="AR78" s="301"/>
      <c r="AS78" s="268"/>
    </row>
    <row r="79" spans="1:45" ht="21" hidden="1" customHeight="1">
      <c r="A79" s="308"/>
      <c r="B79" s="308"/>
      <c r="C79" s="120"/>
      <c r="D79" s="120"/>
      <c r="E79" s="120"/>
      <c r="F79" s="120"/>
      <c r="G79" s="120"/>
      <c r="H79" s="120"/>
      <c r="I79" s="312"/>
      <c r="J79" s="312"/>
      <c r="K79" s="312"/>
      <c r="L79" s="312"/>
      <c r="M79" s="312"/>
      <c r="N79" s="312"/>
      <c r="O79" s="312"/>
      <c r="P79" s="312"/>
      <c r="Q79" s="313"/>
      <c r="R79" s="314"/>
      <c r="S79" s="314"/>
      <c r="T79" s="314"/>
      <c r="U79" s="314"/>
      <c r="V79" s="314"/>
      <c r="W79" s="315"/>
      <c r="X79" s="58"/>
      <c r="Y79" s="153"/>
      <c r="Z79" s="152"/>
      <c r="AA79" s="189"/>
      <c r="AB79" s="189"/>
      <c r="AC79" s="58"/>
      <c r="AD79" s="58"/>
      <c r="AE79" s="58"/>
      <c r="AF79" s="58"/>
      <c r="AG79" s="58"/>
      <c r="AH79" s="58"/>
      <c r="AI79" s="58"/>
      <c r="AJ79" s="58"/>
      <c r="AM79" s="301"/>
      <c r="AN79" s="301"/>
      <c r="AO79" s="301"/>
      <c r="AP79" s="301"/>
      <c r="AQ79" s="301"/>
      <c r="AR79" s="301"/>
      <c r="AS79" s="268"/>
    </row>
    <row r="80" spans="1:45" ht="18" hidden="1" customHeight="1" thickBot="1">
      <c r="A80" s="309"/>
      <c r="B80" s="309"/>
      <c r="C80" s="1111"/>
      <c r="D80" s="1111"/>
      <c r="E80" s="1111"/>
      <c r="F80" s="1111"/>
      <c r="G80" s="1111"/>
      <c r="H80" s="1111"/>
      <c r="I80" s="317"/>
      <c r="J80" s="317"/>
      <c r="K80" s="317"/>
      <c r="L80" s="317"/>
      <c r="M80" s="317"/>
      <c r="N80" s="317"/>
      <c r="O80" s="317"/>
      <c r="P80" s="317"/>
      <c r="Q80" s="318"/>
      <c r="R80" s="318"/>
      <c r="S80" s="318"/>
      <c r="T80" s="318"/>
      <c r="U80" s="318"/>
      <c r="V80" s="318"/>
      <c r="W80" s="318"/>
      <c r="X80" s="318"/>
      <c r="Y80" s="318"/>
      <c r="Z80" s="318"/>
      <c r="AA80" s="318"/>
      <c r="AB80" s="318"/>
      <c r="AC80" s="318"/>
      <c r="AD80" s="318"/>
      <c r="AE80" s="318"/>
      <c r="AF80" s="318"/>
      <c r="AG80" s="318"/>
      <c r="AH80" s="318"/>
      <c r="AI80" s="318"/>
      <c r="AJ80" s="318"/>
      <c r="AM80" s="301"/>
      <c r="AN80" s="301"/>
      <c r="AO80" s="301"/>
      <c r="AP80" s="301"/>
      <c r="AQ80" s="301"/>
      <c r="AR80" s="301"/>
      <c r="AS80" s="268"/>
    </row>
    <row r="81" spans="1:52" s="13" customFormat="1" ht="12" customHeight="1">
      <c r="A81" s="119" t="s">
        <v>139</v>
      </c>
      <c r="B81" s="119"/>
      <c r="C81" s="119"/>
      <c r="D81" s="119"/>
      <c r="E81" s="119"/>
      <c r="F81" s="119"/>
      <c r="G81" s="119"/>
      <c r="H81" s="119"/>
      <c r="I81" s="119"/>
      <c r="J81" s="119"/>
      <c r="K81" s="119"/>
      <c r="L81" s="119"/>
      <c r="M81" s="119"/>
      <c r="N81" s="119"/>
      <c r="O81" s="119"/>
      <c r="P81" s="119"/>
      <c r="Q81" s="119"/>
      <c r="R81" s="119"/>
      <c r="S81" s="119"/>
      <c r="T81" s="119"/>
      <c r="U81" s="119"/>
      <c r="V81" s="119"/>
      <c r="W81" s="119"/>
      <c r="X81" s="119"/>
      <c r="Y81" s="119"/>
      <c r="Z81" s="119"/>
      <c r="AA81" s="119"/>
      <c r="AB81" s="119"/>
      <c r="AC81" s="119"/>
      <c r="AD81" s="119"/>
      <c r="AE81" s="119"/>
      <c r="AF81" s="119"/>
      <c r="AG81" s="119"/>
      <c r="AH81" s="119"/>
      <c r="AI81" s="119"/>
      <c r="AJ81" s="119"/>
      <c r="AK81" s="285"/>
      <c r="AL81" s="286"/>
      <c r="AM81" s="286"/>
      <c r="AN81" s="286"/>
      <c r="AO81" s="286"/>
      <c r="AP81" s="286"/>
      <c r="AQ81" s="286"/>
      <c r="AR81" s="286"/>
      <c r="AS81" s="285"/>
      <c r="AT81" s="285"/>
      <c r="AU81" s="285"/>
      <c r="AV81" s="285"/>
      <c r="AW81" s="285"/>
      <c r="AX81" s="285"/>
      <c r="AY81" s="285"/>
      <c r="AZ81" s="221"/>
    </row>
    <row r="82" spans="1:52" s="13" customFormat="1" ht="12" customHeight="1">
      <c r="A82" s="46" t="s">
        <v>148</v>
      </c>
      <c r="B82" s="46"/>
      <c r="C82" s="46"/>
      <c r="D82" s="46"/>
      <c r="E82" s="46"/>
      <c r="F82" s="46"/>
      <c r="G82" s="46"/>
      <c r="H82" s="46"/>
      <c r="I82" s="46"/>
      <c r="J82" s="46"/>
      <c r="K82" s="46"/>
      <c r="L82" s="46"/>
      <c r="M82" s="46"/>
      <c r="N82" s="46"/>
      <c r="O82" s="46"/>
      <c r="P82" s="46"/>
      <c r="Q82" s="46"/>
      <c r="R82" s="46"/>
      <c r="S82" s="46"/>
      <c r="T82" s="46"/>
      <c r="U82" s="46"/>
      <c r="V82" s="46"/>
      <c r="W82" s="46"/>
      <c r="X82" s="46"/>
      <c r="Y82" s="46"/>
      <c r="Z82" s="46"/>
      <c r="AA82" s="46"/>
      <c r="AB82" s="46"/>
      <c r="AC82" s="46"/>
      <c r="AD82" s="46"/>
      <c r="AE82" s="46"/>
      <c r="AF82" s="46"/>
      <c r="AG82" s="46"/>
      <c r="AH82" s="46"/>
      <c r="AI82" s="46"/>
      <c r="AJ82" s="46"/>
      <c r="AK82" s="285"/>
      <c r="AL82" s="286"/>
      <c r="AM82" s="286"/>
      <c r="AN82" s="286"/>
      <c r="AO82" s="286"/>
      <c r="AP82" s="286"/>
      <c r="AQ82" s="286"/>
      <c r="AR82" s="286"/>
      <c r="AS82" s="285"/>
      <c r="AT82" s="285"/>
      <c r="AU82" s="285"/>
      <c r="AV82" s="285"/>
      <c r="AW82" s="285"/>
      <c r="AX82" s="285"/>
      <c r="AY82" s="285"/>
      <c r="AZ82" s="221"/>
    </row>
    <row r="83" spans="1:52" s="21" customFormat="1" ht="14.25" customHeight="1">
      <c r="A83" s="46" t="s">
        <v>1402</v>
      </c>
      <c r="B83" s="49"/>
      <c r="C83" s="49"/>
      <c r="D83" s="49"/>
      <c r="E83" s="49"/>
      <c r="F83" s="49"/>
      <c r="G83" s="49"/>
      <c r="H83" s="49"/>
      <c r="I83" s="49"/>
      <c r="J83" s="49"/>
      <c r="K83" s="49"/>
      <c r="L83" s="49"/>
      <c r="M83" s="49"/>
      <c r="N83" s="49"/>
      <c r="O83" s="49"/>
      <c r="P83" s="49"/>
      <c r="Q83" s="49"/>
      <c r="R83" s="49"/>
      <c r="S83" s="49"/>
      <c r="T83" s="49"/>
      <c r="U83" s="49"/>
      <c r="V83" s="49"/>
      <c r="W83" s="75"/>
      <c r="X83" s="49"/>
      <c r="Y83" s="49"/>
      <c r="Z83" s="49"/>
      <c r="AA83" s="49"/>
      <c r="AB83" s="49"/>
      <c r="AC83" s="49"/>
      <c r="AD83" s="49"/>
      <c r="AE83" s="49"/>
      <c r="AF83" s="49"/>
      <c r="AG83" s="49"/>
      <c r="AH83" s="49"/>
      <c r="AI83" s="49"/>
      <c r="AJ83" s="49"/>
      <c r="AK83" s="287"/>
      <c r="AL83" s="288"/>
      <c r="AM83" s="288"/>
      <c r="AN83" s="288"/>
      <c r="AO83" s="288"/>
      <c r="AP83" s="288"/>
      <c r="AQ83" s="288"/>
      <c r="AR83" s="288"/>
      <c r="AS83" s="287"/>
      <c r="AT83" s="287"/>
      <c r="AU83" s="287"/>
      <c r="AV83" s="287"/>
      <c r="AW83" s="287"/>
      <c r="AX83" s="287"/>
      <c r="AY83" s="287"/>
      <c r="AZ83" s="222"/>
    </row>
    <row r="84" spans="1:52" s="13" customFormat="1" ht="12" customHeight="1">
      <c r="A84" s="46" t="s">
        <v>533</v>
      </c>
      <c r="B84" s="49"/>
      <c r="C84" s="49"/>
      <c r="D84" s="49"/>
      <c r="E84" s="49"/>
      <c r="F84" s="49"/>
      <c r="G84" s="49"/>
      <c r="H84" s="49"/>
      <c r="I84" s="49"/>
      <c r="J84" s="49"/>
      <c r="K84" s="49"/>
      <c r="L84" s="49"/>
      <c r="M84" s="49"/>
      <c r="N84" s="49"/>
      <c r="O84" s="49"/>
      <c r="P84" s="49"/>
      <c r="Q84" s="49"/>
      <c r="R84" s="49"/>
      <c r="S84" s="49"/>
      <c r="T84" s="49"/>
      <c r="U84" s="49"/>
      <c r="V84" s="49"/>
      <c r="W84" s="49"/>
      <c r="X84" s="49"/>
      <c r="Y84" s="49"/>
      <c r="Z84" s="49"/>
      <c r="AA84" s="49"/>
      <c r="AB84" s="49"/>
      <c r="AC84" s="49"/>
      <c r="AD84" s="49"/>
      <c r="AE84" s="49"/>
      <c r="AF84" s="49"/>
      <c r="AG84" s="49"/>
      <c r="AH84" s="49"/>
      <c r="AI84" s="49"/>
      <c r="AJ84" s="49"/>
      <c r="AK84" s="285"/>
      <c r="AL84" s="286"/>
      <c r="AM84" s="286"/>
      <c r="AN84" s="286"/>
      <c r="AO84" s="286"/>
      <c r="AP84" s="286"/>
      <c r="AQ84" s="286"/>
      <c r="AR84" s="286"/>
      <c r="AS84" s="285"/>
      <c r="AT84" s="285"/>
      <c r="AU84" s="285"/>
      <c r="AV84" s="285"/>
      <c r="AW84" s="285"/>
      <c r="AX84" s="285"/>
      <c r="AY84" s="285"/>
      <c r="AZ84" s="221"/>
    </row>
    <row r="85" spans="1:52" s="13" customFormat="1" ht="12" customHeight="1">
      <c r="A85" s="46" t="s">
        <v>515</v>
      </c>
      <c r="B85" s="46"/>
      <c r="C85" s="46"/>
      <c r="D85" s="46"/>
      <c r="E85" s="46"/>
      <c r="F85" s="46"/>
      <c r="G85" s="46"/>
      <c r="H85" s="46"/>
      <c r="I85" s="46"/>
      <c r="J85" s="46"/>
      <c r="K85" s="46"/>
      <c r="L85" s="46"/>
      <c r="M85" s="46"/>
      <c r="N85" s="46"/>
      <c r="O85" s="46"/>
      <c r="P85" s="46"/>
      <c r="Q85" s="46"/>
      <c r="R85" s="49"/>
      <c r="S85" s="49"/>
      <c r="T85" s="49"/>
      <c r="U85" s="49"/>
      <c r="V85" s="49"/>
      <c r="W85" s="49"/>
      <c r="X85" s="49"/>
      <c r="Y85" s="49"/>
      <c r="Z85" s="49"/>
      <c r="AA85" s="49"/>
      <c r="AB85" s="49"/>
      <c r="AC85" s="49"/>
      <c r="AD85" s="49"/>
      <c r="AE85" s="49"/>
      <c r="AF85" s="49"/>
      <c r="AG85" s="49"/>
      <c r="AH85" s="49"/>
      <c r="AI85" s="49"/>
      <c r="AJ85" s="49"/>
      <c r="AK85" s="285"/>
      <c r="AL85" s="286"/>
      <c r="AM85" s="286"/>
      <c r="AN85" s="286"/>
      <c r="AO85" s="286"/>
      <c r="AP85" s="286"/>
      <c r="AQ85" s="286"/>
      <c r="AR85" s="286"/>
      <c r="AS85" s="285"/>
      <c r="AT85" s="285"/>
      <c r="AU85" s="285"/>
      <c r="AV85" s="285"/>
      <c r="AW85" s="285"/>
      <c r="AX85" s="285"/>
      <c r="AY85" s="285"/>
      <c r="AZ85" s="221"/>
    </row>
    <row r="86" spans="1:52" s="13" customFormat="1" ht="12" customHeight="1">
      <c r="A86" s="46" t="s">
        <v>520</v>
      </c>
      <c r="B86" s="46"/>
      <c r="C86" s="46"/>
      <c r="D86" s="46"/>
      <c r="E86" s="46"/>
      <c r="F86" s="46"/>
      <c r="G86" s="46"/>
      <c r="H86" s="46"/>
      <c r="I86" s="46"/>
      <c r="J86" s="46"/>
      <c r="K86" s="46"/>
      <c r="L86" s="46"/>
      <c r="M86" s="46"/>
      <c r="N86" s="46"/>
      <c r="O86" s="46"/>
      <c r="P86" s="46"/>
      <c r="Q86" s="46"/>
      <c r="R86" s="46"/>
      <c r="S86" s="46"/>
      <c r="T86" s="46"/>
      <c r="U86" s="49"/>
      <c r="V86" s="49"/>
      <c r="W86" s="49"/>
      <c r="X86" s="49"/>
      <c r="Y86" s="49"/>
      <c r="Z86" s="49"/>
      <c r="AA86" s="49"/>
      <c r="AB86" s="49"/>
      <c r="AC86" s="49"/>
      <c r="AD86" s="49"/>
      <c r="AE86" s="49"/>
      <c r="AF86" s="49"/>
      <c r="AG86" s="49"/>
      <c r="AH86" s="49"/>
      <c r="AI86" s="49"/>
      <c r="AJ86" s="49"/>
      <c r="AK86" s="285"/>
      <c r="AL86" s="286"/>
      <c r="AM86" s="286"/>
      <c r="AN86" s="286"/>
      <c r="AO86" s="286"/>
      <c r="AP86" s="286"/>
      <c r="AQ86" s="286"/>
      <c r="AR86" s="286"/>
      <c r="AS86" s="285"/>
      <c r="AT86" s="285"/>
      <c r="AU86" s="285"/>
      <c r="AV86" s="285"/>
      <c r="AW86" s="285"/>
      <c r="AX86" s="285"/>
      <c r="AY86" s="285"/>
      <c r="AZ86" s="221"/>
    </row>
    <row r="87" spans="1:52" s="13" customFormat="1" ht="12" customHeight="1">
      <c r="A87" s="46" t="s">
        <v>138</v>
      </c>
      <c r="B87" s="49"/>
      <c r="C87" s="49"/>
      <c r="D87" s="49"/>
      <c r="E87" s="49"/>
      <c r="F87" s="49"/>
      <c r="G87" s="49"/>
      <c r="H87" s="49"/>
      <c r="I87" s="49"/>
      <c r="J87" s="49"/>
      <c r="K87" s="49"/>
      <c r="L87" s="49"/>
      <c r="M87" s="49"/>
      <c r="N87" s="49"/>
      <c r="O87" s="49"/>
      <c r="P87" s="49"/>
      <c r="Q87" s="49"/>
      <c r="R87" s="49"/>
      <c r="S87" s="49"/>
      <c r="T87" s="49"/>
      <c r="U87" s="49"/>
      <c r="V87" s="49"/>
      <c r="W87" s="49"/>
      <c r="X87" s="49"/>
      <c r="Y87" s="49"/>
      <c r="Z87" s="49"/>
      <c r="AA87" s="49"/>
      <c r="AB87" s="49"/>
      <c r="AC87" s="49"/>
      <c r="AD87" s="49"/>
      <c r="AE87" s="49"/>
      <c r="AF87" s="49"/>
      <c r="AG87" s="49"/>
      <c r="AH87" s="49"/>
      <c r="AI87" s="49"/>
      <c r="AJ87" s="49"/>
      <c r="AK87" s="285"/>
      <c r="AL87" s="286"/>
      <c r="AM87" s="286"/>
      <c r="AN87" s="286"/>
      <c r="AO87" s="286"/>
      <c r="AP87" s="286"/>
      <c r="AQ87" s="286"/>
      <c r="AR87" s="286"/>
      <c r="AS87" s="285"/>
      <c r="AT87" s="285"/>
      <c r="AU87" s="285"/>
      <c r="AV87" s="285"/>
      <c r="AW87" s="285"/>
      <c r="AX87" s="285"/>
      <c r="AY87" s="285"/>
      <c r="AZ87" s="221"/>
    </row>
    <row r="88" spans="1:52" s="13" customFormat="1" ht="12" customHeight="1">
      <c r="A88" s="46" t="s">
        <v>534</v>
      </c>
      <c r="B88" s="49"/>
      <c r="C88" s="49"/>
      <c r="D88" s="49"/>
      <c r="E88" s="49"/>
      <c r="F88" s="49"/>
      <c r="G88" s="49"/>
      <c r="H88" s="49"/>
      <c r="I88" s="49"/>
      <c r="J88" s="49"/>
      <c r="K88" s="49"/>
      <c r="L88" s="49"/>
      <c r="M88" s="49"/>
      <c r="N88" s="49"/>
      <c r="O88" s="49"/>
      <c r="P88" s="49"/>
      <c r="Q88" s="49"/>
      <c r="R88" s="49"/>
      <c r="S88" s="49"/>
      <c r="T88" s="49"/>
      <c r="U88" s="49"/>
      <c r="V88" s="49"/>
      <c r="W88" s="49"/>
      <c r="X88" s="49"/>
      <c r="Y88" s="49"/>
      <c r="Z88" s="49"/>
      <c r="AA88" s="49"/>
      <c r="AB88" s="49"/>
      <c r="AC88" s="49"/>
      <c r="AD88" s="49"/>
      <c r="AE88" s="49"/>
      <c r="AF88" s="49"/>
      <c r="AG88" s="49"/>
      <c r="AH88" s="49"/>
      <c r="AI88" s="49"/>
      <c r="AJ88" s="49"/>
      <c r="AK88" s="388"/>
      <c r="AL88" s="433"/>
      <c r="AM88" s="286"/>
      <c r="AN88" s="286"/>
      <c r="AO88" s="286"/>
      <c r="AP88" s="286"/>
      <c r="AQ88" s="286"/>
      <c r="AR88" s="286"/>
      <c r="AS88" s="285"/>
      <c r="AT88" s="285"/>
      <c r="AU88" s="285"/>
      <c r="AV88" s="285"/>
      <c r="AW88" s="285"/>
      <c r="AX88" s="285"/>
      <c r="AY88" s="285"/>
      <c r="AZ88" s="221"/>
    </row>
    <row r="89" spans="1:52" s="13" customFormat="1" ht="12" customHeight="1">
      <c r="A89" s="46"/>
      <c r="B89" s="49"/>
      <c r="C89" s="49"/>
      <c r="D89" s="49"/>
      <c r="E89" s="49"/>
      <c r="F89" s="49"/>
      <c r="G89" s="49"/>
      <c r="H89" s="49"/>
      <c r="I89" s="49"/>
      <c r="J89" s="49"/>
      <c r="K89" s="49"/>
      <c r="L89" s="49"/>
      <c r="M89" s="49"/>
      <c r="N89" s="49"/>
      <c r="O89" s="49"/>
      <c r="P89" s="49"/>
      <c r="Q89" s="49"/>
      <c r="R89" s="49"/>
      <c r="S89" s="49"/>
      <c r="T89" s="49"/>
      <c r="U89" s="49"/>
      <c r="V89" s="49"/>
      <c r="W89" s="49"/>
      <c r="X89" s="49"/>
      <c r="Y89" s="49"/>
      <c r="Z89" s="49"/>
      <c r="AA89" s="49"/>
      <c r="AB89" s="49"/>
      <c r="AC89" s="49"/>
      <c r="AD89" s="49"/>
      <c r="AE89" s="49"/>
      <c r="AF89" s="49"/>
      <c r="AG89" s="49"/>
      <c r="AH89" s="49"/>
      <c r="AI89" s="49"/>
      <c r="AJ89" s="49"/>
      <c r="AK89" s="388"/>
      <c r="AL89" s="286"/>
      <c r="AM89" s="286"/>
      <c r="AN89" s="286"/>
      <c r="AO89" s="286"/>
      <c r="AP89" s="286"/>
      <c r="AQ89" s="286"/>
      <c r="AR89" s="286"/>
      <c r="AS89" s="285"/>
      <c r="AT89" s="285"/>
      <c r="AU89" s="285"/>
      <c r="AV89" s="285"/>
      <c r="AW89" s="285"/>
      <c r="AX89" s="285"/>
      <c r="AY89" s="285"/>
      <c r="AZ89" s="221"/>
    </row>
  </sheetData>
  <sheetProtection sheet="1" objects="1" scenarios="1" selectLockedCells="1" selectUnlockedCells="1"/>
  <mergeCells count="323">
    <mergeCell ref="C72:H72"/>
    <mergeCell ref="I72:P72"/>
    <mergeCell ref="Q72:V72"/>
    <mergeCell ref="AE72:AJ72"/>
    <mergeCell ref="C77:P77"/>
    <mergeCell ref="A40:H40"/>
    <mergeCell ref="A42:B59"/>
    <mergeCell ref="AF59:AJ59"/>
    <mergeCell ref="AF47:AJ47"/>
    <mergeCell ref="AA59:AE59"/>
    <mergeCell ref="V56:Z56"/>
    <mergeCell ref="I70:P70"/>
    <mergeCell ref="V54:Z54"/>
    <mergeCell ref="AA54:AE54"/>
    <mergeCell ref="C70:H70"/>
    <mergeCell ref="C50:H53"/>
    <mergeCell ref="I50:Q50"/>
    <mergeCell ref="W51:AJ51"/>
    <mergeCell ref="AA56:AE56"/>
    <mergeCell ref="C54:D59"/>
    <mergeCell ref="R56:U57"/>
    <mergeCell ref="AF60:AJ60"/>
    <mergeCell ref="V58:Z58"/>
    <mergeCell ref="A60:B77"/>
    <mergeCell ref="Q73:V73"/>
    <mergeCell ref="W74:AJ74"/>
    <mergeCell ref="Q75:Z75"/>
    <mergeCell ref="Q76:Z76"/>
    <mergeCell ref="Q77:Z77"/>
    <mergeCell ref="R52:V52"/>
    <mergeCell ref="E56:H57"/>
    <mergeCell ref="I56:Q57"/>
    <mergeCell ref="AA58:AE58"/>
    <mergeCell ref="AF58:AJ58"/>
    <mergeCell ref="I51:Q52"/>
    <mergeCell ref="R51:V51"/>
    <mergeCell ref="AF54:AJ54"/>
    <mergeCell ref="R54:U55"/>
    <mergeCell ref="AA57:AE57"/>
    <mergeCell ref="AF57:AJ57"/>
    <mergeCell ref="V55:Z55"/>
    <mergeCell ref="AA55:AE55"/>
    <mergeCell ref="AF55:AJ55"/>
    <mergeCell ref="E54:H55"/>
    <mergeCell ref="W52:AJ52"/>
    <mergeCell ref="V57:Z57"/>
    <mergeCell ref="Q63:V63"/>
    <mergeCell ref="C61:H61"/>
    <mergeCell ref="W60:AA60"/>
    <mergeCell ref="E58:H59"/>
    <mergeCell ref="I54:Q55"/>
    <mergeCell ref="C45:H45"/>
    <mergeCell ref="I45:M45"/>
    <mergeCell ref="N45:AJ45"/>
    <mergeCell ref="O47:S47"/>
    <mergeCell ref="C46:H46"/>
    <mergeCell ref="C48:H48"/>
    <mergeCell ref="I48:AJ48"/>
    <mergeCell ref="R50:AJ50"/>
    <mergeCell ref="R53:AJ53"/>
    <mergeCell ref="C47:H47"/>
    <mergeCell ref="I63:P63"/>
    <mergeCell ref="I60:P60"/>
    <mergeCell ref="AB60:AE60"/>
    <mergeCell ref="AE61:AJ61"/>
    <mergeCell ref="O44:P44"/>
    <mergeCell ref="I44:K44"/>
    <mergeCell ref="L44:N44"/>
    <mergeCell ref="T44:V44"/>
    <mergeCell ref="W44:Y44"/>
    <mergeCell ref="I46:AJ46"/>
    <mergeCell ref="I47:N47"/>
    <mergeCell ref="T47:Y47"/>
    <mergeCell ref="Z47:AE47"/>
    <mergeCell ref="AB44:AD44"/>
    <mergeCell ref="V59:Z59"/>
    <mergeCell ref="AC62:AD62"/>
    <mergeCell ref="AE62:AJ62"/>
    <mergeCell ref="I58:Q59"/>
    <mergeCell ref="R58:U59"/>
    <mergeCell ref="I53:Q53"/>
    <mergeCell ref="AF56:AJ56"/>
    <mergeCell ref="I61:P61"/>
    <mergeCell ref="Q61:V61"/>
    <mergeCell ref="W61:AD61"/>
    <mergeCell ref="L43:N43"/>
    <mergeCell ref="O43:P43"/>
    <mergeCell ref="Q43:S43"/>
    <mergeCell ref="Q44:S44"/>
    <mergeCell ref="AE43:AJ43"/>
    <mergeCell ref="L35:N35"/>
    <mergeCell ref="O35:Q35"/>
    <mergeCell ref="R35:T35"/>
    <mergeCell ref="AA36:AB36"/>
    <mergeCell ref="AA35:AB35"/>
    <mergeCell ref="U35:W35"/>
    <mergeCell ref="T43:V43"/>
    <mergeCell ref="I40:N40"/>
    <mergeCell ref="O40:AJ40"/>
    <mergeCell ref="X35:Z35"/>
    <mergeCell ref="AF35:AG35"/>
    <mergeCell ref="AF37:AG37"/>
    <mergeCell ref="AH37:AJ37"/>
    <mergeCell ref="AC37:AE37"/>
    <mergeCell ref="AC36:AE36"/>
    <mergeCell ref="AC35:AE35"/>
    <mergeCell ref="R37:T37"/>
    <mergeCell ref="AF36:AG36"/>
    <mergeCell ref="R36:T36"/>
    <mergeCell ref="C39:H39"/>
    <mergeCell ref="AA39:AE39"/>
    <mergeCell ref="AF39:AJ39"/>
    <mergeCell ref="O39:T39"/>
    <mergeCell ref="AF38:AJ38"/>
    <mergeCell ref="U39:Z39"/>
    <mergeCell ref="I38:N38"/>
    <mergeCell ref="I39:N39"/>
    <mergeCell ref="I37:K37"/>
    <mergeCell ref="L37:N37"/>
    <mergeCell ref="O37:Q37"/>
    <mergeCell ref="C38:H38"/>
    <mergeCell ref="U38:Z38"/>
    <mergeCell ref="AA38:AE38"/>
    <mergeCell ref="U37:W37"/>
    <mergeCell ref="X37:Z37"/>
    <mergeCell ref="AA37:AB37"/>
    <mergeCell ref="F37:H37"/>
    <mergeCell ref="O38:T38"/>
    <mergeCell ref="AH36:AJ36"/>
    <mergeCell ref="C36:E37"/>
    <mergeCell ref="F36:H36"/>
    <mergeCell ref="U36:W36"/>
    <mergeCell ref="X36:Z36"/>
    <mergeCell ref="I36:K36"/>
    <mergeCell ref="L36:N36"/>
    <mergeCell ref="O36:Q36"/>
    <mergeCell ref="C33:H35"/>
    <mergeCell ref="I33:T33"/>
    <mergeCell ref="U34:Z34"/>
    <mergeCell ref="AA34:AE34"/>
    <mergeCell ref="U33:AJ33"/>
    <mergeCell ref="AF34:AJ34"/>
    <mergeCell ref="I34:N34"/>
    <mergeCell ref="O34:T34"/>
    <mergeCell ref="I35:K35"/>
    <mergeCell ref="AH35:AJ35"/>
    <mergeCell ref="C31:H31"/>
    <mergeCell ref="I31:N31"/>
    <mergeCell ref="O31:T31"/>
    <mergeCell ref="U31:Z31"/>
    <mergeCell ref="AA31:AE31"/>
    <mergeCell ref="U30:W30"/>
    <mergeCell ref="X30:Z30"/>
    <mergeCell ref="AF31:AJ31"/>
    <mergeCell ref="O30:Q30"/>
    <mergeCell ref="R30:T30"/>
    <mergeCell ref="F30:H30"/>
    <mergeCell ref="I30:K30"/>
    <mergeCell ref="L30:N30"/>
    <mergeCell ref="AC30:AE30"/>
    <mergeCell ref="AA30:AB30"/>
    <mergeCell ref="A26:B39"/>
    <mergeCell ref="AA29:AB29"/>
    <mergeCell ref="A21:B25"/>
    <mergeCell ref="C21:H21"/>
    <mergeCell ref="AF28:AG28"/>
    <mergeCell ref="I20:AJ20"/>
    <mergeCell ref="C26:H28"/>
    <mergeCell ref="I26:N27"/>
    <mergeCell ref="O26:T27"/>
    <mergeCell ref="C22:H22"/>
    <mergeCell ref="I22:AJ22"/>
    <mergeCell ref="I21:AJ21"/>
    <mergeCell ref="K23:P23"/>
    <mergeCell ref="Q23:AJ23"/>
    <mergeCell ref="I24:AJ24"/>
    <mergeCell ref="AC29:AE29"/>
    <mergeCell ref="C32:H32"/>
    <mergeCell ref="I32:N32"/>
    <mergeCell ref="O32:T32"/>
    <mergeCell ref="U32:Z32"/>
    <mergeCell ref="AA32:AE32"/>
    <mergeCell ref="AF32:AJ32"/>
    <mergeCell ref="AF30:AG30"/>
    <mergeCell ref="AH30:AJ30"/>
    <mergeCell ref="U26:AE26"/>
    <mergeCell ref="AF26:AJ27"/>
    <mergeCell ref="U27:Z27"/>
    <mergeCell ref="A11:B19"/>
    <mergeCell ref="C12:H12"/>
    <mergeCell ref="I12:AJ12"/>
    <mergeCell ref="C13:H15"/>
    <mergeCell ref="K13:P13"/>
    <mergeCell ref="I14:AJ14"/>
    <mergeCell ref="I15:AJ15"/>
    <mergeCell ref="W19:AJ19"/>
    <mergeCell ref="I13:J13"/>
    <mergeCell ref="C11:H11"/>
    <mergeCell ref="W16:AJ16"/>
    <mergeCell ref="C17:N19"/>
    <mergeCell ref="O17:V17"/>
    <mergeCell ref="W17:AJ17"/>
    <mergeCell ref="W18:AJ18"/>
    <mergeCell ref="Q13:AJ13"/>
    <mergeCell ref="I11:AJ11"/>
    <mergeCell ref="O18:V18"/>
    <mergeCell ref="C23:H25"/>
    <mergeCell ref="I23:J23"/>
    <mergeCell ref="A20:H20"/>
    <mergeCell ref="AE2:AJ2"/>
    <mergeCell ref="AA2:AD2"/>
    <mergeCell ref="I5:AJ5"/>
    <mergeCell ref="Q6:AJ6"/>
    <mergeCell ref="I4:AJ4"/>
    <mergeCell ref="I6:J6"/>
    <mergeCell ref="K6:P6"/>
    <mergeCell ref="I7:AJ7"/>
    <mergeCell ref="I8:AJ8"/>
    <mergeCell ref="A4:B9"/>
    <mergeCell ref="C4:H4"/>
    <mergeCell ref="C5:H5"/>
    <mergeCell ref="C6:H8"/>
    <mergeCell ref="C9:H9"/>
    <mergeCell ref="I9:L9"/>
    <mergeCell ref="M9:V9"/>
    <mergeCell ref="O19:V19"/>
    <mergeCell ref="AC28:AE28"/>
    <mergeCell ref="I25:AJ25"/>
    <mergeCell ref="O28:Q28"/>
    <mergeCell ref="AH28:AJ28"/>
    <mergeCell ref="A10:V10"/>
    <mergeCell ref="AA27:AE27"/>
    <mergeCell ref="I28:K28"/>
    <mergeCell ref="L28:N28"/>
    <mergeCell ref="C16:V16"/>
    <mergeCell ref="W9:Z9"/>
    <mergeCell ref="AA9:AJ9"/>
    <mergeCell ref="R28:T28"/>
    <mergeCell ref="U28:W28"/>
    <mergeCell ref="X28:Z28"/>
    <mergeCell ref="AA28:AB28"/>
    <mergeCell ref="W10:AJ10"/>
    <mergeCell ref="U29:W29"/>
    <mergeCell ref="X29:Z29"/>
    <mergeCell ref="A41:H41"/>
    <mergeCell ref="I41:N41"/>
    <mergeCell ref="O41:AJ41"/>
    <mergeCell ref="C49:H49"/>
    <mergeCell ref="I49:AJ49"/>
    <mergeCell ref="C42:H42"/>
    <mergeCell ref="I43:K43"/>
    <mergeCell ref="AB43:AD43"/>
    <mergeCell ref="I42:AJ42"/>
    <mergeCell ref="C43:H44"/>
    <mergeCell ref="C29:E30"/>
    <mergeCell ref="F29:H29"/>
    <mergeCell ref="I29:K29"/>
    <mergeCell ref="L29:N29"/>
    <mergeCell ref="O29:Q29"/>
    <mergeCell ref="R29:T29"/>
    <mergeCell ref="AF29:AG29"/>
    <mergeCell ref="AH29:AJ29"/>
    <mergeCell ref="W43:Y43"/>
    <mergeCell ref="Z43:AA43"/>
    <mergeCell ref="AE44:AJ44"/>
    <mergeCell ref="Z44:AA44"/>
    <mergeCell ref="AC73:AD73"/>
    <mergeCell ref="C67:H67"/>
    <mergeCell ref="I67:P67"/>
    <mergeCell ref="C62:H62"/>
    <mergeCell ref="AE68:AJ68"/>
    <mergeCell ref="C60:H60"/>
    <mergeCell ref="C64:H64"/>
    <mergeCell ref="I64:P64"/>
    <mergeCell ref="Q64:V64"/>
    <mergeCell ref="W62:AB62"/>
    <mergeCell ref="W63:AB63"/>
    <mergeCell ref="W64:AD64"/>
    <mergeCell ref="AE64:AJ64"/>
    <mergeCell ref="C65:H65"/>
    <mergeCell ref="I65:P65"/>
    <mergeCell ref="Q65:V65"/>
    <mergeCell ref="W65:AD65"/>
    <mergeCell ref="AE65:AJ65"/>
    <mergeCell ref="AC63:AD63"/>
    <mergeCell ref="AE63:AJ63"/>
    <mergeCell ref="Q60:V60"/>
    <mergeCell ref="I62:P62"/>
    <mergeCell ref="Q62:V62"/>
    <mergeCell ref="AE73:AJ73"/>
    <mergeCell ref="C80:H80"/>
    <mergeCell ref="I71:P71"/>
    <mergeCell ref="C71:H71"/>
    <mergeCell ref="C73:H73"/>
    <mergeCell ref="C63:H63"/>
    <mergeCell ref="Q71:V71"/>
    <mergeCell ref="AE71:AJ71"/>
    <mergeCell ref="I68:P68"/>
    <mergeCell ref="Q68:V68"/>
    <mergeCell ref="W68:AD68"/>
    <mergeCell ref="AE67:AJ67"/>
    <mergeCell ref="Q67:V67"/>
    <mergeCell ref="W67:AD67"/>
    <mergeCell ref="C66:H66"/>
    <mergeCell ref="I66:P66"/>
    <mergeCell ref="Q66:V66"/>
    <mergeCell ref="W66:AD66"/>
    <mergeCell ref="I73:P73"/>
    <mergeCell ref="Q69:AJ70"/>
    <mergeCell ref="C69:H69"/>
    <mergeCell ref="I69:P69"/>
    <mergeCell ref="C68:H68"/>
    <mergeCell ref="AE66:AJ66"/>
    <mergeCell ref="AA75:AJ75"/>
    <mergeCell ref="AA76:AJ76"/>
    <mergeCell ref="AA77:AJ77"/>
    <mergeCell ref="C74:H74"/>
    <mergeCell ref="C75:H75"/>
    <mergeCell ref="C76:H76"/>
    <mergeCell ref="Q74:V74"/>
    <mergeCell ref="I74:P74"/>
    <mergeCell ref="I75:P75"/>
    <mergeCell ref="I76:P76"/>
  </mergeCells>
  <phoneticPr fontId="3"/>
  <dataValidations count="4">
    <dataValidation type="whole" imeMode="off" allowBlank="1" showInputMessage="1" showErrorMessage="1" sqref="I47:N47 I29:AJ30 Z47:AE47 I40:N41 I36:AJ37">
      <formula1>0</formula1>
      <formula2>99999</formula2>
    </dataValidation>
    <dataValidation imeMode="off" allowBlank="1" showInputMessage="1" showErrorMessage="1" sqref="J64:P69 Y78:Z79 M9:V9 K6 K23:P23 K13:P13 AA9:AJ9 Y72:Z73 J71:P71 W64:AD68 I64:I71 I80:P80 AB43:AD44 W43:Y44 Q43:S44 L43:N44"/>
    <dataValidation imeMode="halfKatakana" allowBlank="1" showInputMessage="1" showErrorMessage="1" sqref="I21:AJ21 I11:AJ11 I4:AJ4"/>
    <dataValidation type="decimal" imeMode="off" allowBlank="1" showInputMessage="1" showErrorMessage="1" sqref="I31:AJ32 I38:AJ39">
      <formula1>0</formula1>
      <formula2>999.9</formula2>
    </dataValidation>
  </dataValidations>
  <printOptions horizontalCentered="1"/>
  <pageMargins left="0.59055118110236227" right="0.59055118110236227" top="0.39370078740157483" bottom="0.39370078740157483" header="0" footer="0.19685039370078741"/>
  <pageSetup paperSize="9" scale="80" fitToHeight="0" orientation="portrait" r:id="rId1"/>
  <headerFooter alignWithMargins="0"/>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481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3481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3482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26</xdr:col>
                    <xdr:colOff>144780</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3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3483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483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3483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3483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483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3484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34869" r:id="rId28" name="Group Box 53">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34870" r:id="rId29" name="Option Button 54">
              <controlPr defaultSize="0" autoFill="0" autoLine="0" autoPict="0">
                <anchor moveWithCells="1">
                  <from>
                    <xdr:col>22</xdr:col>
                    <xdr:colOff>30480</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34871" r:id="rId30" name="Option Button 55">
              <controlPr defaultSize="0" autoFill="0" autoLine="0" autoPict="0">
                <anchor moveWithCells="1">
                  <from>
                    <xdr:col>24</xdr:col>
                    <xdr:colOff>83820</xdr:colOff>
                    <xdr:row>59</xdr:row>
                    <xdr:rowOff>0</xdr:rowOff>
                  </from>
                  <to>
                    <xdr:col>26</xdr:col>
                    <xdr:colOff>175260</xdr:colOff>
                    <xdr:row>60</xdr:row>
                    <xdr:rowOff>0</xdr:rowOff>
                  </to>
                </anchor>
              </controlPr>
            </control>
          </mc:Choice>
        </mc:AlternateContent>
        <mc:AlternateContent xmlns:mc="http://schemas.openxmlformats.org/markup-compatibility/2006">
          <mc:Choice Requires="x14">
            <control shapeId="34872" r:id="rId31" name="Group Box 56">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34873" r:id="rId32" name="Option Button 57">
              <controlPr defaultSize="0" autoFill="0" autoLine="0" autoPict="0">
                <anchor moveWithCells="1">
                  <from>
                    <xdr:col>31</xdr:col>
                    <xdr:colOff>30480</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34874" r:id="rId33" name="Option Button 58">
              <controlPr defaultSize="0" autoFill="0" autoLine="0" autoPict="0">
                <anchor moveWithCells="1">
                  <from>
                    <xdr:col>33</xdr:col>
                    <xdr:colOff>83820</xdr:colOff>
                    <xdr:row>59</xdr:row>
                    <xdr:rowOff>0</xdr:rowOff>
                  </from>
                  <to>
                    <xdr:col>35</xdr:col>
                    <xdr:colOff>175260</xdr:colOff>
                    <xdr:row>60</xdr:row>
                    <xdr:rowOff>0</xdr:rowOff>
                  </to>
                </anchor>
              </controlPr>
            </control>
          </mc:Choice>
        </mc:AlternateContent>
        <mc:AlternateContent xmlns:mc="http://schemas.openxmlformats.org/markup-compatibility/2006">
          <mc:Choice Requires="x14">
            <control shapeId="34875" r:id="rId34" name="Group Box 59">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34876" r:id="rId35" name="Option Button 60">
              <controlPr defaultSize="0" autoFill="0" autoLine="0" autoPict="0">
                <anchor moveWithCells="1">
                  <from>
                    <xdr:col>8</xdr:col>
                    <xdr:colOff>30480</xdr:colOff>
                    <xdr:row>61</xdr:row>
                    <xdr:rowOff>0</xdr:rowOff>
                  </from>
                  <to>
                    <xdr:col>11</xdr:col>
                    <xdr:colOff>30480</xdr:colOff>
                    <xdr:row>62</xdr:row>
                    <xdr:rowOff>0</xdr:rowOff>
                  </to>
                </anchor>
              </controlPr>
            </control>
          </mc:Choice>
        </mc:AlternateContent>
        <mc:AlternateContent xmlns:mc="http://schemas.openxmlformats.org/markup-compatibility/2006">
          <mc:Choice Requires="x14">
            <control shapeId="34877" r:id="rId36" name="Option Button 61">
              <controlPr defaultSize="0" autoFill="0" autoLine="0" autoPict="0">
                <anchor moveWithCells="1">
                  <from>
                    <xdr:col>11</xdr:col>
                    <xdr:colOff>99060</xdr:colOff>
                    <xdr:row>61</xdr:row>
                    <xdr:rowOff>0</xdr:rowOff>
                  </from>
                  <to>
                    <xdr:col>15</xdr:col>
                    <xdr:colOff>7620</xdr:colOff>
                    <xdr:row>62</xdr:row>
                    <xdr:rowOff>0</xdr:rowOff>
                  </to>
                </anchor>
              </controlPr>
            </control>
          </mc:Choice>
        </mc:AlternateContent>
        <mc:AlternateContent xmlns:mc="http://schemas.openxmlformats.org/markup-compatibility/2006">
          <mc:Choice Requires="x14">
            <control shapeId="34886" r:id="rId37" name="Group Box 70">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34887" r:id="rId38" name="Option Button 71">
              <controlPr defaultSize="0" autoFill="0" autoLine="0" autoPict="0">
                <anchor moveWithCells="1">
                  <from>
                    <xdr:col>8</xdr:col>
                    <xdr:colOff>30480</xdr:colOff>
                    <xdr:row>60</xdr:row>
                    <xdr:rowOff>0</xdr:rowOff>
                  </from>
                  <to>
                    <xdr:col>11</xdr:col>
                    <xdr:colOff>30480</xdr:colOff>
                    <xdr:row>61</xdr:row>
                    <xdr:rowOff>0</xdr:rowOff>
                  </to>
                </anchor>
              </controlPr>
            </control>
          </mc:Choice>
        </mc:AlternateContent>
        <mc:AlternateContent xmlns:mc="http://schemas.openxmlformats.org/markup-compatibility/2006">
          <mc:Choice Requires="x14">
            <control shapeId="34888" r:id="rId39" name="Option Button 72">
              <controlPr defaultSize="0" autoFill="0" autoLine="0" autoPict="0">
                <anchor moveWithCells="1">
                  <from>
                    <xdr:col>11</xdr:col>
                    <xdr:colOff>99060</xdr:colOff>
                    <xdr:row>60</xdr:row>
                    <xdr:rowOff>0</xdr:rowOff>
                  </from>
                  <to>
                    <xdr:col>15</xdr:col>
                    <xdr:colOff>7620</xdr:colOff>
                    <xdr:row>61</xdr:row>
                    <xdr:rowOff>0</xdr:rowOff>
                  </to>
                </anchor>
              </controlPr>
            </control>
          </mc:Choice>
        </mc:AlternateContent>
        <mc:AlternateContent xmlns:mc="http://schemas.openxmlformats.org/markup-compatibility/2006">
          <mc:Choice Requires="x14">
            <control shapeId="34889" r:id="rId40" name="Group Box 73">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34890" r:id="rId41" name="Option Button 74">
              <controlPr defaultSize="0" autoFill="0" autoLine="0" autoPict="0">
                <anchor moveWithCells="1">
                  <from>
                    <xdr:col>22</xdr:col>
                    <xdr:colOff>30480</xdr:colOff>
                    <xdr:row>60</xdr:row>
                    <xdr:rowOff>0</xdr:rowOff>
                  </from>
                  <to>
                    <xdr:col>25</xdr:col>
                    <xdr:colOff>30480</xdr:colOff>
                    <xdr:row>61</xdr:row>
                    <xdr:rowOff>0</xdr:rowOff>
                  </to>
                </anchor>
              </controlPr>
            </control>
          </mc:Choice>
        </mc:AlternateContent>
        <mc:AlternateContent xmlns:mc="http://schemas.openxmlformats.org/markup-compatibility/2006">
          <mc:Choice Requires="x14">
            <control shapeId="34891" r:id="rId42" name="Option Button 75">
              <controlPr defaultSize="0" autoFill="0" autoLine="0" autoPict="0">
                <anchor moveWithCells="1">
                  <from>
                    <xdr:col>25</xdr:col>
                    <xdr:colOff>99060</xdr:colOff>
                    <xdr:row>60</xdr:row>
                    <xdr:rowOff>0</xdr:rowOff>
                  </from>
                  <to>
                    <xdr:col>29</xdr:col>
                    <xdr:colOff>7620</xdr:colOff>
                    <xdr:row>61</xdr:row>
                    <xdr:rowOff>0</xdr:rowOff>
                  </to>
                </anchor>
              </controlPr>
            </control>
          </mc:Choice>
        </mc:AlternateContent>
        <mc:AlternateContent xmlns:mc="http://schemas.openxmlformats.org/markup-compatibility/2006">
          <mc:Choice Requires="x14">
            <control shapeId="34892" r:id="rId43" name="Group Box 76">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4893" r:id="rId44" name="Option Button 77">
              <controlPr defaultSize="0" autoFill="0" autoLine="0" autoPict="0">
                <anchor moveWithCells="1">
                  <from>
                    <xdr:col>8</xdr:col>
                    <xdr:colOff>30480</xdr:colOff>
                    <xdr:row>62</xdr:row>
                    <xdr:rowOff>0</xdr:rowOff>
                  </from>
                  <to>
                    <xdr:col>11</xdr:col>
                    <xdr:colOff>30480</xdr:colOff>
                    <xdr:row>63</xdr:row>
                    <xdr:rowOff>0</xdr:rowOff>
                  </to>
                </anchor>
              </controlPr>
            </control>
          </mc:Choice>
        </mc:AlternateContent>
        <mc:AlternateContent xmlns:mc="http://schemas.openxmlformats.org/markup-compatibility/2006">
          <mc:Choice Requires="x14">
            <control shapeId="34894" r:id="rId45" name="Option Button 78">
              <controlPr defaultSize="0" autoFill="0" autoLine="0" autoPict="0">
                <anchor moveWithCells="1">
                  <from>
                    <xdr:col>11</xdr:col>
                    <xdr:colOff>99060</xdr:colOff>
                    <xdr:row>62</xdr:row>
                    <xdr:rowOff>0</xdr:rowOff>
                  </from>
                  <to>
                    <xdr:col>15</xdr:col>
                    <xdr:colOff>7620</xdr:colOff>
                    <xdr:row>63</xdr:row>
                    <xdr:rowOff>0</xdr:rowOff>
                  </to>
                </anchor>
              </controlPr>
            </control>
          </mc:Choice>
        </mc:AlternateContent>
        <mc:AlternateContent xmlns:mc="http://schemas.openxmlformats.org/markup-compatibility/2006">
          <mc:Choice Requires="x14">
            <control shapeId="34898" r:id="rId46" name="Group Box 8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4899" r:id="rId47" name="Option Button 83">
              <controlPr defaultSize="0" autoFill="0" autoLine="0" autoPict="0">
                <anchor moveWithCells="1">
                  <from>
                    <xdr:col>8</xdr:col>
                    <xdr:colOff>30480</xdr:colOff>
                    <xdr:row>67</xdr:row>
                    <xdr:rowOff>0</xdr:rowOff>
                  </from>
                  <to>
                    <xdr:col>11</xdr:col>
                    <xdr:colOff>30480</xdr:colOff>
                    <xdr:row>68</xdr:row>
                    <xdr:rowOff>0</xdr:rowOff>
                  </to>
                </anchor>
              </controlPr>
            </control>
          </mc:Choice>
        </mc:AlternateContent>
        <mc:AlternateContent xmlns:mc="http://schemas.openxmlformats.org/markup-compatibility/2006">
          <mc:Choice Requires="x14">
            <control shapeId="34900" r:id="rId48" name="Option Button 84">
              <controlPr defaultSize="0" autoFill="0" autoLine="0" autoPict="0">
                <anchor moveWithCells="1">
                  <from>
                    <xdr:col>11</xdr:col>
                    <xdr:colOff>99060</xdr:colOff>
                    <xdr:row>67</xdr:row>
                    <xdr:rowOff>0</xdr:rowOff>
                  </from>
                  <to>
                    <xdr:col>15</xdr:col>
                    <xdr:colOff>7620</xdr:colOff>
                    <xdr:row>68</xdr:row>
                    <xdr:rowOff>0</xdr:rowOff>
                  </to>
                </anchor>
              </controlPr>
            </control>
          </mc:Choice>
        </mc:AlternateContent>
        <mc:AlternateContent xmlns:mc="http://schemas.openxmlformats.org/markup-compatibility/2006">
          <mc:Choice Requires="x14">
            <control shapeId="34901" r:id="rId49" name="Group Box 85">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4904" r:id="rId50" name="Group Box 88">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4905" r:id="rId51" name="Option Button 89">
              <controlPr defaultSize="0" autoFill="0" autoLine="0" autoPict="0">
                <anchor moveWithCells="1">
                  <from>
                    <xdr:col>8</xdr:col>
                    <xdr:colOff>30480</xdr:colOff>
                    <xdr:row>68</xdr:row>
                    <xdr:rowOff>0</xdr:rowOff>
                  </from>
                  <to>
                    <xdr:col>11</xdr:col>
                    <xdr:colOff>30480</xdr:colOff>
                    <xdr:row>69</xdr:row>
                    <xdr:rowOff>0</xdr:rowOff>
                  </to>
                </anchor>
              </controlPr>
            </control>
          </mc:Choice>
        </mc:AlternateContent>
        <mc:AlternateContent xmlns:mc="http://schemas.openxmlformats.org/markup-compatibility/2006">
          <mc:Choice Requires="x14">
            <control shapeId="34906" r:id="rId52" name="Option Button 90">
              <controlPr defaultSize="0" autoFill="0" autoLine="0" autoPict="0">
                <anchor moveWithCells="1">
                  <from>
                    <xdr:col>11</xdr:col>
                    <xdr:colOff>99060</xdr:colOff>
                    <xdr:row>68</xdr:row>
                    <xdr:rowOff>0</xdr:rowOff>
                  </from>
                  <to>
                    <xdr:col>15</xdr:col>
                    <xdr:colOff>7620</xdr:colOff>
                    <xdr:row>69</xdr:row>
                    <xdr:rowOff>0</xdr:rowOff>
                  </to>
                </anchor>
              </controlPr>
            </control>
          </mc:Choice>
        </mc:AlternateContent>
        <mc:AlternateContent xmlns:mc="http://schemas.openxmlformats.org/markup-compatibility/2006">
          <mc:Choice Requires="x14">
            <control shapeId="34907" r:id="rId53" name="Group Box 91">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4908" r:id="rId54" name="Option Button 92">
              <controlPr defaultSize="0" autoFill="0" autoLine="0" autoPict="0">
                <anchor moveWithCells="1">
                  <from>
                    <xdr:col>8</xdr:col>
                    <xdr:colOff>30480</xdr:colOff>
                    <xdr:row>70</xdr:row>
                    <xdr:rowOff>0</xdr:rowOff>
                  </from>
                  <to>
                    <xdr:col>11</xdr:col>
                    <xdr:colOff>30480</xdr:colOff>
                    <xdr:row>70</xdr:row>
                    <xdr:rowOff>228600</xdr:rowOff>
                  </to>
                </anchor>
              </controlPr>
            </control>
          </mc:Choice>
        </mc:AlternateContent>
        <mc:AlternateContent xmlns:mc="http://schemas.openxmlformats.org/markup-compatibility/2006">
          <mc:Choice Requires="x14">
            <control shapeId="34909" r:id="rId55" name="Option Button 93">
              <controlPr defaultSize="0" autoFill="0" autoLine="0" autoPict="0">
                <anchor moveWithCells="1">
                  <from>
                    <xdr:col>11</xdr:col>
                    <xdr:colOff>99060</xdr:colOff>
                    <xdr:row>70</xdr:row>
                    <xdr:rowOff>0</xdr:rowOff>
                  </from>
                  <to>
                    <xdr:col>15</xdr:col>
                    <xdr:colOff>7620</xdr:colOff>
                    <xdr:row>70</xdr:row>
                    <xdr:rowOff>228600</xdr:rowOff>
                  </to>
                </anchor>
              </controlPr>
            </control>
          </mc:Choice>
        </mc:AlternateContent>
        <mc:AlternateContent xmlns:mc="http://schemas.openxmlformats.org/markup-compatibility/2006">
          <mc:Choice Requires="x14">
            <control shapeId="34910" r:id="rId56" name="Drop Down 94">
              <controlPr defaultSize="0" autoLine="0" autoPict="0">
                <anchor moveWithCells="1">
                  <from>
                    <xdr:col>22</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34911" r:id="rId57" name="Drop Down 95">
              <controlPr defaultSize="0" autoLine="0" autoPict="0">
                <anchor moveWithCells="1">
                  <from>
                    <xdr:col>22</xdr:col>
                    <xdr:colOff>0</xdr:colOff>
                    <xdr:row>72</xdr:row>
                    <xdr:rowOff>0</xdr:rowOff>
                  </from>
                  <to>
                    <xdr:col>30</xdr:col>
                    <xdr:colOff>0</xdr:colOff>
                    <xdr:row>73</xdr:row>
                    <xdr:rowOff>0</xdr:rowOff>
                  </to>
                </anchor>
              </controlPr>
            </control>
          </mc:Choice>
        </mc:AlternateContent>
        <mc:AlternateContent xmlns:mc="http://schemas.openxmlformats.org/markup-compatibility/2006">
          <mc:Choice Requires="x14">
            <control shapeId="34912" r:id="rId58" name="Group Box 96">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4913" r:id="rId59" name="Option Button 97">
              <controlPr defaultSize="0" autoFill="0" autoLine="0" autoPict="0">
                <anchor moveWithCells="1">
                  <from>
                    <xdr:col>8</xdr:col>
                    <xdr:colOff>30480</xdr:colOff>
                    <xdr:row>69</xdr:row>
                    <xdr:rowOff>30480</xdr:rowOff>
                  </from>
                  <to>
                    <xdr:col>9</xdr:col>
                    <xdr:colOff>160020</xdr:colOff>
                    <xdr:row>69</xdr:row>
                    <xdr:rowOff>213360</xdr:rowOff>
                  </to>
                </anchor>
              </controlPr>
            </control>
          </mc:Choice>
        </mc:AlternateContent>
        <mc:AlternateContent xmlns:mc="http://schemas.openxmlformats.org/markup-compatibility/2006">
          <mc:Choice Requires="x14">
            <control shapeId="34914" r:id="rId60" name="Option Button 98">
              <controlPr defaultSize="0" autoFill="0" autoLine="0" autoPict="0">
                <anchor moveWithCells="1">
                  <from>
                    <xdr:col>11</xdr:col>
                    <xdr:colOff>0</xdr:colOff>
                    <xdr:row>69</xdr:row>
                    <xdr:rowOff>30480</xdr:rowOff>
                  </from>
                  <to>
                    <xdr:col>12</xdr:col>
                    <xdr:colOff>137160</xdr:colOff>
                    <xdr:row>69</xdr:row>
                    <xdr:rowOff>213360</xdr:rowOff>
                  </to>
                </anchor>
              </controlPr>
            </control>
          </mc:Choice>
        </mc:AlternateContent>
        <mc:AlternateContent xmlns:mc="http://schemas.openxmlformats.org/markup-compatibility/2006">
          <mc:Choice Requires="x14">
            <control shapeId="34915" r:id="rId61" name="Group Box 99">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4916" r:id="rId62" name="Option Button 100">
              <controlPr defaultSize="0" autoFill="0" autoLine="0" autoPict="0">
                <anchor moveWithCells="1">
                  <from>
                    <xdr:col>8</xdr:col>
                    <xdr:colOff>30480</xdr:colOff>
                    <xdr:row>72</xdr:row>
                    <xdr:rowOff>0</xdr:rowOff>
                  </from>
                  <to>
                    <xdr:col>11</xdr:col>
                    <xdr:colOff>30480</xdr:colOff>
                    <xdr:row>72</xdr:row>
                    <xdr:rowOff>228600</xdr:rowOff>
                  </to>
                </anchor>
              </controlPr>
            </control>
          </mc:Choice>
        </mc:AlternateContent>
        <mc:AlternateContent xmlns:mc="http://schemas.openxmlformats.org/markup-compatibility/2006">
          <mc:Choice Requires="x14">
            <control shapeId="34917" r:id="rId63" name="Option Button 101">
              <controlPr defaultSize="0" autoFill="0" autoLine="0" autoPict="0">
                <anchor moveWithCells="1">
                  <from>
                    <xdr:col>11</xdr:col>
                    <xdr:colOff>99060</xdr:colOff>
                    <xdr:row>72</xdr:row>
                    <xdr:rowOff>0</xdr:rowOff>
                  </from>
                  <to>
                    <xdr:col>15</xdr:col>
                    <xdr:colOff>7620</xdr:colOff>
                    <xdr:row>72</xdr:row>
                    <xdr:rowOff>228600</xdr:rowOff>
                  </to>
                </anchor>
              </controlPr>
            </control>
          </mc:Choice>
        </mc:AlternateContent>
        <mc:AlternateContent xmlns:mc="http://schemas.openxmlformats.org/markup-compatibility/2006">
          <mc:Choice Requires="x14">
            <control shapeId="34918" r:id="rId64" name="Group Box 102">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4919" r:id="rId65" name="Option Button 103">
              <controlPr defaultSize="0" autoFill="0" autoLine="0" autoPict="0">
                <anchor moveWithCells="1">
                  <from>
                    <xdr:col>22</xdr:col>
                    <xdr:colOff>22860</xdr:colOff>
                    <xdr:row>67</xdr:row>
                    <xdr:rowOff>0</xdr:rowOff>
                  </from>
                  <to>
                    <xdr:col>24</xdr:col>
                    <xdr:colOff>45720</xdr:colOff>
                    <xdr:row>67</xdr:row>
                    <xdr:rowOff>213360</xdr:rowOff>
                  </to>
                </anchor>
              </controlPr>
            </control>
          </mc:Choice>
        </mc:AlternateContent>
        <mc:AlternateContent xmlns:mc="http://schemas.openxmlformats.org/markup-compatibility/2006">
          <mc:Choice Requires="x14">
            <control shapeId="34920" r:id="rId66" name="Option Button 104">
              <controlPr defaultSize="0" autoFill="0" autoLine="0" autoPict="0">
                <anchor moveWithCells="1">
                  <from>
                    <xdr:col>24</xdr:col>
                    <xdr:colOff>30480</xdr:colOff>
                    <xdr:row>67</xdr:row>
                    <xdr:rowOff>0</xdr:rowOff>
                  </from>
                  <to>
                    <xdr:col>26</xdr:col>
                    <xdr:colOff>152400</xdr:colOff>
                    <xdr:row>67</xdr:row>
                    <xdr:rowOff>213360</xdr:rowOff>
                  </to>
                </anchor>
              </controlPr>
            </control>
          </mc:Choice>
        </mc:AlternateContent>
        <mc:AlternateContent xmlns:mc="http://schemas.openxmlformats.org/markup-compatibility/2006">
          <mc:Choice Requires="x14">
            <control shapeId="34921" r:id="rId67" name="Option Button 105">
              <controlPr defaultSize="0" autoFill="0" autoLine="0" autoPict="0">
                <anchor moveWithCells="1">
                  <from>
                    <xdr:col>26</xdr:col>
                    <xdr:colOff>0</xdr:colOff>
                    <xdr:row>67</xdr:row>
                    <xdr:rowOff>0</xdr:rowOff>
                  </from>
                  <to>
                    <xdr:col>28</xdr:col>
                    <xdr:colOff>0</xdr:colOff>
                    <xdr:row>67</xdr:row>
                    <xdr:rowOff>213360</xdr:rowOff>
                  </to>
                </anchor>
              </controlPr>
            </control>
          </mc:Choice>
        </mc:AlternateContent>
        <mc:AlternateContent xmlns:mc="http://schemas.openxmlformats.org/markup-compatibility/2006">
          <mc:Choice Requires="x14">
            <control shapeId="34922" r:id="rId68" name="Option Button 106">
              <controlPr defaultSize="0" autoFill="0" autoLine="0" autoPict="0">
                <anchor moveWithCells="1">
                  <from>
                    <xdr:col>13</xdr:col>
                    <xdr:colOff>160020</xdr:colOff>
                    <xdr:row>69</xdr:row>
                    <xdr:rowOff>30480</xdr:rowOff>
                  </from>
                  <to>
                    <xdr:col>15</xdr:col>
                    <xdr:colOff>106680</xdr:colOff>
                    <xdr:row>69</xdr:row>
                    <xdr:rowOff>213360</xdr:rowOff>
                  </to>
                </anchor>
              </controlPr>
            </control>
          </mc:Choice>
        </mc:AlternateContent>
        <mc:AlternateContent xmlns:mc="http://schemas.openxmlformats.org/markup-compatibility/2006">
          <mc:Choice Requires="x14">
            <control shapeId="34923" r:id="rId69" name="Option Button 107">
              <controlPr defaultSize="0" autoFill="0" autoLine="0" autoPict="0">
                <anchor moveWithCells="1">
                  <from>
                    <xdr:col>27</xdr:col>
                    <xdr:colOff>152400</xdr:colOff>
                    <xdr:row>67</xdr:row>
                    <xdr:rowOff>0</xdr:rowOff>
                  </from>
                  <to>
                    <xdr:col>29</xdr:col>
                    <xdr:colOff>160020</xdr:colOff>
                    <xdr:row>67</xdr:row>
                    <xdr:rowOff>213360</xdr:rowOff>
                  </to>
                </anchor>
              </controlPr>
            </control>
          </mc:Choice>
        </mc:AlternateContent>
        <mc:AlternateContent xmlns:mc="http://schemas.openxmlformats.org/markup-compatibility/2006">
          <mc:Choice Requires="x14">
            <control shapeId="34927" r:id="rId70" name="Group Box 111">
              <controlPr defaultSize="0" autoFill="0" autoPict="0">
                <anchor moveWithCells="1">
                  <from>
                    <xdr:col>8</xdr:col>
                    <xdr:colOff>0</xdr:colOff>
                    <xdr:row>73</xdr:row>
                    <xdr:rowOff>0</xdr:rowOff>
                  </from>
                  <to>
                    <xdr:col>16</xdr:col>
                    <xdr:colOff>0</xdr:colOff>
                    <xdr:row>74</xdr:row>
                    <xdr:rowOff>0</xdr:rowOff>
                  </to>
                </anchor>
              </controlPr>
            </control>
          </mc:Choice>
        </mc:AlternateContent>
        <mc:AlternateContent xmlns:mc="http://schemas.openxmlformats.org/markup-compatibility/2006">
          <mc:Choice Requires="x14">
            <control shapeId="34928" r:id="rId71" name="Option Button 112">
              <controlPr defaultSize="0" autoFill="0" autoLine="0" autoPict="0">
                <anchor moveWithCells="1">
                  <from>
                    <xdr:col>8</xdr:col>
                    <xdr:colOff>30480</xdr:colOff>
                    <xdr:row>73</xdr:row>
                    <xdr:rowOff>30480</xdr:rowOff>
                  </from>
                  <to>
                    <xdr:col>11</xdr:col>
                    <xdr:colOff>7620</xdr:colOff>
                    <xdr:row>73</xdr:row>
                    <xdr:rowOff>236220</xdr:rowOff>
                  </to>
                </anchor>
              </controlPr>
            </control>
          </mc:Choice>
        </mc:AlternateContent>
        <mc:AlternateContent xmlns:mc="http://schemas.openxmlformats.org/markup-compatibility/2006">
          <mc:Choice Requires="x14">
            <control shapeId="34929" r:id="rId72" name="Option Button 113">
              <controlPr defaultSize="0" autoFill="0" autoLine="0" autoPict="0">
                <anchor moveWithCells="1">
                  <from>
                    <xdr:col>11</xdr:col>
                    <xdr:colOff>99060</xdr:colOff>
                    <xdr:row>73</xdr:row>
                    <xdr:rowOff>22860</xdr:rowOff>
                  </from>
                  <to>
                    <xdr:col>14</xdr:col>
                    <xdr:colOff>99060</xdr:colOff>
                    <xdr:row>73</xdr:row>
                    <xdr:rowOff>251460</xdr:rowOff>
                  </to>
                </anchor>
              </controlPr>
            </control>
          </mc:Choice>
        </mc:AlternateContent>
        <mc:AlternateContent xmlns:mc="http://schemas.openxmlformats.org/markup-compatibility/2006">
          <mc:Choice Requires="x14">
            <control shapeId="34936" r:id="rId73" name="Group Box 120">
              <controlPr defaultSize="0" autoFill="0" autoPict="0">
                <anchor moveWithCells="1">
                  <from>
                    <xdr:col>8</xdr:col>
                    <xdr:colOff>0</xdr:colOff>
                    <xdr:row>74</xdr:row>
                    <xdr:rowOff>0</xdr:rowOff>
                  </from>
                  <to>
                    <xdr:col>16</xdr:col>
                    <xdr:colOff>0</xdr:colOff>
                    <xdr:row>75</xdr:row>
                    <xdr:rowOff>0</xdr:rowOff>
                  </to>
                </anchor>
              </controlPr>
            </control>
          </mc:Choice>
        </mc:AlternateContent>
        <mc:AlternateContent xmlns:mc="http://schemas.openxmlformats.org/markup-compatibility/2006">
          <mc:Choice Requires="x14">
            <control shapeId="34937" r:id="rId74" name="Option Button 121">
              <controlPr defaultSize="0" autoFill="0" autoLine="0" autoPict="0">
                <anchor moveWithCells="1">
                  <from>
                    <xdr:col>8</xdr:col>
                    <xdr:colOff>30480</xdr:colOff>
                    <xdr:row>74</xdr:row>
                    <xdr:rowOff>30480</xdr:rowOff>
                  </from>
                  <to>
                    <xdr:col>11</xdr:col>
                    <xdr:colOff>7620</xdr:colOff>
                    <xdr:row>74</xdr:row>
                    <xdr:rowOff>251460</xdr:rowOff>
                  </to>
                </anchor>
              </controlPr>
            </control>
          </mc:Choice>
        </mc:AlternateContent>
        <mc:AlternateContent xmlns:mc="http://schemas.openxmlformats.org/markup-compatibility/2006">
          <mc:Choice Requires="x14">
            <control shapeId="34938" r:id="rId75" name="Option Button 122">
              <controlPr defaultSize="0" autoFill="0" autoLine="0" autoPict="0" altText="　非該当">
                <anchor moveWithCells="1">
                  <from>
                    <xdr:col>11</xdr:col>
                    <xdr:colOff>83820</xdr:colOff>
                    <xdr:row>74</xdr:row>
                    <xdr:rowOff>30480</xdr:rowOff>
                  </from>
                  <to>
                    <xdr:col>14</xdr:col>
                    <xdr:colOff>83820</xdr:colOff>
                    <xdr:row>74</xdr:row>
                    <xdr:rowOff>259080</xdr:rowOff>
                  </to>
                </anchor>
              </controlPr>
            </control>
          </mc:Choice>
        </mc:AlternateContent>
        <mc:AlternateContent xmlns:mc="http://schemas.openxmlformats.org/markup-compatibility/2006">
          <mc:Choice Requires="x14">
            <control shapeId="34939" r:id="rId76" name="Group Box 123">
              <controlPr defaultSize="0" autoFill="0" autoPict="0">
                <anchor moveWithCells="1">
                  <from>
                    <xdr:col>22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4940" r:id="rId77" name="Group Box 124">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4941" r:id="rId78" name="Option Button 125">
              <controlPr defaultSize="0" autoFill="0" autoLine="0" autoPict="0">
                <anchor moveWithCells="1">
                  <from>
                    <xdr:col>26</xdr:col>
                    <xdr:colOff>60960</xdr:colOff>
                    <xdr:row>74</xdr:row>
                    <xdr:rowOff>30480</xdr:rowOff>
                  </from>
                  <to>
                    <xdr:col>29</xdr:col>
                    <xdr:colOff>38100</xdr:colOff>
                    <xdr:row>74</xdr:row>
                    <xdr:rowOff>251460</xdr:rowOff>
                  </to>
                </anchor>
              </controlPr>
            </control>
          </mc:Choice>
        </mc:AlternateContent>
        <mc:AlternateContent xmlns:mc="http://schemas.openxmlformats.org/markup-compatibility/2006">
          <mc:Choice Requires="x14">
            <control shapeId="34942" r:id="rId79" name="Option Button 126">
              <controlPr defaultSize="0" autoFill="0" autoLine="0" autoPict="0">
                <anchor moveWithCells="1">
                  <from>
                    <xdr:col>29</xdr:col>
                    <xdr:colOff>121920</xdr:colOff>
                    <xdr:row>74</xdr:row>
                    <xdr:rowOff>22860</xdr:rowOff>
                  </from>
                  <to>
                    <xdr:col>32</xdr:col>
                    <xdr:colOff>114300</xdr:colOff>
                    <xdr:row>74</xdr:row>
                    <xdr:rowOff>251460</xdr:rowOff>
                  </to>
                </anchor>
              </controlPr>
            </control>
          </mc:Choice>
        </mc:AlternateContent>
        <mc:AlternateContent xmlns:mc="http://schemas.openxmlformats.org/markup-compatibility/2006">
          <mc:Choice Requires="x14">
            <control shapeId="34951" r:id="rId80" name="Option Button 135">
              <controlPr defaultSize="0" autoFill="0" autoLine="0" autoPict="0">
                <anchor moveWithCells="1">
                  <from>
                    <xdr:col>23</xdr:col>
                    <xdr:colOff>106680</xdr:colOff>
                    <xdr:row>73</xdr:row>
                    <xdr:rowOff>45720</xdr:rowOff>
                  </from>
                  <to>
                    <xdr:col>26</xdr:col>
                    <xdr:colOff>60960</xdr:colOff>
                    <xdr:row>73</xdr:row>
                    <xdr:rowOff>213360</xdr:rowOff>
                  </to>
                </anchor>
              </controlPr>
            </control>
          </mc:Choice>
        </mc:AlternateContent>
        <mc:AlternateContent xmlns:mc="http://schemas.openxmlformats.org/markup-compatibility/2006">
          <mc:Choice Requires="x14">
            <control shapeId="34952" r:id="rId81" name="Option Button 136">
              <controlPr defaultSize="0" autoFill="0" autoLine="0" autoPict="0">
                <anchor moveWithCells="1">
                  <from>
                    <xdr:col>27</xdr:col>
                    <xdr:colOff>137160</xdr:colOff>
                    <xdr:row>73</xdr:row>
                    <xdr:rowOff>45720</xdr:rowOff>
                  </from>
                  <to>
                    <xdr:col>30</xdr:col>
                    <xdr:colOff>30480</xdr:colOff>
                    <xdr:row>73</xdr:row>
                    <xdr:rowOff>213360</xdr:rowOff>
                  </to>
                </anchor>
              </controlPr>
            </control>
          </mc:Choice>
        </mc:AlternateContent>
        <mc:AlternateContent xmlns:mc="http://schemas.openxmlformats.org/markup-compatibility/2006">
          <mc:Choice Requires="x14">
            <control shapeId="34956" r:id="rId82" name="Group Box 140">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4957" r:id="rId83" name="Option Button 141">
              <controlPr defaultSize="0" autoFill="0" autoLine="0" autoPict="0">
                <anchor moveWithCells="1">
                  <from>
                    <xdr:col>8</xdr:col>
                    <xdr:colOff>30480</xdr:colOff>
                    <xdr:row>75</xdr:row>
                    <xdr:rowOff>22860</xdr:rowOff>
                  </from>
                  <to>
                    <xdr:col>11</xdr:col>
                    <xdr:colOff>7620</xdr:colOff>
                    <xdr:row>75</xdr:row>
                    <xdr:rowOff>236220</xdr:rowOff>
                  </to>
                </anchor>
              </controlPr>
            </control>
          </mc:Choice>
        </mc:AlternateContent>
        <mc:AlternateContent xmlns:mc="http://schemas.openxmlformats.org/markup-compatibility/2006">
          <mc:Choice Requires="x14">
            <control shapeId="34958" r:id="rId84" name="Option Button 142">
              <controlPr defaultSize="0" autoFill="0" autoLine="0" autoPict="0">
                <anchor moveWithCells="1">
                  <from>
                    <xdr:col>11</xdr:col>
                    <xdr:colOff>99060</xdr:colOff>
                    <xdr:row>75</xdr:row>
                    <xdr:rowOff>22860</xdr:rowOff>
                  </from>
                  <to>
                    <xdr:col>14</xdr:col>
                    <xdr:colOff>83820</xdr:colOff>
                    <xdr:row>75</xdr:row>
                    <xdr:rowOff>251460</xdr:rowOff>
                  </to>
                </anchor>
              </controlPr>
            </control>
          </mc:Choice>
        </mc:AlternateContent>
        <mc:AlternateContent xmlns:mc="http://schemas.openxmlformats.org/markup-compatibility/2006">
          <mc:Choice Requires="x14">
            <control shapeId="34966" r:id="rId85" name="Drop Down 150">
              <controlPr defaultSize="0" autoLine="0" autoPict="0">
                <anchor moveWithCells="1">
                  <from>
                    <xdr:col>22</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34967" r:id="rId86" name="Group Box 151">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34968" r:id="rId87" name="Option Button 152">
              <controlPr defaultSize="0" autoFill="0" autoLine="0" autoPict="0">
                <anchor moveWithCells="1">
                  <from>
                    <xdr:col>8</xdr:col>
                    <xdr:colOff>30480</xdr:colOff>
                    <xdr:row>71</xdr:row>
                    <xdr:rowOff>0</xdr:rowOff>
                  </from>
                  <to>
                    <xdr:col>11</xdr:col>
                    <xdr:colOff>30480</xdr:colOff>
                    <xdr:row>71</xdr:row>
                    <xdr:rowOff>228600</xdr:rowOff>
                  </to>
                </anchor>
              </controlPr>
            </control>
          </mc:Choice>
        </mc:AlternateContent>
        <mc:AlternateContent xmlns:mc="http://schemas.openxmlformats.org/markup-compatibility/2006">
          <mc:Choice Requires="x14">
            <control shapeId="34969" r:id="rId88" name="Option Button 153">
              <controlPr defaultSize="0" autoFill="0" autoLine="0" autoPict="0">
                <anchor moveWithCells="1">
                  <from>
                    <xdr:col>11</xdr:col>
                    <xdr:colOff>99060</xdr:colOff>
                    <xdr:row>71</xdr:row>
                    <xdr:rowOff>0</xdr:rowOff>
                  </from>
                  <to>
                    <xdr:col>15</xdr:col>
                    <xdr:colOff>7620</xdr:colOff>
                    <xdr:row>71</xdr:row>
                    <xdr:rowOff>228600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J36"/>
  <sheetViews>
    <sheetView showGridLines="0" showRowColHeaders="0" view="pageBreakPreview" zoomScaleNormal="100" zoomScaleSheetLayoutView="100" workbookViewId="0">
      <selection activeCell="B2" sqref="B2"/>
    </sheetView>
  </sheetViews>
  <sheetFormatPr defaultColWidth="2.44140625" defaultRowHeight="15" customHeight="1"/>
  <cols>
    <col min="1" max="16384" width="2.44140625" style="3"/>
  </cols>
  <sheetData>
    <row r="1" spans="1:36" ht="13.5" customHeight="1">
      <c r="A1" s="43" t="s">
        <v>458</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6" ht="13.5" customHeight="1" thickBot="1">
      <c r="A2" s="35"/>
      <c r="B2" s="35"/>
      <c r="C2" s="35"/>
      <c r="D2" s="54" t="s">
        <v>20</v>
      </c>
      <c r="E2" s="35"/>
      <c r="F2" s="35"/>
      <c r="G2" s="35"/>
      <c r="H2" s="35"/>
      <c r="I2" s="35"/>
      <c r="J2" s="35"/>
      <c r="K2" s="35"/>
      <c r="L2" s="35"/>
      <c r="M2" s="35"/>
      <c r="N2" s="35"/>
      <c r="O2" s="35"/>
      <c r="P2" s="35"/>
      <c r="Q2" s="35"/>
      <c r="R2" s="35"/>
      <c r="S2" s="35"/>
      <c r="T2" s="35"/>
      <c r="U2" s="35"/>
      <c r="V2" s="35"/>
      <c r="W2" s="35"/>
      <c r="X2" s="35"/>
      <c r="Y2" s="35"/>
      <c r="Z2" s="35"/>
      <c r="AA2" s="999" t="s">
        <v>291</v>
      </c>
      <c r="AB2" s="1000"/>
      <c r="AC2" s="1000"/>
      <c r="AD2" s="1001"/>
      <c r="AE2" s="1976" t="s">
        <v>114</v>
      </c>
      <c r="AF2" s="1976"/>
      <c r="AG2" s="1976"/>
      <c r="AH2" s="1976"/>
      <c r="AI2" s="1976"/>
      <c r="AJ2" s="1976"/>
    </row>
    <row r="3" spans="1:36" ht="13.5" customHeight="1">
      <c r="A3" s="1036" t="s">
        <v>183</v>
      </c>
      <c r="B3" s="1037"/>
      <c r="C3" s="1040" t="s">
        <v>348</v>
      </c>
      <c r="D3" s="1040"/>
      <c r="E3" s="1040"/>
      <c r="F3" s="1040"/>
      <c r="G3" s="1040"/>
      <c r="H3" s="1040"/>
      <c r="I3" s="2158" t="s">
        <v>724</v>
      </c>
      <c r="J3" s="2159"/>
      <c r="K3" s="2159"/>
      <c r="L3" s="2159"/>
      <c r="M3" s="2159"/>
      <c r="N3" s="2159"/>
      <c r="O3" s="2159"/>
      <c r="P3" s="2159"/>
      <c r="Q3" s="2159"/>
      <c r="R3" s="2159"/>
      <c r="S3" s="2159"/>
      <c r="T3" s="2159"/>
      <c r="U3" s="2159"/>
      <c r="V3" s="2159"/>
      <c r="W3" s="2159"/>
      <c r="X3" s="2159"/>
      <c r="Y3" s="2159"/>
      <c r="Z3" s="2159"/>
      <c r="AA3" s="2159"/>
      <c r="AB3" s="2159"/>
      <c r="AC3" s="2159"/>
      <c r="AD3" s="2159"/>
      <c r="AE3" s="2159"/>
      <c r="AF3" s="2159"/>
      <c r="AG3" s="2159"/>
      <c r="AH3" s="2159"/>
      <c r="AI3" s="2159"/>
      <c r="AJ3" s="2160"/>
    </row>
    <row r="4" spans="1:36" ht="13.5" customHeight="1">
      <c r="A4" s="1038"/>
      <c r="B4" s="1039"/>
      <c r="C4" s="1041" t="s">
        <v>184</v>
      </c>
      <c r="D4" s="1041"/>
      <c r="E4" s="1041"/>
      <c r="F4" s="1041"/>
      <c r="G4" s="1041"/>
      <c r="H4" s="1041"/>
      <c r="I4" s="2155" t="s">
        <v>725</v>
      </c>
      <c r="J4" s="2156"/>
      <c r="K4" s="2156"/>
      <c r="L4" s="2156"/>
      <c r="M4" s="2156"/>
      <c r="N4" s="2156"/>
      <c r="O4" s="2156"/>
      <c r="P4" s="2156"/>
      <c r="Q4" s="2156"/>
      <c r="R4" s="2156"/>
      <c r="S4" s="2156"/>
      <c r="T4" s="2156"/>
      <c r="U4" s="2156"/>
      <c r="V4" s="2156"/>
      <c r="W4" s="2156"/>
      <c r="X4" s="2156"/>
      <c r="Y4" s="2156"/>
      <c r="Z4" s="2156"/>
      <c r="AA4" s="2156"/>
      <c r="AB4" s="2156"/>
      <c r="AC4" s="2156"/>
      <c r="AD4" s="2156"/>
      <c r="AE4" s="2156"/>
      <c r="AF4" s="2156"/>
      <c r="AG4" s="2156"/>
      <c r="AH4" s="2156"/>
      <c r="AI4" s="2156"/>
      <c r="AJ4" s="2157"/>
    </row>
    <row r="5" spans="1:36" ht="13.5" customHeight="1">
      <c r="A5" s="1038"/>
      <c r="B5" s="1039"/>
      <c r="C5" s="1003" t="s">
        <v>185</v>
      </c>
      <c r="D5" s="1003"/>
      <c r="E5" s="1003"/>
      <c r="F5" s="1003"/>
      <c r="G5" s="1003"/>
      <c r="H5" s="1003"/>
      <c r="I5" s="1051" t="s">
        <v>77</v>
      </c>
      <c r="J5" s="1052"/>
      <c r="K5" s="1444" t="s">
        <v>693</v>
      </c>
      <c r="L5" s="1444"/>
      <c r="M5" s="1444"/>
      <c r="N5" s="1444"/>
      <c r="O5" s="1444"/>
      <c r="P5" s="1445"/>
      <c r="Q5" s="926" t="s">
        <v>275</v>
      </c>
      <c r="R5" s="927"/>
      <c r="S5" s="927"/>
      <c r="T5" s="927"/>
      <c r="U5" s="927"/>
      <c r="V5" s="927"/>
      <c r="W5" s="927"/>
      <c r="X5" s="927"/>
      <c r="Y5" s="927"/>
      <c r="Z5" s="927"/>
      <c r="AA5" s="927"/>
      <c r="AB5" s="927"/>
      <c r="AC5" s="927"/>
      <c r="AD5" s="927"/>
      <c r="AE5" s="927"/>
      <c r="AF5" s="927"/>
      <c r="AG5" s="927"/>
      <c r="AH5" s="927"/>
      <c r="AI5" s="927"/>
      <c r="AJ5" s="928"/>
    </row>
    <row r="6" spans="1:36" ht="13.5" customHeight="1">
      <c r="A6" s="1038"/>
      <c r="B6" s="1039"/>
      <c r="C6" s="1003"/>
      <c r="D6" s="1003"/>
      <c r="E6" s="1003"/>
      <c r="F6" s="1003"/>
      <c r="G6" s="1003"/>
      <c r="H6" s="1003"/>
      <c r="I6" s="1442" t="s">
        <v>694</v>
      </c>
      <c r="J6" s="1442"/>
      <c r="K6" s="1442"/>
      <c r="L6" s="1442"/>
      <c r="M6" s="1442"/>
      <c r="N6" s="1442"/>
      <c r="O6" s="1442"/>
      <c r="P6" s="1442"/>
      <c r="Q6" s="1442"/>
      <c r="R6" s="1442"/>
      <c r="S6" s="1442"/>
      <c r="T6" s="1442"/>
      <c r="U6" s="1442"/>
      <c r="V6" s="1442"/>
      <c r="W6" s="1442"/>
      <c r="X6" s="1442"/>
      <c r="Y6" s="1442"/>
      <c r="Z6" s="1442"/>
      <c r="AA6" s="1442"/>
      <c r="AB6" s="1442"/>
      <c r="AC6" s="1442"/>
      <c r="AD6" s="1442"/>
      <c r="AE6" s="1442"/>
      <c r="AF6" s="1442"/>
      <c r="AG6" s="1442"/>
      <c r="AH6" s="1442"/>
      <c r="AI6" s="1442"/>
      <c r="AJ6" s="1443"/>
    </row>
    <row r="7" spans="1:36" ht="13.5" customHeight="1">
      <c r="A7" s="1038"/>
      <c r="B7" s="1039"/>
      <c r="C7" s="1003"/>
      <c r="D7" s="1003"/>
      <c r="E7" s="1003"/>
      <c r="F7" s="1003"/>
      <c r="G7" s="1003"/>
      <c r="H7" s="1003"/>
      <c r="I7" s="1061" t="s">
        <v>114</v>
      </c>
      <c r="J7" s="1061"/>
      <c r="K7" s="1061"/>
      <c r="L7" s="1061"/>
      <c r="M7" s="1061"/>
      <c r="N7" s="1061"/>
      <c r="O7" s="1061"/>
      <c r="P7" s="1061"/>
      <c r="Q7" s="1061"/>
      <c r="R7" s="1061"/>
      <c r="S7" s="1061"/>
      <c r="T7" s="1061"/>
      <c r="U7" s="1061"/>
      <c r="V7" s="1061"/>
      <c r="W7" s="1061"/>
      <c r="X7" s="1061"/>
      <c r="Y7" s="1061"/>
      <c r="Z7" s="1061"/>
      <c r="AA7" s="1061"/>
      <c r="AB7" s="1061"/>
      <c r="AC7" s="1061"/>
      <c r="AD7" s="1061"/>
      <c r="AE7" s="1061"/>
      <c r="AF7" s="1061"/>
      <c r="AG7" s="1061"/>
      <c r="AH7" s="1061"/>
      <c r="AI7" s="1061"/>
      <c r="AJ7" s="1062"/>
    </row>
    <row r="8" spans="1:36" ht="13.5" customHeight="1">
      <c r="A8" s="1038"/>
      <c r="B8" s="1039"/>
      <c r="C8" s="1003" t="s">
        <v>186</v>
      </c>
      <c r="D8" s="1003"/>
      <c r="E8" s="1003"/>
      <c r="F8" s="1003"/>
      <c r="G8" s="1003"/>
      <c r="H8" s="1003"/>
      <c r="I8" s="1003" t="s">
        <v>187</v>
      </c>
      <c r="J8" s="1003"/>
      <c r="K8" s="1003"/>
      <c r="L8" s="1003"/>
      <c r="M8" s="1011" t="s">
        <v>673</v>
      </c>
      <c r="N8" s="1011"/>
      <c r="O8" s="1011"/>
      <c r="P8" s="1011"/>
      <c r="Q8" s="1011"/>
      <c r="R8" s="1011"/>
      <c r="S8" s="1011"/>
      <c r="T8" s="1011"/>
      <c r="U8" s="1011"/>
      <c r="V8" s="1011"/>
      <c r="W8" s="1003" t="s">
        <v>188</v>
      </c>
      <c r="X8" s="1003"/>
      <c r="Y8" s="1003"/>
      <c r="Z8" s="1003"/>
      <c r="AA8" s="1011" t="s">
        <v>673</v>
      </c>
      <c r="AB8" s="1011"/>
      <c r="AC8" s="1011"/>
      <c r="AD8" s="1011"/>
      <c r="AE8" s="1011"/>
      <c r="AF8" s="1011"/>
      <c r="AG8" s="1011"/>
      <c r="AH8" s="1011"/>
      <c r="AI8" s="1011"/>
      <c r="AJ8" s="1011"/>
    </row>
    <row r="9" spans="1:36" ht="13.5" customHeight="1">
      <c r="A9" s="1908" t="s">
        <v>141</v>
      </c>
      <c r="B9" s="1909"/>
      <c r="C9" s="1104" t="s">
        <v>242</v>
      </c>
      <c r="D9" s="1105"/>
      <c r="E9" s="1105"/>
      <c r="F9" s="1105"/>
      <c r="G9" s="1105"/>
      <c r="H9" s="1106"/>
      <c r="I9" s="2164" t="s">
        <v>47</v>
      </c>
      <c r="J9" s="1545"/>
      <c r="K9" s="2165"/>
      <c r="L9" s="2165"/>
      <c r="M9" s="2165"/>
      <c r="N9" s="2166"/>
      <c r="O9" s="1523" t="s">
        <v>310</v>
      </c>
      <c r="P9" s="1524"/>
      <c r="Q9" s="1524"/>
      <c r="R9" s="1524"/>
      <c r="S9" s="1524"/>
      <c r="T9" s="1524"/>
      <c r="U9" s="1183" t="s">
        <v>353</v>
      </c>
      <c r="V9" s="1201"/>
      <c r="W9" s="1201"/>
      <c r="X9" s="1201"/>
      <c r="Y9" s="1201"/>
      <c r="Z9" s="1201"/>
      <c r="AA9" s="1201"/>
      <c r="AB9" s="1201"/>
      <c r="AC9" s="1201"/>
      <c r="AD9" s="1201"/>
      <c r="AE9" s="1202"/>
      <c r="AF9" s="1523" t="s">
        <v>274</v>
      </c>
      <c r="AG9" s="1524"/>
      <c r="AH9" s="1524"/>
      <c r="AI9" s="1524"/>
      <c r="AJ9" s="1536"/>
    </row>
    <row r="10" spans="1:36" ht="13.5" customHeight="1">
      <c r="A10" s="1910"/>
      <c r="B10" s="1911"/>
      <c r="C10" s="1568"/>
      <c r="D10" s="1569"/>
      <c r="E10" s="1569"/>
      <c r="F10" s="1569"/>
      <c r="G10" s="1569"/>
      <c r="H10" s="1570"/>
      <c r="I10" s="2167"/>
      <c r="J10" s="2168"/>
      <c r="K10" s="2168"/>
      <c r="L10" s="2168"/>
      <c r="M10" s="2168"/>
      <c r="N10" s="2169"/>
      <c r="O10" s="1526"/>
      <c r="P10" s="1527"/>
      <c r="Q10" s="1527"/>
      <c r="R10" s="1527"/>
      <c r="S10" s="1527"/>
      <c r="T10" s="1527"/>
      <c r="U10" s="1025" t="s">
        <v>7</v>
      </c>
      <c r="V10" s="1025"/>
      <c r="W10" s="1025"/>
      <c r="X10" s="1025"/>
      <c r="Y10" s="1025"/>
      <c r="Z10" s="1025"/>
      <c r="AA10" s="1025" t="s">
        <v>255</v>
      </c>
      <c r="AB10" s="1025"/>
      <c r="AC10" s="1025"/>
      <c r="AD10" s="1183"/>
      <c r="AE10" s="1183"/>
      <c r="AF10" s="1526"/>
      <c r="AG10" s="1527"/>
      <c r="AH10" s="1527"/>
      <c r="AI10" s="1527"/>
      <c r="AJ10" s="1537"/>
    </row>
    <row r="11" spans="1:36" ht="13.5" customHeight="1">
      <c r="A11" s="1910"/>
      <c r="B11" s="1911"/>
      <c r="C11" s="1107"/>
      <c r="D11" s="1108"/>
      <c r="E11" s="1108"/>
      <c r="F11" s="1108"/>
      <c r="G11" s="1108"/>
      <c r="H11" s="1109"/>
      <c r="I11" s="1025" t="s">
        <v>250</v>
      </c>
      <c r="J11" s="1025"/>
      <c r="K11" s="1025"/>
      <c r="L11" s="1025" t="s">
        <v>251</v>
      </c>
      <c r="M11" s="1025"/>
      <c r="N11" s="1025"/>
      <c r="O11" s="1025" t="s">
        <v>250</v>
      </c>
      <c r="P11" s="1025"/>
      <c r="Q11" s="1025"/>
      <c r="R11" s="1025" t="s">
        <v>251</v>
      </c>
      <c r="S11" s="1025"/>
      <c r="T11" s="1025"/>
      <c r="U11" s="1025" t="s">
        <v>250</v>
      </c>
      <c r="V11" s="1025"/>
      <c r="W11" s="1025"/>
      <c r="X11" s="1025" t="s">
        <v>251</v>
      </c>
      <c r="Y11" s="1025"/>
      <c r="Z11" s="1025"/>
      <c r="AA11" s="1025" t="s">
        <v>250</v>
      </c>
      <c r="AB11" s="1025"/>
      <c r="AC11" s="1025" t="s">
        <v>251</v>
      </c>
      <c r="AD11" s="1183"/>
      <c r="AE11" s="1183"/>
      <c r="AF11" s="1025" t="s">
        <v>250</v>
      </c>
      <c r="AG11" s="1025"/>
      <c r="AH11" s="1025" t="s">
        <v>251</v>
      </c>
      <c r="AI11" s="1183"/>
      <c r="AJ11" s="1519"/>
    </row>
    <row r="12" spans="1:36" ht="13.5" customHeight="1">
      <c r="A12" s="1910"/>
      <c r="B12" s="1911"/>
      <c r="C12" s="1025" t="s">
        <v>128</v>
      </c>
      <c r="D12" s="1025"/>
      <c r="E12" s="1025"/>
      <c r="F12" s="1025" t="s">
        <v>158</v>
      </c>
      <c r="G12" s="1025"/>
      <c r="H12" s="1025"/>
      <c r="I12" s="1199"/>
      <c r="J12" s="1199"/>
      <c r="K12" s="1199"/>
      <c r="L12" s="1199"/>
      <c r="M12" s="1199"/>
      <c r="N12" s="1199"/>
      <c r="O12" s="1199"/>
      <c r="P12" s="1199"/>
      <c r="Q12" s="1199"/>
      <c r="R12" s="1199"/>
      <c r="S12" s="1199"/>
      <c r="T12" s="1199"/>
      <c r="U12" s="1199"/>
      <c r="V12" s="1199"/>
      <c r="W12" s="1199"/>
      <c r="X12" s="1199"/>
      <c r="Y12" s="1199"/>
      <c r="Z12" s="1199"/>
      <c r="AA12" s="1199"/>
      <c r="AB12" s="1199"/>
      <c r="AC12" s="1199"/>
      <c r="AD12" s="1094"/>
      <c r="AE12" s="1094"/>
      <c r="AF12" s="1199"/>
      <c r="AG12" s="1199"/>
      <c r="AH12" s="1199"/>
      <c r="AI12" s="1094"/>
      <c r="AJ12" s="1522"/>
    </row>
    <row r="13" spans="1:36" ht="13.5" customHeight="1">
      <c r="A13" s="1910"/>
      <c r="B13" s="1911"/>
      <c r="C13" s="1025"/>
      <c r="D13" s="1025"/>
      <c r="E13" s="1025"/>
      <c r="F13" s="1025" t="s">
        <v>159</v>
      </c>
      <c r="G13" s="1025"/>
      <c r="H13" s="1025"/>
      <c r="I13" s="1199"/>
      <c r="J13" s="1199"/>
      <c r="K13" s="1199"/>
      <c r="L13" s="1199"/>
      <c r="M13" s="1199"/>
      <c r="N13" s="1199"/>
      <c r="O13" s="1199"/>
      <c r="P13" s="1199"/>
      <c r="Q13" s="1199"/>
      <c r="R13" s="1199"/>
      <c r="S13" s="1199"/>
      <c r="T13" s="1199"/>
      <c r="U13" s="1199"/>
      <c r="V13" s="1199"/>
      <c r="W13" s="1199"/>
      <c r="X13" s="1199"/>
      <c r="Y13" s="1199"/>
      <c r="Z13" s="1199"/>
      <c r="AA13" s="1199"/>
      <c r="AB13" s="1199"/>
      <c r="AC13" s="1199"/>
      <c r="AD13" s="1094"/>
      <c r="AE13" s="1094"/>
      <c r="AF13" s="1199"/>
      <c r="AG13" s="1199"/>
      <c r="AH13" s="1199"/>
      <c r="AI13" s="1094"/>
      <c r="AJ13" s="1522"/>
    </row>
    <row r="14" spans="1:36" ht="13.5" customHeight="1">
      <c r="A14" s="1910"/>
      <c r="B14" s="1911"/>
      <c r="C14" s="1025" t="s">
        <v>160</v>
      </c>
      <c r="D14" s="1025"/>
      <c r="E14" s="1025"/>
      <c r="F14" s="1025"/>
      <c r="G14" s="1025"/>
      <c r="H14" s="1025"/>
      <c r="I14" s="1199"/>
      <c r="J14" s="1199"/>
      <c r="K14" s="1199"/>
      <c r="L14" s="1199"/>
      <c r="M14" s="1199"/>
      <c r="N14" s="1199"/>
      <c r="O14" s="1199"/>
      <c r="P14" s="1199"/>
      <c r="Q14" s="1199"/>
      <c r="R14" s="1199"/>
      <c r="S14" s="1199"/>
      <c r="T14" s="1199"/>
      <c r="U14" s="1199"/>
      <c r="V14" s="1199"/>
      <c r="W14" s="1199"/>
      <c r="X14" s="1199"/>
      <c r="Y14" s="1199"/>
      <c r="Z14" s="1199"/>
      <c r="AA14" s="1199"/>
      <c r="AB14" s="1199"/>
      <c r="AC14" s="1199"/>
      <c r="AD14" s="1094"/>
      <c r="AE14" s="1094"/>
      <c r="AF14" s="1199"/>
      <c r="AG14" s="1199"/>
      <c r="AH14" s="1199"/>
      <c r="AI14" s="1094"/>
      <c r="AJ14" s="1522"/>
    </row>
    <row r="15" spans="1:36" ht="13.5" customHeight="1">
      <c r="A15" s="1910"/>
      <c r="B15" s="1911"/>
      <c r="C15" s="1103" t="s">
        <v>290</v>
      </c>
      <c r="D15" s="1103"/>
      <c r="E15" s="1103"/>
      <c r="F15" s="1103"/>
      <c r="G15" s="1103"/>
      <c r="H15" s="1103"/>
      <c r="I15" s="1203"/>
      <c r="J15" s="1203"/>
      <c r="K15" s="1203"/>
      <c r="L15" s="1203"/>
      <c r="M15" s="1203"/>
      <c r="N15" s="1203"/>
      <c r="O15" s="1203"/>
      <c r="P15" s="1203"/>
      <c r="Q15" s="1203"/>
      <c r="R15" s="1203"/>
      <c r="S15" s="1203"/>
      <c r="T15" s="1203"/>
      <c r="U15" s="1203"/>
      <c r="V15" s="1203"/>
      <c r="W15" s="1203"/>
      <c r="X15" s="1203"/>
      <c r="Y15" s="1203"/>
      <c r="Z15" s="1203"/>
      <c r="AA15" s="1203"/>
      <c r="AB15" s="1203"/>
      <c r="AC15" s="1203"/>
      <c r="AD15" s="1218"/>
      <c r="AE15" s="1218"/>
      <c r="AF15" s="1203"/>
      <c r="AG15" s="1203"/>
      <c r="AH15" s="1203"/>
      <c r="AI15" s="1218"/>
      <c r="AJ15" s="1535"/>
    </row>
    <row r="16" spans="1:36" ht="13.5" customHeight="1">
      <c r="A16" s="1910"/>
      <c r="B16" s="1911"/>
      <c r="C16" s="1104" t="s">
        <v>242</v>
      </c>
      <c r="D16" s="1105"/>
      <c r="E16" s="1105"/>
      <c r="F16" s="1105"/>
      <c r="G16" s="1105"/>
      <c r="H16" s="1106"/>
      <c r="I16" s="1523" t="s">
        <v>111</v>
      </c>
      <c r="J16" s="1524"/>
      <c r="K16" s="1524"/>
      <c r="L16" s="1524"/>
      <c r="M16" s="1524"/>
      <c r="N16" s="1524"/>
      <c r="O16" s="1524"/>
      <c r="P16" s="1524"/>
      <c r="Q16" s="1524"/>
      <c r="R16" s="1524"/>
      <c r="S16" s="1524"/>
      <c r="T16" s="1525"/>
      <c r="U16" s="1524" t="s">
        <v>249</v>
      </c>
      <c r="V16" s="1524"/>
      <c r="W16" s="1524"/>
      <c r="X16" s="1524"/>
      <c r="Y16" s="1524"/>
      <c r="Z16" s="1524"/>
      <c r="AA16" s="1524"/>
      <c r="AB16" s="1524"/>
      <c r="AC16" s="1524"/>
      <c r="AD16" s="1524"/>
      <c r="AE16" s="1524"/>
      <c r="AF16" s="1524"/>
      <c r="AG16" s="1524"/>
      <c r="AH16" s="1524"/>
      <c r="AI16" s="1524"/>
      <c r="AJ16" s="1536"/>
    </row>
    <row r="17" spans="1:36" ht="13.5" customHeight="1">
      <c r="A17" s="1910"/>
      <c r="B17" s="1911"/>
      <c r="C17" s="1568"/>
      <c r="D17" s="1569"/>
      <c r="E17" s="1569"/>
      <c r="F17" s="1569"/>
      <c r="G17" s="1569"/>
      <c r="H17" s="1570"/>
      <c r="I17" s="1849" t="s">
        <v>86</v>
      </c>
      <c r="J17" s="1850"/>
      <c r="K17" s="1850"/>
      <c r="L17" s="1850"/>
      <c r="M17" s="1850"/>
      <c r="N17" s="1851"/>
      <c r="O17" s="1183" t="s">
        <v>87</v>
      </c>
      <c r="P17" s="1201"/>
      <c r="Q17" s="1201"/>
      <c r="R17" s="1201"/>
      <c r="S17" s="1201"/>
      <c r="T17" s="1202"/>
      <c r="U17" s="1894"/>
      <c r="V17" s="1895"/>
      <c r="W17" s="1895"/>
      <c r="X17" s="1895"/>
      <c r="Y17" s="1895"/>
      <c r="Z17" s="1896"/>
      <c r="AA17" s="1894"/>
      <c r="AB17" s="1895"/>
      <c r="AC17" s="1895"/>
      <c r="AD17" s="1895"/>
      <c r="AE17" s="1895"/>
      <c r="AF17" s="1894"/>
      <c r="AG17" s="1895"/>
      <c r="AH17" s="1895"/>
      <c r="AI17" s="1895"/>
      <c r="AJ17" s="1897"/>
    </row>
    <row r="18" spans="1:36" ht="13.5" customHeight="1">
      <c r="A18" s="1910"/>
      <c r="B18" s="1911"/>
      <c r="C18" s="1107"/>
      <c r="D18" s="1108"/>
      <c r="E18" s="1108"/>
      <c r="F18" s="1108"/>
      <c r="G18" s="1108"/>
      <c r="H18" s="1109"/>
      <c r="I18" s="1025" t="s">
        <v>250</v>
      </c>
      <c r="J18" s="1025"/>
      <c r="K18" s="1025"/>
      <c r="L18" s="1025" t="s">
        <v>251</v>
      </c>
      <c r="M18" s="1025"/>
      <c r="N18" s="1025"/>
      <c r="O18" s="1025" t="s">
        <v>250</v>
      </c>
      <c r="P18" s="1025"/>
      <c r="Q18" s="1025"/>
      <c r="R18" s="1025" t="s">
        <v>251</v>
      </c>
      <c r="S18" s="1183"/>
      <c r="T18" s="1025"/>
      <c r="U18" s="1202" t="s">
        <v>250</v>
      </c>
      <c r="V18" s="1025"/>
      <c r="W18" s="1025"/>
      <c r="X18" s="1025" t="s">
        <v>251</v>
      </c>
      <c r="Y18" s="1025"/>
      <c r="Z18" s="1025"/>
      <c r="AA18" s="1025" t="s">
        <v>250</v>
      </c>
      <c r="AB18" s="1025"/>
      <c r="AC18" s="1025" t="s">
        <v>251</v>
      </c>
      <c r="AD18" s="1183"/>
      <c r="AE18" s="1183"/>
      <c r="AF18" s="1025" t="s">
        <v>250</v>
      </c>
      <c r="AG18" s="1025"/>
      <c r="AH18" s="1025" t="s">
        <v>251</v>
      </c>
      <c r="AI18" s="1183"/>
      <c r="AJ18" s="1519"/>
    </row>
    <row r="19" spans="1:36" ht="13.5" customHeight="1">
      <c r="A19" s="1910"/>
      <c r="B19" s="1911"/>
      <c r="C19" s="1025" t="s">
        <v>128</v>
      </c>
      <c r="D19" s="1025"/>
      <c r="E19" s="1025"/>
      <c r="F19" s="1025" t="s">
        <v>158</v>
      </c>
      <c r="G19" s="1025"/>
      <c r="H19" s="1025"/>
      <c r="I19" s="1199"/>
      <c r="J19" s="1199"/>
      <c r="K19" s="1199"/>
      <c r="L19" s="1199"/>
      <c r="M19" s="1199"/>
      <c r="N19" s="1199"/>
      <c r="O19" s="1199"/>
      <c r="P19" s="1199"/>
      <c r="Q19" s="1199"/>
      <c r="R19" s="1199"/>
      <c r="S19" s="1094"/>
      <c r="T19" s="1199"/>
      <c r="U19" s="1096"/>
      <c r="V19" s="1199"/>
      <c r="W19" s="1199"/>
      <c r="X19" s="1199"/>
      <c r="Y19" s="1199"/>
      <c r="Z19" s="1199"/>
      <c r="AA19" s="1199"/>
      <c r="AB19" s="1199"/>
      <c r="AC19" s="1199"/>
      <c r="AD19" s="1094"/>
      <c r="AE19" s="1094"/>
      <c r="AF19" s="1199"/>
      <c r="AG19" s="1199"/>
      <c r="AH19" s="1199"/>
      <c r="AI19" s="1094"/>
      <c r="AJ19" s="1522"/>
    </row>
    <row r="20" spans="1:36" ht="13.5" customHeight="1">
      <c r="A20" s="1910"/>
      <c r="B20" s="1911"/>
      <c r="C20" s="1025"/>
      <c r="D20" s="1025"/>
      <c r="E20" s="1025"/>
      <c r="F20" s="1025" t="s">
        <v>159</v>
      </c>
      <c r="G20" s="1025"/>
      <c r="H20" s="1025"/>
      <c r="I20" s="1199"/>
      <c r="J20" s="1199"/>
      <c r="K20" s="1199"/>
      <c r="L20" s="1199"/>
      <c r="M20" s="1199"/>
      <c r="N20" s="1199"/>
      <c r="O20" s="1199"/>
      <c r="P20" s="1199"/>
      <c r="Q20" s="1199"/>
      <c r="R20" s="1199"/>
      <c r="S20" s="1094"/>
      <c r="T20" s="1199"/>
      <c r="U20" s="1096"/>
      <c r="V20" s="1199"/>
      <c r="W20" s="1199"/>
      <c r="X20" s="1199"/>
      <c r="Y20" s="1199"/>
      <c r="Z20" s="1199"/>
      <c r="AA20" s="1199"/>
      <c r="AB20" s="1199"/>
      <c r="AC20" s="1199"/>
      <c r="AD20" s="1094"/>
      <c r="AE20" s="1094"/>
      <c r="AF20" s="1199"/>
      <c r="AG20" s="1199"/>
      <c r="AH20" s="1199"/>
      <c r="AI20" s="1094"/>
      <c r="AJ20" s="1522"/>
    </row>
    <row r="21" spans="1:36" ht="13.5" customHeight="1">
      <c r="A21" s="1910"/>
      <c r="B21" s="1911"/>
      <c r="C21" s="1025" t="s">
        <v>160</v>
      </c>
      <c r="D21" s="1025"/>
      <c r="E21" s="1025"/>
      <c r="F21" s="1025"/>
      <c r="G21" s="1025"/>
      <c r="H21" s="1025"/>
      <c r="I21" s="1199"/>
      <c r="J21" s="1199"/>
      <c r="K21" s="1199"/>
      <c r="L21" s="1199"/>
      <c r="M21" s="1199"/>
      <c r="N21" s="1199"/>
      <c r="O21" s="1199"/>
      <c r="P21" s="1199"/>
      <c r="Q21" s="1199"/>
      <c r="R21" s="1199"/>
      <c r="S21" s="1094"/>
      <c r="T21" s="1199"/>
      <c r="U21" s="1096"/>
      <c r="V21" s="1199"/>
      <c r="W21" s="1199"/>
      <c r="X21" s="1199"/>
      <c r="Y21" s="1199"/>
      <c r="Z21" s="1199"/>
      <c r="AA21" s="1199"/>
      <c r="AB21" s="1199"/>
      <c r="AC21" s="1199"/>
      <c r="AD21" s="1094"/>
      <c r="AE21" s="1094"/>
      <c r="AF21" s="1199"/>
      <c r="AG21" s="1199"/>
      <c r="AH21" s="1199"/>
      <c r="AI21" s="1094"/>
      <c r="AJ21" s="1522"/>
    </row>
    <row r="22" spans="1:36" ht="13.5" customHeight="1">
      <c r="A22" s="1910"/>
      <c r="B22" s="1911"/>
      <c r="C22" s="2172" t="s">
        <v>290</v>
      </c>
      <c r="D22" s="2172"/>
      <c r="E22" s="2172"/>
      <c r="F22" s="2172"/>
      <c r="G22" s="2172"/>
      <c r="H22" s="2172"/>
      <c r="I22" s="1203"/>
      <c r="J22" s="1203"/>
      <c r="K22" s="1203"/>
      <c r="L22" s="1203"/>
      <c r="M22" s="1203"/>
      <c r="N22" s="1203"/>
      <c r="O22" s="1203"/>
      <c r="P22" s="1203"/>
      <c r="Q22" s="1203"/>
      <c r="R22" s="1203"/>
      <c r="S22" s="1218"/>
      <c r="T22" s="1203"/>
      <c r="U22" s="1861"/>
      <c r="V22" s="1203"/>
      <c r="W22" s="1203"/>
      <c r="X22" s="1203"/>
      <c r="Y22" s="1203"/>
      <c r="Z22" s="1203"/>
      <c r="AA22" s="1203"/>
      <c r="AB22" s="1203"/>
      <c r="AC22" s="1203"/>
      <c r="AD22" s="1218"/>
      <c r="AE22" s="1218"/>
      <c r="AF22" s="1203"/>
      <c r="AG22" s="1203"/>
      <c r="AH22" s="1203"/>
      <c r="AI22" s="1218"/>
      <c r="AJ22" s="1535"/>
    </row>
    <row r="23" spans="1:36" ht="13.5" customHeight="1" thickBot="1">
      <c r="A23" s="1493" t="s">
        <v>402</v>
      </c>
      <c r="B23" s="1494"/>
      <c r="C23" s="1494"/>
      <c r="D23" s="1494"/>
      <c r="E23" s="1494"/>
      <c r="F23" s="1494"/>
      <c r="G23" s="1494"/>
      <c r="H23" s="1495"/>
      <c r="I23" s="1489"/>
      <c r="J23" s="1490"/>
      <c r="K23" s="1490"/>
      <c r="L23" s="1490"/>
      <c r="M23" s="1490"/>
      <c r="N23" s="1490"/>
      <c r="O23" s="2199" t="s">
        <v>68</v>
      </c>
      <c r="P23" s="2199"/>
      <c r="Q23" s="2199"/>
      <c r="R23" s="2199"/>
      <c r="S23" s="2199"/>
      <c r="T23" s="2199"/>
      <c r="U23" s="2199"/>
      <c r="V23" s="2199"/>
      <c r="W23" s="2199"/>
      <c r="X23" s="2199"/>
      <c r="Y23" s="2199"/>
      <c r="Z23" s="2199"/>
      <c r="AA23" s="2199"/>
      <c r="AB23" s="2199"/>
      <c r="AC23" s="2199"/>
      <c r="AD23" s="2199"/>
      <c r="AE23" s="2199"/>
      <c r="AF23" s="2199"/>
      <c r="AG23" s="2199"/>
      <c r="AH23" s="2199"/>
      <c r="AI23" s="2199"/>
      <c r="AJ23" s="2200"/>
    </row>
    <row r="24" spans="1:36" s="13" customFormat="1" ht="12" customHeight="1">
      <c r="A24" s="46" t="s">
        <v>139</v>
      </c>
      <c r="B24" s="46"/>
      <c r="C24" s="46"/>
      <c r="D24" s="46"/>
      <c r="E24" s="46"/>
      <c r="F24" s="46"/>
      <c r="G24" s="46"/>
      <c r="H24" s="46"/>
      <c r="I24" s="46"/>
      <c r="J24" s="46"/>
      <c r="K24" s="46"/>
      <c r="L24" s="46"/>
      <c r="M24" s="46"/>
      <c r="N24" s="46"/>
      <c r="O24" s="46"/>
      <c r="P24" s="46"/>
      <c r="Q24" s="46"/>
      <c r="R24" s="49"/>
      <c r="S24" s="49"/>
      <c r="T24" s="49"/>
      <c r="U24" s="49"/>
      <c r="V24" s="49"/>
      <c r="W24" s="49"/>
      <c r="X24" s="49"/>
      <c r="Y24" s="49"/>
      <c r="Z24" s="49"/>
      <c r="AA24" s="49"/>
      <c r="AB24" s="49"/>
      <c r="AC24" s="49"/>
      <c r="AD24" s="49"/>
      <c r="AE24" s="49"/>
      <c r="AF24" s="49"/>
      <c r="AG24" s="49"/>
      <c r="AH24" s="49"/>
      <c r="AI24" s="49"/>
      <c r="AJ24" s="49"/>
    </row>
    <row r="25" spans="1:36" s="13" customFormat="1" ht="12" customHeight="1">
      <c r="A25" s="46" t="s">
        <v>148</v>
      </c>
      <c r="B25" s="49"/>
      <c r="C25" s="49"/>
      <c r="D25" s="49"/>
      <c r="E25" s="49"/>
      <c r="F25" s="49"/>
      <c r="G25" s="49"/>
      <c r="H25" s="49"/>
      <c r="I25" s="49"/>
      <c r="J25" s="49"/>
      <c r="K25" s="49"/>
      <c r="L25" s="49"/>
      <c r="M25" s="49"/>
      <c r="N25" s="49"/>
      <c r="O25" s="49"/>
      <c r="P25" s="49"/>
      <c r="Q25" s="49"/>
      <c r="R25" s="49"/>
      <c r="S25" s="49"/>
      <c r="T25" s="49"/>
      <c r="U25" s="49"/>
      <c r="V25" s="49"/>
      <c r="W25" s="49"/>
      <c r="X25" s="49"/>
      <c r="Y25" s="49"/>
      <c r="Z25" s="49"/>
      <c r="AA25" s="49"/>
      <c r="AB25" s="49"/>
      <c r="AC25" s="49"/>
      <c r="AD25" s="49"/>
      <c r="AE25" s="49"/>
      <c r="AF25" s="49"/>
      <c r="AG25" s="49"/>
      <c r="AH25" s="49"/>
      <c r="AI25" s="49"/>
      <c r="AJ25" s="49"/>
    </row>
    <row r="26" spans="1:36" s="13" customFormat="1" ht="12" customHeight="1">
      <c r="A26" s="46" t="s">
        <v>219</v>
      </c>
      <c r="B26" s="49"/>
      <c r="C26" s="49"/>
      <c r="D26" s="49"/>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c r="AJ26" s="49"/>
    </row>
    <row r="27" spans="1:36" ht="15" customHeight="1">
      <c r="A27" s="35"/>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row>
    <row r="28" spans="1:36" ht="15" customHeight="1">
      <c r="A28" s="35"/>
      <c r="B28" s="35"/>
      <c r="C28" s="35"/>
      <c r="D28" s="35"/>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35"/>
    </row>
    <row r="29" spans="1:36" ht="15" customHeight="1">
      <c r="A29" s="35"/>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row>
    <row r="30" spans="1:36" ht="15" customHeight="1">
      <c r="A30" s="35"/>
      <c r="B30" s="35"/>
      <c r="C30" s="35"/>
      <c r="D30" s="35"/>
      <c r="E30" s="35"/>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row>
    <row r="31" spans="1:36" ht="15" customHeight="1">
      <c r="A31" s="35"/>
      <c r="B31" s="35"/>
      <c r="C31" s="35"/>
      <c r="D31" s="35"/>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row>
    <row r="32" spans="1:36" ht="15" customHeight="1">
      <c r="A32" s="35"/>
      <c r="B32" s="35"/>
      <c r="C32" s="35"/>
      <c r="D32" s="35"/>
      <c r="E32" s="35"/>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J32" s="35"/>
    </row>
    <row r="33" spans="1:36" ht="15" customHeight="1">
      <c r="A33" s="35"/>
      <c r="B33" s="35"/>
      <c r="C33" s="35"/>
      <c r="D33" s="35"/>
      <c r="E33" s="35"/>
      <c r="F33" s="35"/>
      <c r="G33" s="3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J33" s="35"/>
    </row>
    <row r="34" spans="1:36" ht="15" customHeight="1">
      <c r="A34" s="35"/>
      <c r="B34" s="35"/>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row>
    <row r="35" spans="1:36" ht="15" customHeight="1">
      <c r="A35" s="35"/>
      <c r="B35" s="35"/>
      <c r="C35" s="35"/>
      <c r="D35" s="35"/>
      <c r="E35" s="35"/>
      <c r="F35" s="35"/>
      <c r="G35" s="35"/>
      <c r="H35" s="35"/>
      <c r="I35" s="35"/>
      <c r="J35" s="35"/>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row>
    <row r="36" spans="1:36" ht="15" customHeight="1">
      <c r="A36" s="35"/>
      <c r="B36" s="35"/>
      <c r="C36" s="35"/>
      <c r="D36" s="35"/>
      <c r="E36" s="35"/>
      <c r="F36" s="35"/>
      <c r="G36" s="35"/>
      <c r="H36" s="35"/>
      <c r="I36" s="35"/>
      <c r="J36" s="35"/>
      <c r="K36" s="35"/>
      <c r="L36" s="35"/>
      <c r="M36" s="35"/>
      <c r="N36" s="35"/>
      <c r="O36" s="35"/>
      <c r="P36" s="35"/>
      <c r="Q36" s="35"/>
      <c r="R36" s="35"/>
      <c r="S36" s="35"/>
      <c r="T36" s="35"/>
      <c r="U36" s="35"/>
      <c r="V36" s="35"/>
      <c r="W36" s="35"/>
      <c r="X36" s="35"/>
      <c r="Y36" s="35"/>
      <c r="Z36" s="35"/>
      <c r="AA36" s="35"/>
      <c r="AB36" s="35"/>
      <c r="AC36" s="35"/>
      <c r="AD36" s="35"/>
      <c r="AE36" s="35"/>
      <c r="AF36" s="35"/>
      <c r="AG36" s="35"/>
      <c r="AH36" s="35"/>
      <c r="AI36" s="35"/>
      <c r="AJ36" s="35"/>
    </row>
  </sheetData>
  <sheetProtection sheet="1" objects="1" scenarios="1" selectLockedCells="1" selectUnlockedCells="1"/>
  <mergeCells count="127">
    <mergeCell ref="I19:K19"/>
    <mergeCell ref="L19:N19"/>
    <mergeCell ref="F20:H20"/>
    <mergeCell ref="AF17:AJ17"/>
    <mergeCell ref="AA18:AB18"/>
    <mergeCell ref="AC18:AE18"/>
    <mergeCell ref="AF18:AG18"/>
    <mergeCell ref="AH18:AJ18"/>
    <mergeCell ref="AH19:AJ19"/>
    <mergeCell ref="I18:K18"/>
    <mergeCell ref="L18:N18"/>
    <mergeCell ref="O18:Q18"/>
    <mergeCell ref="R18:T18"/>
    <mergeCell ref="U18:W18"/>
    <mergeCell ref="X18:Z18"/>
    <mergeCell ref="AC19:AE19"/>
    <mergeCell ref="AF19:AG19"/>
    <mergeCell ref="O19:Q19"/>
    <mergeCell ref="R19:T19"/>
    <mergeCell ref="U19:W19"/>
    <mergeCell ref="X19:Z19"/>
    <mergeCell ref="AA19:AB19"/>
    <mergeCell ref="C22:H22"/>
    <mergeCell ref="AC20:AE20"/>
    <mergeCell ref="U22:Z22"/>
    <mergeCell ref="AA22:AE22"/>
    <mergeCell ref="AF22:AJ22"/>
    <mergeCell ref="C21:H21"/>
    <mergeCell ref="I21:N21"/>
    <mergeCell ref="O21:T21"/>
    <mergeCell ref="U21:Z21"/>
    <mergeCell ref="AA21:AE21"/>
    <mergeCell ref="AF21:AJ21"/>
    <mergeCell ref="I22:N22"/>
    <mergeCell ref="O22:T22"/>
    <mergeCell ref="AF20:AG20"/>
    <mergeCell ref="AH20:AJ20"/>
    <mergeCell ref="O20:Q20"/>
    <mergeCell ref="R20:T20"/>
    <mergeCell ref="U20:W20"/>
    <mergeCell ref="I20:K20"/>
    <mergeCell ref="X20:Z20"/>
    <mergeCell ref="AA20:AB20"/>
    <mergeCell ref="L20:N20"/>
    <mergeCell ref="C19:E20"/>
    <mergeCell ref="F19:H19"/>
    <mergeCell ref="AH12:AJ12"/>
    <mergeCell ref="AF14:AJ14"/>
    <mergeCell ref="AF13:AG13"/>
    <mergeCell ref="AH13:AJ13"/>
    <mergeCell ref="AA14:AE14"/>
    <mergeCell ref="U15:Z15"/>
    <mergeCell ref="AA15:AE15"/>
    <mergeCell ref="AF15:AJ15"/>
    <mergeCell ref="AA13:AB13"/>
    <mergeCell ref="AC13:AE13"/>
    <mergeCell ref="U13:W13"/>
    <mergeCell ref="X13:Z13"/>
    <mergeCell ref="AC12:AE12"/>
    <mergeCell ref="AF12:AG12"/>
    <mergeCell ref="U14:Z14"/>
    <mergeCell ref="O11:Q11"/>
    <mergeCell ref="R11:T11"/>
    <mergeCell ref="U12:W12"/>
    <mergeCell ref="L11:N11"/>
    <mergeCell ref="F12:H12"/>
    <mergeCell ref="A9:B22"/>
    <mergeCell ref="C9:H11"/>
    <mergeCell ref="I9:N10"/>
    <mergeCell ref="O9:T10"/>
    <mergeCell ref="I11:K11"/>
    <mergeCell ref="C15:H15"/>
    <mergeCell ref="I15:N15"/>
    <mergeCell ref="O15:T15"/>
    <mergeCell ref="C16:H18"/>
    <mergeCell ref="I16:T16"/>
    <mergeCell ref="C12:E13"/>
    <mergeCell ref="C14:H14"/>
    <mergeCell ref="I14:N14"/>
    <mergeCell ref="O14:T14"/>
    <mergeCell ref="U16:AJ16"/>
    <mergeCell ref="I17:N17"/>
    <mergeCell ref="O17:T17"/>
    <mergeCell ref="U17:Z17"/>
    <mergeCell ref="AA17:AE17"/>
    <mergeCell ref="AE2:AJ2"/>
    <mergeCell ref="AA2:AD2"/>
    <mergeCell ref="I4:AJ4"/>
    <mergeCell ref="I6:AJ6"/>
    <mergeCell ref="I5:J5"/>
    <mergeCell ref="K5:P5"/>
    <mergeCell ref="I3:AJ3"/>
    <mergeCell ref="Q5:AJ5"/>
    <mergeCell ref="I7:AJ7"/>
    <mergeCell ref="A3:B8"/>
    <mergeCell ref="C3:H3"/>
    <mergeCell ref="C4:H4"/>
    <mergeCell ref="C5:H7"/>
    <mergeCell ref="C8:H8"/>
    <mergeCell ref="I8:L8"/>
    <mergeCell ref="M8:V8"/>
    <mergeCell ref="W8:Z8"/>
    <mergeCell ref="AA8:AJ8"/>
    <mergeCell ref="A23:H23"/>
    <mergeCell ref="I23:N23"/>
    <mergeCell ref="O23:AJ23"/>
    <mergeCell ref="AF9:AJ10"/>
    <mergeCell ref="U11:W11"/>
    <mergeCell ref="X11:Z11"/>
    <mergeCell ref="AA11:AB11"/>
    <mergeCell ref="AC11:AE11"/>
    <mergeCell ref="AF11:AG11"/>
    <mergeCell ref="U9:AE9"/>
    <mergeCell ref="AA10:AE10"/>
    <mergeCell ref="AH11:AJ11"/>
    <mergeCell ref="I12:K12"/>
    <mergeCell ref="X12:Z12"/>
    <mergeCell ref="AA12:AB12"/>
    <mergeCell ref="L12:N12"/>
    <mergeCell ref="O12:Q12"/>
    <mergeCell ref="R12:T12"/>
    <mergeCell ref="U10:Z10"/>
    <mergeCell ref="F13:H13"/>
    <mergeCell ref="I13:K13"/>
    <mergeCell ref="L13:N13"/>
    <mergeCell ref="O13:Q13"/>
    <mergeCell ref="R13:T13"/>
  </mergeCells>
  <phoneticPr fontId="3"/>
  <dataValidations count="4">
    <dataValidation imeMode="off" allowBlank="1" showInputMessage="1" showErrorMessage="1" sqref="K5 M8:V8 AA8:AJ8"/>
    <dataValidation imeMode="halfKatakana" allowBlank="1" showInputMessage="1" showErrorMessage="1" sqref="I3:AJ3"/>
    <dataValidation type="whole" imeMode="off" allowBlank="1" showInputMessage="1" showErrorMessage="1" sqref="I19:AJ20 I23:N23 I12:AJ13">
      <formula1>0</formula1>
      <formula2>99999</formula2>
    </dataValidation>
    <dataValidation type="decimal" imeMode="off" allowBlank="1" showInputMessage="1" showErrorMessage="1" sqref="I14:AJ15 I21:AJ22">
      <formula1>0</formula1>
      <formula2>999.9</formula2>
    </dataValidation>
  </dataValidations>
  <printOptions horizontalCentered="1"/>
  <pageMargins left="0.59055118110236227" right="0.59055118110236227" top="0.39370078740157483" bottom="0.39370078740157483" header="0" footer="0.19685039370078741"/>
  <pageSetup paperSize="9" scale="80"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A1:BD91"/>
  <sheetViews>
    <sheetView showGridLines="0" showRowColHeaders="0" view="pageBreakPreview" zoomScaleNormal="100" zoomScaleSheetLayoutView="100" zoomScalePageLayoutView="80" workbookViewId="0">
      <selection activeCell="V4" sqref="V4"/>
    </sheetView>
  </sheetViews>
  <sheetFormatPr defaultColWidth="2.44140625" defaultRowHeight="15" customHeight="1"/>
  <cols>
    <col min="1" max="36" width="2.44140625" style="3" customWidth="1"/>
    <col min="37" max="37" width="2.44140625" style="328" customWidth="1"/>
    <col min="38" max="46" width="2.44140625" style="329" customWidth="1"/>
    <col min="47" max="56" width="2.44140625" style="328"/>
    <col min="57" max="16384" width="2.44140625" style="3"/>
  </cols>
  <sheetData>
    <row r="1" spans="1:36" ht="13.5" customHeight="1">
      <c r="A1" s="43" t="s">
        <v>658</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6" ht="13.5" customHeight="1">
      <c r="A2" s="35"/>
      <c r="B2" s="35"/>
      <c r="C2" s="35"/>
      <c r="D2" s="53" t="s">
        <v>258</v>
      </c>
      <c r="E2" s="35"/>
      <c r="F2" s="35"/>
      <c r="G2" s="35"/>
      <c r="H2" s="35"/>
      <c r="I2" s="35"/>
      <c r="J2" s="35"/>
      <c r="K2" s="35"/>
      <c r="L2" s="35"/>
      <c r="M2" s="35"/>
      <c r="N2" s="35"/>
      <c r="O2" s="35"/>
      <c r="P2" s="35"/>
      <c r="Q2" s="35"/>
      <c r="R2" s="35"/>
      <c r="S2" s="35"/>
      <c r="T2" s="35"/>
      <c r="U2" s="35"/>
      <c r="V2" s="35"/>
      <c r="W2" s="35"/>
      <c r="X2" s="35"/>
      <c r="Y2" s="35"/>
      <c r="Z2" s="35"/>
      <c r="AA2" s="42"/>
      <c r="AB2" s="42"/>
      <c r="AC2" s="42"/>
      <c r="AD2" s="42"/>
      <c r="AE2" s="42"/>
      <c r="AF2" s="42"/>
      <c r="AG2" s="42"/>
      <c r="AH2" s="42"/>
      <c r="AI2" s="42"/>
      <c r="AJ2" s="42"/>
    </row>
    <row r="3" spans="1:36" ht="13.5" customHeight="1">
      <c r="A3" s="35"/>
      <c r="B3" s="35"/>
      <c r="C3" s="35"/>
      <c r="D3" s="54" t="s">
        <v>340</v>
      </c>
      <c r="E3" s="35"/>
      <c r="F3" s="35"/>
      <c r="G3" s="35"/>
      <c r="H3" s="35"/>
      <c r="I3" s="35"/>
      <c r="J3" s="35"/>
      <c r="K3" s="35"/>
      <c r="L3" s="35"/>
      <c r="M3" s="35"/>
      <c r="N3" s="35"/>
      <c r="O3" s="35"/>
      <c r="P3" s="35"/>
      <c r="Q3" s="35"/>
      <c r="R3" s="35"/>
      <c r="S3" s="35"/>
      <c r="T3" s="35"/>
      <c r="U3" s="35"/>
      <c r="V3" s="35"/>
      <c r="W3" s="35"/>
      <c r="X3" s="35"/>
      <c r="Y3" s="35"/>
      <c r="Z3" s="35"/>
      <c r="AA3" s="42"/>
      <c r="AB3" s="42"/>
      <c r="AC3" s="42"/>
      <c r="AD3" s="42"/>
      <c r="AE3" s="42"/>
      <c r="AF3" s="42"/>
      <c r="AG3" s="42"/>
      <c r="AH3" s="42"/>
      <c r="AI3" s="42"/>
      <c r="AJ3" s="42"/>
    </row>
    <row r="4" spans="1:36" ht="13.5" customHeight="1" thickBot="1">
      <c r="A4" s="1735" t="s">
        <v>18</v>
      </c>
      <c r="B4" s="1736"/>
      <c r="C4" s="1736"/>
      <c r="D4" s="1736"/>
      <c r="E4" s="1737"/>
      <c r="F4" s="1738"/>
      <c r="G4" s="1739"/>
      <c r="H4" s="1739"/>
      <c r="I4" s="1739"/>
      <c r="J4" s="1739"/>
      <c r="K4" s="1739"/>
      <c r="L4" s="1739"/>
      <c r="M4" s="1739"/>
      <c r="N4" s="1739"/>
      <c r="O4" s="1739"/>
      <c r="P4" s="1739"/>
      <c r="Q4" s="1740"/>
      <c r="R4" s="35"/>
      <c r="S4" s="35"/>
      <c r="T4" s="35"/>
      <c r="U4" s="35"/>
      <c r="V4" s="35"/>
      <c r="W4" s="35"/>
      <c r="X4" s="35"/>
      <c r="Y4" s="35"/>
      <c r="Z4" s="35"/>
      <c r="AA4" s="999" t="s">
        <v>291</v>
      </c>
      <c r="AB4" s="1000"/>
      <c r="AC4" s="1000"/>
      <c r="AD4" s="1001"/>
      <c r="AE4" s="2210" t="s">
        <v>114</v>
      </c>
      <c r="AF4" s="2210"/>
      <c r="AG4" s="2210"/>
      <c r="AH4" s="2210"/>
      <c r="AI4" s="2210"/>
      <c r="AJ4" s="2210"/>
    </row>
    <row r="5" spans="1:36" ht="13.5" hidden="1" customHeight="1" thickBot="1">
      <c r="A5" s="35"/>
      <c r="B5" s="35"/>
      <c r="C5" s="35"/>
      <c r="D5" s="54"/>
      <c r="E5" s="35"/>
      <c r="F5" s="35"/>
      <c r="G5" s="35"/>
      <c r="H5" s="35"/>
      <c r="I5" s="35"/>
      <c r="J5" s="35"/>
      <c r="K5" s="35"/>
      <c r="L5" s="35"/>
      <c r="M5" s="35"/>
      <c r="N5" s="35"/>
      <c r="O5" s="35"/>
      <c r="P5" s="35"/>
      <c r="Q5" s="35"/>
      <c r="R5" s="35"/>
      <c r="S5" s="35"/>
      <c r="T5" s="35"/>
      <c r="U5" s="35"/>
      <c r="V5" s="35"/>
      <c r="W5" s="35"/>
      <c r="X5" s="35"/>
      <c r="Y5" s="35"/>
      <c r="Z5" s="35"/>
      <c r="AA5" s="35"/>
      <c r="AB5" s="35"/>
      <c r="AC5" s="35"/>
      <c r="AD5" s="35"/>
      <c r="AE5" s="44"/>
      <c r="AF5" s="44"/>
      <c r="AG5" s="44"/>
      <c r="AH5" s="44"/>
      <c r="AI5" s="66"/>
      <c r="AJ5" s="66"/>
    </row>
    <row r="6" spans="1:36" ht="13.5" customHeight="1">
      <c r="A6" s="1036" t="s">
        <v>183</v>
      </c>
      <c r="B6" s="1037"/>
      <c r="C6" s="1040" t="s">
        <v>348</v>
      </c>
      <c r="D6" s="1040"/>
      <c r="E6" s="1040"/>
      <c r="F6" s="1040"/>
      <c r="G6" s="1040"/>
      <c r="H6" s="1040"/>
      <c r="I6" s="2214" t="s">
        <v>726</v>
      </c>
      <c r="J6" s="2215"/>
      <c r="K6" s="2215"/>
      <c r="L6" s="2215"/>
      <c r="M6" s="2215"/>
      <c r="N6" s="2215"/>
      <c r="O6" s="2215"/>
      <c r="P6" s="2215"/>
      <c r="Q6" s="2215"/>
      <c r="R6" s="2215"/>
      <c r="S6" s="2215"/>
      <c r="T6" s="2215"/>
      <c r="U6" s="2215"/>
      <c r="V6" s="2215"/>
      <c r="W6" s="2215"/>
      <c r="X6" s="2215"/>
      <c r="Y6" s="2215"/>
      <c r="Z6" s="2215"/>
      <c r="AA6" s="2215"/>
      <c r="AB6" s="2215"/>
      <c r="AC6" s="2215"/>
      <c r="AD6" s="2215"/>
      <c r="AE6" s="2215"/>
      <c r="AF6" s="2215"/>
      <c r="AG6" s="2215"/>
      <c r="AH6" s="2215"/>
      <c r="AI6" s="2215"/>
      <c r="AJ6" s="2216"/>
    </row>
    <row r="7" spans="1:36" ht="13.5" customHeight="1">
      <c r="A7" s="1038"/>
      <c r="B7" s="1039"/>
      <c r="C7" s="1041" t="s">
        <v>184</v>
      </c>
      <c r="D7" s="1041"/>
      <c r="E7" s="1041"/>
      <c r="F7" s="1041"/>
      <c r="G7" s="1041"/>
      <c r="H7" s="1041"/>
      <c r="I7" s="2155" t="s">
        <v>727</v>
      </c>
      <c r="J7" s="2156"/>
      <c r="K7" s="2156"/>
      <c r="L7" s="2156"/>
      <c r="M7" s="2156"/>
      <c r="N7" s="2156"/>
      <c r="O7" s="2156"/>
      <c r="P7" s="2156"/>
      <c r="Q7" s="2156"/>
      <c r="R7" s="2156"/>
      <c r="S7" s="2156"/>
      <c r="T7" s="2156"/>
      <c r="U7" s="2156"/>
      <c r="V7" s="2156"/>
      <c r="W7" s="2156"/>
      <c r="X7" s="2156"/>
      <c r="Y7" s="2156"/>
      <c r="Z7" s="2156"/>
      <c r="AA7" s="2156"/>
      <c r="AB7" s="2156"/>
      <c r="AC7" s="2156"/>
      <c r="AD7" s="2156"/>
      <c r="AE7" s="2156"/>
      <c r="AF7" s="2156"/>
      <c r="AG7" s="2156"/>
      <c r="AH7" s="2156"/>
      <c r="AI7" s="2156"/>
      <c r="AJ7" s="2157"/>
    </row>
    <row r="8" spans="1:36" ht="13.5" customHeight="1">
      <c r="A8" s="1038"/>
      <c r="B8" s="1039"/>
      <c r="C8" s="1003" t="s">
        <v>185</v>
      </c>
      <c r="D8" s="1003"/>
      <c r="E8" s="1003"/>
      <c r="F8" s="1003"/>
      <c r="G8" s="1003"/>
      <c r="H8" s="1003"/>
      <c r="I8" s="1051" t="s">
        <v>77</v>
      </c>
      <c r="J8" s="1052"/>
      <c r="K8" s="1444" t="s">
        <v>693</v>
      </c>
      <c r="L8" s="1444"/>
      <c r="M8" s="1444"/>
      <c r="N8" s="1444"/>
      <c r="O8" s="1444"/>
      <c r="P8" s="1445"/>
      <c r="Q8" s="926" t="s">
        <v>275</v>
      </c>
      <c r="R8" s="927"/>
      <c r="S8" s="927"/>
      <c r="T8" s="927"/>
      <c r="U8" s="927"/>
      <c r="V8" s="927"/>
      <c r="W8" s="927"/>
      <c r="X8" s="927"/>
      <c r="Y8" s="927"/>
      <c r="Z8" s="927"/>
      <c r="AA8" s="927"/>
      <c r="AB8" s="927"/>
      <c r="AC8" s="927"/>
      <c r="AD8" s="927"/>
      <c r="AE8" s="927"/>
      <c r="AF8" s="927"/>
      <c r="AG8" s="927"/>
      <c r="AH8" s="927"/>
      <c r="AI8" s="927"/>
      <c r="AJ8" s="928"/>
    </row>
    <row r="9" spans="1:36" ht="13.5" customHeight="1">
      <c r="A9" s="1038"/>
      <c r="B9" s="1039"/>
      <c r="C9" s="1003"/>
      <c r="D9" s="1003"/>
      <c r="E9" s="1003"/>
      <c r="F9" s="1003"/>
      <c r="G9" s="1003"/>
      <c r="H9" s="1003"/>
      <c r="I9" s="1442" t="s">
        <v>694</v>
      </c>
      <c r="J9" s="1442"/>
      <c r="K9" s="1442"/>
      <c r="L9" s="1442"/>
      <c r="M9" s="1442"/>
      <c r="N9" s="1442"/>
      <c r="O9" s="1442"/>
      <c r="P9" s="1442"/>
      <c r="Q9" s="1442"/>
      <c r="R9" s="1442"/>
      <c r="S9" s="1442"/>
      <c r="T9" s="1442"/>
      <c r="U9" s="1442"/>
      <c r="V9" s="1442"/>
      <c r="W9" s="1442"/>
      <c r="X9" s="1442"/>
      <c r="Y9" s="1442"/>
      <c r="Z9" s="1442"/>
      <c r="AA9" s="1442"/>
      <c r="AB9" s="1442"/>
      <c r="AC9" s="1442"/>
      <c r="AD9" s="1442"/>
      <c r="AE9" s="1442"/>
      <c r="AF9" s="1442"/>
      <c r="AG9" s="1442"/>
      <c r="AH9" s="1442"/>
      <c r="AI9" s="1442"/>
      <c r="AJ9" s="1443"/>
    </row>
    <row r="10" spans="1:36" ht="13.5" customHeight="1">
      <c r="A10" s="1038"/>
      <c r="B10" s="1039"/>
      <c r="C10" s="1003"/>
      <c r="D10" s="1003"/>
      <c r="E10" s="1003"/>
      <c r="F10" s="1003"/>
      <c r="G10" s="1003"/>
      <c r="H10" s="1003"/>
      <c r="I10" s="1449" t="s">
        <v>114</v>
      </c>
      <c r="J10" s="1449"/>
      <c r="K10" s="1449"/>
      <c r="L10" s="1449"/>
      <c r="M10" s="1449"/>
      <c r="N10" s="1449"/>
      <c r="O10" s="1449"/>
      <c r="P10" s="1449"/>
      <c r="Q10" s="1449"/>
      <c r="R10" s="1449"/>
      <c r="S10" s="1449"/>
      <c r="T10" s="1449"/>
      <c r="U10" s="1449"/>
      <c r="V10" s="1449"/>
      <c r="W10" s="1449"/>
      <c r="X10" s="1449"/>
      <c r="Y10" s="1449"/>
      <c r="Z10" s="1449"/>
      <c r="AA10" s="1449"/>
      <c r="AB10" s="1449"/>
      <c r="AC10" s="1449"/>
      <c r="AD10" s="1449"/>
      <c r="AE10" s="1449"/>
      <c r="AF10" s="1449"/>
      <c r="AG10" s="1449"/>
      <c r="AH10" s="1449"/>
      <c r="AI10" s="1449"/>
      <c r="AJ10" s="1450"/>
    </row>
    <row r="11" spans="1:36" ht="13.5" customHeight="1">
      <c r="A11" s="1038"/>
      <c r="B11" s="1039"/>
      <c r="C11" s="1003" t="s">
        <v>186</v>
      </c>
      <c r="D11" s="1003"/>
      <c r="E11" s="1003"/>
      <c r="F11" s="1003"/>
      <c r="G11" s="1003"/>
      <c r="H11" s="1003"/>
      <c r="I11" s="1003" t="s">
        <v>187</v>
      </c>
      <c r="J11" s="1003"/>
      <c r="K11" s="1003"/>
      <c r="L11" s="1003"/>
      <c r="M11" s="1011" t="s">
        <v>695</v>
      </c>
      <c r="N11" s="1011"/>
      <c r="O11" s="1011"/>
      <c r="P11" s="1011"/>
      <c r="Q11" s="1011"/>
      <c r="R11" s="1011"/>
      <c r="S11" s="1011"/>
      <c r="T11" s="1011"/>
      <c r="U11" s="1011"/>
      <c r="V11" s="1011"/>
      <c r="W11" s="1003" t="s">
        <v>188</v>
      </c>
      <c r="X11" s="1003"/>
      <c r="Y11" s="1003"/>
      <c r="Z11" s="1003"/>
      <c r="AA11" s="1011" t="s">
        <v>695</v>
      </c>
      <c r="AB11" s="1011"/>
      <c r="AC11" s="1011"/>
      <c r="AD11" s="1011"/>
      <c r="AE11" s="1011"/>
      <c r="AF11" s="1011"/>
      <c r="AG11" s="1011"/>
      <c r="AH11" s="1011"/>
      <c r="AI11" s="1011"/>
      <c r="AJ11" s="1245"/>
    </row>
    <row r="12" spans="1:36" ht="13.5" customHeight="1">
      <c r="A12" s="1055" t="s">
        <v>189</v>
      </c>
      <c r="B12" s="1025"/>
      <c r="C12" s="1025"/>
      <c r="D12" s="1025"/>
      <c r="E12" s="1025"/>
      <c r="F12" s="1025"/>
      <c r="G12" s="1025"/>
      <c r="H12" s="1025"/>
      <c r="I12" s="1025"/>
      <c r="J12" s="1025"/>
      <c r="K12" s="1025"/>
      <c r="L12" s="1025"/>
      <c r="M12" s="1025"/>
      <c r="N12" s="1025"/>
      <c r="O12" s="1025"/>
      <c r="P12" s="1025"/>
      <c r="Q12" s="1025"/>
      <c r="R12" s="1025"/>
      <c r="S12" s="1025"/>
      <c r="T12" s="1025"/>
      <c r="U12" s="1025"/>
      <c r="V12" s="1025"/>
      <c r="W12" s="1033" t="s">
        <v>696</v>
      </c>
      <c r="X12" s="1034"/>
      <c r="Y12" s="1034"/>
      <c r="Z12" s="1034"/>
      <c r="AA12" s="1034"/>
      <c r="AB12" s="1034"/>
      <c r="AC12" s="1034"/>
      <c r="AD12" s="1034"/>
      <c r="AE12" s="1034"/>
      <c r="AF12" s="1034"/>
      <c r="AG12" s="1034"/>
      <c r="AH12" s="1034"/>
      <c r="AI12" s="1034"/>
      <c r="AJ12" s="1035"/>
    </row>
    <row r="13" spans="1:36" ht="13.5" customHeight="1">
      <c r="A13" s="1088" t="s">
        <v>190</v>
      </c>
      <c r="B13" s="1422"/>
      <c r="C13" s="1075" t="s">
        <v>231</v>
      </c>
      <c r="D13" s="1075"/>
      <c r="E13" s="1075"/>
      <c r="F13" s="1075"/>
      <c r="G13" s="1075"/>
      <c r="H13" s="1075"/>
      <c r="I13" s="1076" t="s">
        <v>697</v>
      </c>
      <c r="J13" s="1077"/>
      <c r="K13" s="1077"/>
      <c r="L13" s="1077"/>
      <c r="M13" s="1077"/>
      <c r="N13" s="1077"/>
      <c r="O13" s="1077"/>
      <c r="P13" s="1077"/>
      <c r="Q13" s="1077"/>
      <c r="R13" s="1077"/>
      <c r="S13" s="1077"/>
      <c r="T13" s="1077"/>
      <c r="U13" s="1077"/>
      <c r="V13" s="1077"/>
      <c r="W13" s="1077"/>
      <c r="X13" s="1077"/>
      <c r="Y13" s="1077"/>
      <c r="Z13" s="1077"/>
      <c r="AA13" s="1077"/>
      <c r="AB13" s="1077"/>
      <c r="AC13" s="1077"/>
      <c r="AD13" s="1077"/>
      <c r="AE13" s="1077"/>
      <c r="AF13" s="1077"/>
      <c r="AG13" s="1077"/>
      <c r="AH13" s="1077"/>
      <c r="AI13" s="1077"/>
      <c r="AJ13" s="1078"/>
    </row>
    <row r="14" spans="1:36" ht="13.5" customHeight="1">
      <c r="A14" s="1090"/>
      <c r="B14" s="1226"/>
      <c r="C14" s="1041" t="s">
        <v>329</v>
      </c>
      <c r="D14" s="1041"/>
      <c r="E14" s="1041"/>
      <c r="F14" s="1041"/>
      <c r="G14" s="1041"/>
      <c r="H14" s="1041"/>
      <c r="I14" s="1046" t="s">
        <v>675</v>
      </c>
      <c r="J14" s="1047"/>
      <c r="K14" s="1047"/>
      <c r="L14" s="1047"/>
      <c r="M14" s="1047"/>
      <c r="N14" s="1047"/>
      <c r="O14" s="1047"/>
      <c r="P14" s="1047"/>
      <c r="Q14" s="1047"/>
      <c r="R14" s="1047"/>
      <c r="S14" s="1047"/>
      <c r="T14" s="1047"/>
      <c r="U14" s="1047"/>
      <c r="V14" s="1047"/>
      <c r="W14" s="1047"/>
      <c r="X14" s="1047"/>
      <c r="Y14" s="1047"/>
      <c r="Z14" s="1047"/>
      <c r="AA14" s="1047"/>
      <c r="AB14" s="1047"/>
      <c r="AC14" s="1047"/>
      <c r="AD14" s="1047"/>
      <c r="AE14" s="1047"/>
      <c r="AF14" s="1047"/>
      <c r="AG14" s="1047"/>
      <c r="AH14" s="1047"/>
      <c r="AI14" s="1047"/>
      <c r="AJ14" s="1048"/>
    </row>
    <row r="15" spans="1:36" ht="13.5" customHeight="1">
      <c r="A15" s="1090"/>
      <c r="B15" s="1226"/>
      <c r="C15" s="1003" t="s">
        <v>332</v>
      </c>
      <c r="D15" s="1003"/>
      <c r="E15" s="1003"/>
      <c r="F15" s="1003"/>
      <c r="G15" s="1003"/>
      <c r="H15" s="1003"/>
      <c r="I15" s="1051" t="s">
        <v>77</v>
      </c>
      <c r="J15" s="1052"/>
      <c r="K15" s="1056" t="s">
        <v>698</v>
      </c>
      <c r="L15" s="1056"/>
      <c r="M15" s="1056"/>
      <c r="N15" s="1056"/>
      <c r="O15" s="1056"/>
      <c r="P15" s="1057"/>
      <c r="Q15" s="926" t="s">
        <v>275</v>
      </c>
      <c r="R15" s="927"/>
      <c r="S15" s="927"/>
      <c r="T15" s="927"/>
      <c r="U15" s="927"/>
      <c r="V15" s="927"/>
      <c r="W15" s="927"/>
      <c r="X15" s="927"/>
      <c r="Y15" s="927"/>
      <c r="Z15" s="927"/>
      <c r="AA15" s="927"/>
      <c r="AB15" s="927"/>
      <c r="AC15" s="927"/>
      <c r="AD15" s="927"/>
      <c r="AE15" s="927"/>
      <c r="AF15" s="927"/>
      <c r="AG15" s="927"/>
      <c r="AH15" s="927"/>
      <c r="AI15" s="927"/>
      <c r="AJ15" s="928"/>
    </row>
    <row r="16" spans="1:36" ht="13.5" customHeight="1">
      <c r="A16" s="1090"/>
      <c r="B16" s="1226"/>
      <c r="C16" s="1003"/>
      <c r="D16" s="1003"/>
      <c r="E16" s="1003"/>
      <c r="F16" s="1003"/>
      <c r="G16" s="1003"/>
      <c r="H16" s="1003"/>
      <c r="I16" s="1058" t="s">
        <v>699</v>
      </c>
      <c r="J16" s="1059"/>
      <c r="K16" s="1059"/>
      <c r="L16" s="1059"/>
      <c r="M16" s="1059"/>
      <c r="N16" s="1059"/>
      <c r="O16" s="1059"/>
      <c r="P16" s="1059"/>
      <c r="Q16" s="1059"/>
      <c r="R16" s="1059"/>
      <c r="S16" s="1059"/>
      <c r="T16" s="1059"/>
      <c r="U16" s="1059"/>
      <c r="V16" s="1059"/>
      <c r="W16" s="1059"/>
      <c r="X16" s="1059"/>
      <c r="Y16" s="1059"/>
      <c r="Z16" s="1059"/>
      <c r="AA16" s="1059"/>
      <c r="AB16" s="1059"/>
      <c r="AC16" s="1059"/>
      <c r="AD16" s="1059"/>
      <c r="AE16" s="1059"/>
      <c r="AF16" s="1059"/>
      <c r="AG16" s="1059"/>
      <c r="AH16" s="1059"/>
      <c r="AI16" s="1059"/>
      <c r="AJ16" s="1060"/>
    </row>
    <row r="17" spans="1:36" ht="13.5" customHeight="1">
      <c r="A17" s="1090"/>
      <c r="B17" s="1226"/>
      <c r="C17" s="1003"/>
      <c r="D17" s="1003"/>
      <c r="E17" s="1003"/>
      <c r="F17" s="1003"/>
      <c r="G17" s="1003"/>
      <c r="H17" s="1003"/>
      <c r="I17" s="1061" t="s">
        <v>114</v>
      </c>
      <c r="J17" s="1061"/>
      <c r="K17" s="1061"/>
      <c r="L17" s="1061"/>
      <c r="M17" s="1061"/>
      <c r="N17" s="1061"/>
      <c r="O17" s="1061"/>
      <c r="P17" s="1061"/>
      <c r="Q17" s="1061"/>
      <c r="R17" s="1061"/>
      <c r="S17" s="1061"/>
      <c r="T17" s="1061"/>
      <c r="U17" s="1061"/>
      <c r="V17" s="1061"/>
      <c r="W17" s="1061"/>
      <c r="X17" s="1061"/>
      <c r="Y17" s="1061"/>
      <c r="Z17" s="1061"/>
      <c r="AA17" s="1061"/>
      <c r="AB17" s="1061"/>
      <c r="AC17" s="1061"/>
      <c r="AD17" s="1061"/>
      <c r="AE17" s="1061"/>
      <c r="AF17" s="1061"/>
      <c r="AG17" s="1061"/>
      <c r="AH17" s="1061"/>
      <c r="AI17" s="1061"/>
      <c r="AJ17" s="1062"/>
    </row>
    <row r="18" spans="1:36" ht="18" customHeight="1">
      <c r="A18" s="1090"/>
      <c r="B18" s="1226"/>
      <c r="C18" s="1183" t="s">
        <v>327</v>
      </c>
      <c r="D18" s="1201"/>
      <c r="E18" s="1201"/>
      <c r="F18" s="1201"/>
      <c r="G18" s="1201"/>
      <c r="H18" s="1201"/>
      <c r="I18" s="1201"/>
      <c r="J18" s="1201"/>
      <c r="K18" s="1201"/>
      <c r="L18" s="1201"/>
      <c r="M18" s="1201"/>
      <c r="N18" s="1201"/>
      <c r="O18" s="1201"/>
      <c r="P18" s="1201"/>
      <c r="Q18" s="1201"/>
      <c r="R18" s="1201"/>
      <c r="S18" s="1201"/>
      <c r="T18" s="1201"/>
      <c r="U18" s="1201"/>
      <c r="V18" s="1202"/>
      <c r="W18" s="1169"/>
      <c r="X18" s="1170"/>
      <c r="Y18" s="1170"/>
      <c r="Z18" s="1170"/>
      <c r="AA18" s="1170"/>
      <c r="AB18" s="1170"/>
      <c r="AC18" s="1170"/>
      <c r="AD18" s="1170"/>
      <c r="AE18" s="1170"/>
      <c r="AF18" s="1170"/>
      <c r="AG18" s="1170"/>
      <c r="AH18" s="1170"/>
      <c r="AI18" s="1170"/>
      <c r="AJ18" s="1171"/>
    </row>
    <row r="19" spans="1:36" ht="13.5" customHeight="1">
      <c r="A19" s="1090"/>
      <c r="B19" s="1226"/>
      <c r="C19" s="1063" t="s">
        <v>66</v>
      </c>
      <c r="D19" s="1064"/>
      <c r="E19" s="1064"/>
      <c r="F19" s="1064"/>
      <c r="G19" s="1064"/>
      <c r="H19" s="1064"/>
      <c r="I19" s="1064"/>
      <c r="J19" s="1064"/>
      <c r="K19" s="1064"/>
      <c r="L19" s="1064"/>
      <c r="M19" s="1064"/>
      <c r="N19" s="1065"/>
      <c r="O19" s="1003" t="s">
        <v>127</v>
      </c>
      <c r="P19" s="1003"/>
      <c r="Q19" s="1003"/>
      <c r="R19" s="1003"/>
      <c r="S19" s="1003"/>
      <c r="T19" s="1003"/>
      <c r="U19" s="1003"/>
      <c r="V19" s="1003"/>
      <c r="W19" s="1033"/>
      <c r="X19" s="1034"/>
      <c r="Y19" s="1034"/>
      <c r="Z19" s="1034"/>
      <c r="AA19" s="1034"/>
      <c r="AB19" s="1034"/>
      <c r="AC19" s="1034"/>
      <c r="AD19" s="1034"/>
      <c r="AE19" s="1034"/>
      <c r="AF19" s="1034"/>
      <c r="AG19" s="1034"/>
      <c r="AH19" s="1034"/>
      <c r="AI19" s="1034"/>
      <c r="AJ19" s="1035"/>
    </row>
    <row r="20" spans="1:36" ht="13.5" customHeight="1">
      <c r="A20" s="1090"/>
      <c r="B20" s="1226"/>
      <c r="C20" s="1066"/>
      <c r="D20" s="1067"/>
      <c r="E20" s="1067"/>
      <c r="F20" s="1067"/>
      <c r="G20" s="1067"/>
      <c r="H20" s="1067"/>
      <c r="I20" s="1067"/>
      <c r="J20" s="1067"/>
      <c r="K20" s="1067"/>
      <c r="L20" s="1067"/>
      <c r="M20" s="1067"/>
      <c r="N20" s="1068"/>
      <c r="O20" s="1099" t="s">
        <v>276</v>
      </c>
      <c r="P20" s="1100"/>
      <c r="Q20" s="1100"/>
      <c r="R20" s="1100"/>
      <c r="S20" s="1100"/>
      <c r="T20" s="1100"/>
      <c r="U20" s="1100"/>
      <c r="V20" s="1101"/>
      <c r="W20" s="1079"/>
      <c r="X20" s="1080"/>
      <c r="Y20" s="1080"/>
      <c r="Z20" s="1080"/>
      <c r="AA20" s="1080"/>
      <c r="AB20" s="1080"/>
      <c r="AC20" s="1080"/>
      <c r="AD20" s="1080"/>
      <c r="AE20" s="1080"/>
      <c r="AF20" s="1080"/>
      <c r="AG20" s="1080"/>
      <c r="AH20" s="1080"/>
      <c r="AI20" s="1080"/>
      <c r="AJ20" s="1081"/>
    </row>
    <row r="21" spans="1:36" ht="13.5" customHeight="1">
      <c r="A21" s="1092"/>
      <c r="B21" s="1423"/>
      <c r="C21" s="1069"/>
      <c r="D21" s="1070"/>
      <c r="E21" s="1070"/>
      <c r="F21" s="1070"/>
      <c r="G21" s="1070"/>
      <c r="H21" s="1070"/>
      <c r="I21" s="1070"/>
      <c r="J21" s="1070"/>
      <c r="K21" s="1070"/>
      <c r="L21" s="1070"/>
      <c r="M21" s="1070"/>
      <c r="N21" s="1071"/>
      <c r="O21" s="1072" t="s">
        <v>277</v>
      </c>
      <c r="P21" s="1073"/>
      <c r="Q21" s="1073"/>
      <c r="R21" s="1073"/>
      <c r="S21" s="1073"/>
      <c r="T21" s="1073"/>
      <c r="U21" s="1073"/>
      <c r="V21" s="1074"/>
      <c r="W21" s="1046"/>
      <c r="X21" s="1047"/>
      <c r="Y21" s="1047"/>
      <c r="Z21" s="1047"/>
      <c r="AA21" s="1047"/>
      <c r="AB21" s="1047"/>
      <c r="AC21" s="1047"/>
      <c r="AD21" s="1047"/>
      <c r="AE21" s="1047"/>
      <c r="AF21" s="1047"/>
      <c r="AG21" s="1047"/>
      <c r="AH21" s="1047"/>
      <c r="AI21" s="1047"/>
      <c r="AJ21" s="1048"/>
    </row>
    <row r="22" spans="1:36" ht="18" customHeight="1">
      <c r="A22" s="1242" t="s">
        <v>167</v>
      </c>
      <c r="B22" s="1201"/>
      <c r="C22" s="1201"/>
      <c r="D22" s="1201"/>
      <c r="E22" s="1201"/>
      <c r="F22" s="1201"/>
      <c r="G22" s="1201"/>
      <c r="H22" s="1202"/>
      <c r="I22" s="2211">
        <v>2</v>
      </c>
      <c r="J22" s="2212"/>
      <c r="K22" s="2212"/>
      <c r="L22" s="2212"/>
      <c r="M22" s="2212"/>
      <c r="N22" s="2212"/>
      <c r="O22" s="2212"/>
      <c r="P22" s="2212"/>
      <c r="Q22" s="2212"/>
      <c r="R22" s="2212"/>
      <c r="S22" s="2212"/>
      <c r="T22" s="2212"/>
      <c r="U22" s="2212"/>
      <c r="V22" s="2212"/>
      <c r="W22" s="2212"/>
      <c r="X22" s="2212"/>
      <c r="Y22" s="2212"/>
      <c r="Z22" s="2212"/>
      <c r="AA22" s="2212"/>
      <c r="AB22" s="2212"/>
      <c r="AC22" s="2212"/>
      <c r="AD22" s="2212"/>
      <c r="AE22" s="2212"/>
      <c r="AF22" s="2212"/>
      <c r="AG22" s="2212"/>
      <c r="AH22" s="2212"/>
      <c r="AI22" s="2212"/>
      <c r="AJ22" s="2213"/>
    </row>
    <row r="23" spans="1:36" ht="13.5" customHeight="1">
      <c r="A23" s="1082" t="s">
        <v>265</v>
      </c>
      <c r="B23" s="1083"/>
      <c r="C23" s="1075" t="s">
        <v>231</v>
      </c>
      <c r="D23" s="1075"/>
      <c r="E23" s="1075"/>
      <c r="F23" s="1075"/>
      <c r="G23" s="1075"/>
      <c r="H23" s="1075"/>
      <c r="I23" s="1076" t="s">
        <v>700</v>
      </c>
      <c r="J23" s="1077"/>
      <c r="K23" s="1077"/>
      <c r="L23" s="1077"/>
      <c r="M23" s="1077"/>
      <c r="N23" s="1077"/>
      <c r="O23" s="1077"/>
      <c r="P23" s="1077"/>
      <c r="Q23" s="1077"/>
      <c r="R23" s="1077"/>
      <c r="S23" s="1077"/>
      <c r="T23" s="1077"/>
      <c r="U23" s="1077"/>
      <c r="V23" s="1077"/>
      <c r="W23" s="1077"/>
      <c r="X23" s="1077"/>
      <c r="Y23" s="1077"/>
      <c r="Z23" s="1077"/>
      <c r="AA23" s="1077"/>
      <c r="AB23" s="1077"/>
      <c r="AC23" s="1077"/>
      <c r="AD23" s="1077"/>
      <c r="AE23" s="1077"/>
      <c r="AF23" s="1077"/>
      <c r="AG23" s="1077"/>
      <c r="AH23" s="1077"/>
      <c r="AI23" s="1077"/>
      <c r="AJ23" s="1078"/>
    </row>
    <row r="24" spans="1:36" ht="13.5" customHeight="1">
      <c r="A24" s="1084"/>
      <c r="B24" s="1085"/>
      <c r="C24" s="1041" t="s">
        <v>329</v>
      </c>
      <c r="D24" s="1041"/>
      <c r="E24" s="1041"/>
      <c r="F24" s="1041"/>
      <c r="G24" s="1041"/>
      <c r="H24" s="1041"/>
      <c r="I24" s="1046" t="s">
        <v>688</v>
      </c>
      <c r="J24" s="1047"/>
      <c r="K24" s="1047"/>
      <c r="L24" s="1047"/>
      <c r="M24" s="1047"/>
      <c r="N24" s="1047"/>
      <c r="O24" s="1047"/>
      <c r="P24" s="1047"/>
      <c r="Q24" s="1047"/>
      <c r="R24" s="1047"/>
      <c r="S24" s="1047"/>
      <c r="T24" s="1047"/>
      <c r="U24" s="1047"/>
      <c r="V24" s="1047"/>
      <c r="W24" s="1047"/>
      <c r="X24" s="1047"/>
      <c r="Y24" s="1047"/>
      <c r="Z24" s="1047"/>
      <c r="AA24" s="1047"/>
      <c r="AB24" s="1047"/>
      <c r="AC24" s="1047"/>
      <c r="AD24" s="1047"/>
      <c r="AE24" s="1047"/>
      <c r="AF24" s="1047"/>
      <c r="AG24" s="1047"/>
      <c r="AH24" s="1047"/>
      <c r="AI24" s="1047"/>
      <c r="AJ24" s="1048"/>
    </row>
    <row r="25" spans="1:36" ht="13.5" customHeight="1">
      <c r="A25" s="1084"/>
      <c r="B25" s="1085"/>
      <c r="C25" s="1003" t="s">
        <v>332</v>
      </c>
      <c r="D25" s="1003"/>
      <c r="E25" s="1003"/>
      <c r="F25" s="1003"/>
      <c r="G25" s="1003"/>
      <c r="H25" s="1003"/>
      <c r="I25" s="1051" t="s">
        <v>77</v>
      </c>
      <c r="J25" s="1052"/>
      <c r="K25" s="1056" t="s">
        <v>774</v>
      </c>
      <c r="L25" s="1056"/>
      <c r="M25" s="1056"/>
      <c r="N25" s="1056"/>
      <c r="O25" s="1056"/>
      <c r="P25" s="1057"/>
      <c r="Q25" s="926" t="s">
        <v>275</v>
      </c>
      <c r="R25" s="927"/>
      <c r="S25" s="927"/>
      <c r="T25" s="927"/>
      <c r="U25" s="927"/>
      <c r="V25" s="927"/>
      <c r="W25" s="927"/>
      <c r="X25" s="927"/>
      <c r="Y25" s="927"/>
      <c r="Z25" s="927"/>
      <c r="AA25" s="927"/>
      <c r="AB25" s="927"/>
      <c r="AC25" s="927"/>
      <c r="AD25" s="927"/>
      <c r="AE25" s="927"/>
      <c r="AF25" s="927"/>
      <c r="AG25" s="927"/>
      <c r="AH25" s="927"/>
      <c r="AI25" s="927"/>
      <c r="AJ25" s="928"/>
    </row>
    <row r="26" spans="1:36" ht="13.5" customHeight="1">
      <c r="A26" s="1084"/>
      <c r="B26" s="1085"/>
      <c r="C26" s="1003"/>
      <c r="D26" s="1003"/>
      <c r="E26" s="1003"/>
      <c r="F26" s="1003"/>
      <c r="G26" s="1003"/>
      <c r="H26" s="1003"/>
      <c r="I26" s="1058" t="s">
        <v>1386</v>
      </c>
      <c r="J26" s="1059"/>
      <c r="K26" s="1059"/>
      <c r="L26" s="1059"/>
      <c r="M26" s="1059"/>
      <c r="N26" s="1059"/>
      <c r="O26" s="1059"/>
      <c r="P26" s="1059"/>
      <c r="Q26" s="1059"/>
      <c r="R26" s="1059"/>
      <c r="S26" s="1059"/>
      <c r="T26" s="1059"/>
      <c r="U26" s="1059"/>
      <c r="V26" s="1059"/>
      <c r="W26" s="1059"/>
      <c r="X26" s="1059"/>
      <c r="Y26" s="1059"/>
      <c r="Z26" s="1059"/>
      <c r="AA26" s="1059"/>
      <c r="AB26" s="1059"/>
      <c r="AC26" s="1059"/>
      <c r="AD26" s="1059"/>
      <c r="AE26" s="1059"/>
      <c r="AF26" s="1059"/>
      <c r="AG26" s="1059"/>
      <c r="AH26" s="1059"/>
      <c r="AI26" s="1059"/>
      <c r="AJ26" s="1060"/>
    </row>
    <row r="27" spans="1:36" ht="13.5" customHeight="1">
      <c r="A27" s="1084"/>
      <c r="B27" s="1085"/>
      <c r="C27" s="1075"/>
      <c r="D27" s="1075"/>
      <c r="E27" s="1075"/>
      <c r="F27" s="1075"/>
      <c r="G27" s="1075"/>
      <c r="H27" s="1075"/>
      <c r="I27" s="1061" t="s">
        <v>114</v>
      </c>
      <c r="J27" s="1061"/>
      <c r="K27" s="1061"/>
      <c r="L27" s="1061"/>
      <c r="M27" s="1061"/>
      <c r="N27" s="1061"/>
      <c r="O27" s="1061"/>
      <c r="P27" s="1061"/>
      <c r="Q27" s="1061"/>
      <c r="R27" s="1061"/>
      <c r="S27" s="1061"/>
      <c r="T27" s="1061"/>
      <c r="U27" s="1061"/>
      <c r="V27" s="1061"/>
      <c r="W27" s="1061"/>
      <c r="X27" s="1061"/>
      <c r="Y27" s="1061"/>
      <c r="Z27" s="1061"/>
      <c r="AA27" s="1061"/>
      <c r="AB27" s="1061"/>
      <c r="AC27" s="1061"/>
      <c r="AD27" s="1061"/>
      <c r="AE27" s="1061"/>
      <c r="AF27" s="1061"/>
      <c r="AG27" s="1061"/>
      <c r="AH27" s="1061"/>
      <c r="AI27" s="1061"/>
      <c r="AJ27" s="1062"/>
    </row>
    <row r="28" spans="1:36" ht="13.5" customHeight="1">
      <c r="A28" s="1082" t="s">
        <v>333</v>
      </c>
      <c r="B28" s="1909"/>
      <c r="C28" s="1104" t="s">
        <v>242</v>
      </c>
      <c r="D28" s="1105"/>
      <c r="E28" s="1105"/>
      <c r="F28" s="1105"/>
      <c r="G28" s="1105"/>
      <c r="H28" s="1106"/>
      <c r="I28" s="2164" t="s">
        <v>47</v>
      </c>
      <c r="J28" s="1545"/>
      <c r="K28" s="2165"/>
      <c r="L28" s="2165"/>
      <c r="M28" s="2165"/>
      <c r="N28" s="2166"/>
      <c r="O28" s="1523" t="s">
        <v>310</v>
      </c>
      <c r="P28" s="1524"/>
      <c r="Q28" s="1524"/>
      <c r="R28" s="1524"/>
      <c r="S28" s="1524"/>
      <c r="T28" s="1524"/>
      <c r="U28" s="1183" t="s">
        <v>111</v>
      </c>
      <c r="V28" s="1201"/>
      <c r="W28" s="1201"/>
      <c r="X28" s="1201"/>
      <c r="Y28" s="1201"/>
      <c r="Z28" s="1201"/>
      <c r="AA28" s="1201"/>
      <c r="AB28" s="1201"/>
      <c r="AC28" s="1201"/>
      <c r="AD28" s="1201"/>
      <c r="AE28" s="1202"/>
      <c r="AF28" s="1529"/>
      <c r="AG28" s="1530"/>
      <c r="AH28" s="1530"/>
      <c r="AI28" s="1530"/>
      <c r="AJ28" s="1531"/>
    </row>
    <row r="29" spans="1:36" ht="13.5" customHeight="1">
      <c r="A29" s="1910"/>
      <c r="B29" s="1911"/>
      <c r="C29" s="1568"/>
      <c r="D29" s="1569"/>
      <c r="E29" s="1569"/>
      <c r="F29" s="1569"/>
      <c r="G29" s="1569"/>
      <c r="H29" s="1570"/>
      <c r="I29" s="2167"/>
      <c r="J29" s="2168"/>
      <c r="K29" s="2168"/>
      <c r="L29" s="2168"/>
      <c r="M29" s="2168"/>
      <c r="N29" s="2169"/>
      <c r="O29" s="1526"/>
      <c r="P29" s="1527"/>
      <c r="Q29" s="1527"/>
      <c r="R29" s="1527"/>
      <c r="S29" s="1527"/>
      <c r="T29" s="1527"/>
      <c r="U29" s="1025" t="s">
        <v>86</v>
      </c>
      <c r="V29" s="1025"/>
      <c r="W29" s="1025"/>
      <c r="X29" s="1025"/>
      <c r="Y29" s="1025"/>
      <c r="Z29" s="1025"/>
      <c r="AA29" s="1025" t="s">
        <v>87</v>
      </c>
      <c r="AB29" s="1025"/>
      <c r="AC29" s="1025"/>
      <c r="AD29" s="1183"/>
      <c r="AE29" s="1183"/>
      <c r="AF29" s="1532"/>
      <c r="AG29" s="1533"/>
      <c r="AH29" s="1533"/>
      <c r="AI29" s="1533"/>
      <c r="AJ29" s="1534"/>
    </row>
    <row r="30" spans="1:36" ht="13.5" customHeight="1">
      <c r="A30" s="1910"/>
      <c r="B30" s="1911"/>
      <c r="C30" s="1107"/>
      <c r="D30" s="1108"/>
      <c r="E30" s="1108"/>
      <c r="F30" s="1108"/>
      <c r="G30" s="1108"/>
      <c r="H30" s="1109"/>
      <c r="I30" s="1025" t="s">
        <v>250</v>
      </c>
      <c r="J30" s="1025"/>
      <c r="K30" s="1025"/>
      <c r="L30" s="1025" t="s">
        <v>251</v>
      </c>
      <c r="M30" s="1025"/>
      <c r="N30" s="1025"/>
      <c r="O30" s="1025" t="s">
        <v>250</v>
      </c>
      <c r="P30" s="1025"/>
      <c r="Q30" s="1025"/>
      <c r="R30" s="1025" t="s">
        <v>251</v>
      </c>
      <c r="S30" s="1025"/>
      <c r="T30" s="1025"/>
      <c r="U30" s="1025" t="s">
        <v>250</v>
      </c>
      <c r="V30" s="1025"/>
      <c r="W30" s="1025"/>
      <c r="X30" s="1025" t="s">
        <v>251</v>
      </c>
      <c r="Y30" s="1025"/>
      <c r="Z30" s="1025"/>
      <c r="AA30" s="1025" t="s">
        <v>250</v>
      </c>
      <c r="AB30" s="1025"/>
      <c r="AC30" s="1025" t="s">
        <v>251</v>
      </c>
      <c r="AD30" s="1183"/>
      <c r="AE30" s="1183"/>
      <c r="AF30" s="1025" t="s">
        <v>250</v>
      </c>
      <c r="AG30" s="1025"/>
      <c r="AH30" s="1025" t="s">
        <v>251</v>
      </c>
      <c r="AI30" s="1183"/>
      <c r="AJ30" s="1519"/>
    </row>
    <row r="31" spans="1:36" ht="13.5" customHeight="1">
      <c r="A31" s="1910"/>
      <c r="B31" s="1911"/>
      <c r="C31" s="1025" t="s">
        <v>128</v>
      </c>
      <c r="D31" s="1025"/>
      <c r="E31" s="1025"/>
      <c r="F31" s="1025" t="s">
        <v>158</v>
      </c>
      <c r="G31" s="1025"/>
      <c r="H31" s="1025"/>
      <c r="I31" s="1199">
        <v>1</v>
      </c>
      <c r="J31" s="1199"/>
      <c r="K31" s="1199"/>
      <c r="L31" s="1199"/>
      <c r="M31" s="1199"/>
      <c r="N31" s="1199"/>
      <c r="O31" s="1199"/>
      <c r="P31" s="1199"/>
      <c r="Q31" s="1199"/>
      <c r="R31" s="1199">
        <v>1</v>
      </c>
      <c r="S31" s="1199"/>
      <c r="T31" s="1199"/>
      <c r="U31" s="1199">
        <v>2</v>
      </c>
      <c r="V31" s="1199"/>
      <c r="W31" s="1199"/>
      <c r="X31" s="1199">
        <v>2</v>
      </c>
      <c r="Y31" s="1199"/>
      <c r="Z31" s="1199"/>
      <c r="AA31" s="1199"/>
      <c r="AB31" s="1199"/>
      <c r="AC31" s="1199"/>
      <c r="AD31" s="1094"/>
      <c r="AE31" s="1094"/>
      <c r="AF31" s="1199"/>
      <c r="AG31" s="1199"/>
      <c r="AH31" s="1199"/>
      <c r="AI31" s="1094"/>
      <c r="AJ31" s="1522"/>
    </row>
    <row r="32" spans="1:36" ht="13.5" customHeight="1">
      <c r="A32" s="1910"/>
      <c r="B32" s="1911"/>
      <c r="C32" s="1025"/>
      <c r="D32" s="1025"/>
      <c r="E32" s="1025"/>
      <c r="F32" s="1025" t="s">
        <v>159</v>
      </c>
      <c r="G32" s="1025"/>
      <c r="H32" s="1025"/>
      <c r="I32" s="1199"/>
      <c r="J32" s="1199"/>
      <c r="K32" s="1199"/>
      <c r="L32" s="1199"/>
      <c r="M32" s="1199"/>
      <c r="N32" s="1199"/>
      <c r="O32" s="1199"/>
      <c r="P32" s="1199"/>
      <c r="Q32" s="1199"/>
      <c r="R32" s="1199"/>
      <c r="S32" s="1199"/>
      <c r="T32" s="1199"/>
      <c r="U32" s="1199"/>
      <c r="V32" s="1199"/>
      <c r="W32" s="1199"/>
      <c r="X32" s="1199">
        <v>3</v>
      </c>
      <c r="Y32" s="1199"/>
      <c r="Z32" s="1199"/>
      <c r="AA32" s="1199"/>
      <c r="AB32" s="1199"/>
      <c r="AC32" s="1199">
        <v>1</v>
      </c>
      <c r="AD32" s="1094"/>
      <c r="AE32" s="1094"/>
      <c r="AF32" s="1199"/>
      <c r="AG32" s="1199"/>
      <c r="AH32" s="1199"/>
      <c r="AI32" s="1094"/>
      <c r="AJ32" s="1522"/>
    </row>
    <row r="33" spans="1:44" ht="13.5" customHeight="1">
      <c r="A33" s="1910"/>
      <c r="B33" s="1911"/>
      <c r="C33" s="1025" t="s">
        <v>160</v>
      </c>
      <c r="D33" s="1025"/>
      <c r="E33" s="1025"/>
      <c r="F33" s="1025"/>
      <c r="G33" s="1025"/>
      <c r="H33" s="1025"/>
      <c r="I33" s="1199"/>
      <c r="J33" s="1199"/>
      <c r="K33" s="1199"/>
      <c r="L33" s="1199"/>
      <c r="M33" s="1199"/>
      <c r="N33" s="1199"/>
      <c r="O33" s="1199">
        <v>0.5</v>
      </c>
      <c r="P33" s="1199"/>
      <c r="Q33" s="1199"/>
      <c r="R33" s="1199"/>
      <c r="S33" s="1199"/>
      <c r="T33" s="1199"/>
      <c r="U33" s="1199">
        <v>4</v>
      </c>
      <c r="V33" s="1199"/>
      <c r="W33" s="1199"/>
      <c r="X33" s="1199"/>
      <c r="Y33" s="1199"/>
      <c r="Z33" s="1199"/>
      <c r="AA33" s="1199">
        <v>0.5</v>
      </c>
      <c r="AB33" s="1199"/>
      <c r="AC33" s="1199"/>
      <c r="AD33" s="1094"/>
      <c r="AE33" s="1094"/>
      <c r="AF33" s="1199"/>
      <c r="AG33" s="1199"/>
      <c r="AH33" s="1199"/>
      <c r="AI33" s="1094"/>
      <c r="AJ33" s="1522"/>
    </row>
    <row r="34" spans="1:44" ht="13.5" customHeight="1">
      <c r="A34" s="1910"/>
      <c r="B34" s="1911"/>
      <c r="C34" s="1103" t="s">
        <v>290</v>
      </c>
      <c r="D34" s="1103"/>
      <c r="E34" s="1103"/>
      <c r="F34" s="1103"/>
      <c r="G34" s="1103"/>
      <c r="H34" s="1103"/>
      <c r="I34" s="1203"/>
      <c r="J34" s="1203"/>
      <c r="K34" s="1203"/>
      <c r="L34" s="1203"/>
      <c r="M34" s="1203"/>
      <c r="N34" s="1203"/>
      <c r="O34" s="1203"/>
      <c r="P34" s="1203"/>
      <c r="Q34" s="1203"/>
      <c r="R34" s="1203"/>
      <c r="S34" s="1203"/>
      <c r="T34" s="1203"/>
      <c r="U34" s="1203"/>
      <c r="V34" s="1203"/>
      <c r="W34" s="1203"/>
      <c r="X34" s="1203"/>
      <c r="Y34" s="1203"/>
      <c r="Z34" s="1203"/>
      <c r="AA34" s="1203"/>
      <c r="AB34" s="1203"/>
      <c r="AC34" s="1203"/>
      <c r="AD34" s="1218"/>
      <c r="AE34" s="1218"/>
      <c r="AF34" s="1203"/>
      <c r="AG34" s="1203"/>
      <c r="AH34" s="1203"/>
      <c r="AI34" s="1218"/>
      <c r="AJ34" s="1535"/>
    </row>
    <row r="35" spans="1:44" ht="13.5" customHeight="1">
      <c r="A35" s="1242" t="s">
        <v>196</v>
      </c>
      <c r="B35" s="1201"/>
      <c r="C35" s="1201"/>
      <c r="D35" s="1201"/>
      <c r="E35" s="1201"/>
      <c r="F35" s="1201"/>
      <c r="G35" s="1201"/>
      <c r="H35" s="1202"/>
      <c r="I35" s="1220">
        <v>24</v>
      </c>
      <c r="J35" s="1221"/>
      <c r="K35" s="1221"/>
      <c r="L35" s="1221"/>
      <c r="M35" s="1221"/>
      <c r="N35" s="1221"/>
      <c r="O35" s="1173" t="s">
        <v>68</v>
      </c>
      <c r="P35" s="1173"/>
      <c r="Q35" s="1173"/>
      <c r="R35" s="1173"/>
      <c r="S35" s="1173"/>
      <c r="T35" s="1173"/>
      <c r="U35" s="1173"/>
      <c r="V35" s="1173"/>
      <c r="W35" s="1173"/>
      <c r="X35" s="1173"/>
      <c r="Y35" s="1173"/>
      <c r="Z35" s="1173"/>
      <c r="AA35" s="1173"/>
      <c r="AB35" s="1173"/>
      <c r="AC35" s="1173"/>
      <c r="AD35" s="1173"/>
      <c r="AE35" s="1173"/>
      <c r="AF35" s="1173"/>
      <c r="AG35" s="1173"/>
      <c r="AH35" s="1173"/>
      <c r="AI35" s="1173"/>
      <c r="AJ35" s="2154"/>
    </row>
    <row r="36" spans="1:44" ht="13.5" customHeight="1">
      <c r="A36" s="1242" t="s">
        <v>311</v>
      </c>
      <c r="B36" s="1201"/>
      <c r="C36" s="1201"/>
      <c r="D36" s="1201"/>
      <c r="E36" s="1201"/>
      <c r="F36" s="1201"/>
      <c r="G36" s="1201"/>
      <c r="H36" s="1202"/>
      <c r="I36" s="1220">
        <v>23</v>
      </c>
      <c r="J36" s="1221"/>
      <c r="K36" s="1221"/>
      <c r="L36" s="1221"/>
      <c r="M36" s="1221"/>
      <c r="N36" s="1221"/>
      <c r="O36" s="1173" t="s">
        <v>8</v>
      </c>
      <c r="P36" s="1173"/>
      <c r="Q36" s="1173"/>
      <c r="R36" s="1173"/>
      <c r="S36" s="1173"/>
      <c r="T36" s="1173"/>
      <c r="U36" s="1173"/>
      <c r="V36" s="1173"/>
      <c r="W36" s="1173"/>
      <c r="X36" s="1173"/>
      <c r="Y36" s="1173"/>
      <c r="Z36" s="1173"/>
      <c r="AA36" s="1173"/>
      <c r="AB36" s="1173"/>
      <c r="AC36" s="1173"/>
      <c r="AD36" s="1173"/>
      <c r="AE36" s="1173"/>
      <c r="AF36" s="1173"/>
      <c r="AG36" s="1173"/>
      <c r="AH36" s="1173"/>
      <c r="AI36" s="1173"/>
      <c r="AJ36" s="2154"/>
    </row>
    <row r="37" spans="1:44" ht="18" customHeight="1">
      <c r="A37" s="1908" t="s">
        <v>69</v>
      </c>
      <c r="B37" s="1909"/>
      <c r="C37" s="1003" t="s">
        <v>129</v>
      </c>
      <c r="D37" s="1003"/>
      <c r="E37" s="1003"/>
      <c r="F37" s="1003"/>
      <c r="G37" s="1003"/>
      <c r="H37" s="1003"/>
      <c r="I37" s="1152"/>
      <c r="J37" s="1153"/>
      <c r="K37" s="1153"/>
      <c r="L37" s="1153"/>
      <c r="M37" s="1153"/>
      <c r="N37" s="1153"/>
      <c r="O37" s="1153"/>
      <c r="P37" s="1153"/>
      <c r="Q37" s="1153"/>
      <c r="R37" s="1153"/>
      <c r="S37" s="1153"/>
      <c r="T37" s="1153"/>
      <c r="U37" s="1153"/>
      <c r="V37" s="1153"/>
      <c r="W37" s="1153"/>
      <c r="X37" s="1153"/>
      <c r="Y37" s="1153"/>
      <c r="Z37" s="1153"/>
      <c r="AA37" s="1153"/>
      <c r="AB37" s="1153"/>
      <c r="AC37" s="1153"/>
      <c r="AD37" s="1153"/>
      <c r="AE37" s="1153"/>
      <c r="AF37" s="1153"/>
      <c r="AG37" s="1153"/>
      <c r="AH37" s="1153"/>
      <c r="AI37" s="1153"/>
      <c r="AJ37" s="1154"/>
      <c r="AL37" s="347" t="b">
        <v>1</v>
      </c>
      <c r="AM37" s="347" t="b">
        <v>1</v>
      </c>
      <c r="AN37" s="347" t="b">
        <v>1</v>
      </c>
      <c r="AO37" s="347" t="b">
        <v>1</v>
      </c>
      <c r="AP37" s="347" t="b">
        <v>1</v>
      </c>
      <c r="AQ37" s="347" t="b">
        <v>0</v>
      </c>
      <c r="AR37" s="347" t="b">
        <v>0</v>
      </c>
    </row>
    <row r="38" spans="1:44" ht="13.5" customHeight="1">
      <c r="A38" s="1910"/>
      <c r="B38" s="1911"/>
      <c r="C38" s="1003" t="s">
        <v>130</v>
      </c>
      <c r="D38" s="1003"/>
      <c r="E38" s="1003"/>
      <c r="F38" s="1003"/>
      <c r="G38" s="1003"/>
      <c r="H38" s="1003"/>
      <c r="I38" s="1050" t="s">
        <v>131</v>
      </c>
      <c r="J38" s="1003"/>
      <c r="K38" s="1003"/>
      <c r="L38" s="1011" t="s">
        <v>705</v>
      </c>
      <c r="M38" s="1011"/>
      <c r="N38" s="1045"/>
      <c r="O38" s="1050" t="s">
        <v>704</v>
      </c>
      <c r="P38" s="1026"/>
      <c r="Q38" s="1102" t="s">
        <v>707</v>
      </c>
      <c r="R38" s="1011"/>
      <c r="S38" s="1011"/>
      <c r="T38" s="1003" t="s">
        <v>132</v>
      </c>
      <c r="U38" s="1003"/>
      <c r="V38" s="1003"/>
      <c r="W38" s="1011" t="s">
        <v>114</v>
      </c>
      <c r="X38" s="1011"/>
      <c r="Y38" s="1045"/>
      <c r="Z38" s="1050" t="s">
        <v>708</v>
      </c>
      <c r="AA38" s="1026"/>
      <c r="AB38" s="1102" t="s">
        <v>114</v>
      </c>
      <c r="AC38" s="1011"/>
      <c r="AD38" s="1011"/>
      <c r="AE38" s="1003" t="s">
        <v>27</v>
      </c>
      <c r="AF38" s="1003"/>
      <c r="AG38" s="1003"/>
      <c r="AH38" s="1003"/>
      <c r="AI38" s="1003"/>
      <c r="AJ38" s="1168"/>
    </row>
    <row r="39" spans="1:44" ht="13.5" customHeight="1">
      <c r="A39" s="1910"/>
      <c r="B39" s="1911"/>
      <c r="C39" s="1003"/>
      <c r="D39" s="1003"/>
      <c r="E39" s="1003"/>
      <c r="F39" s="1003"/>
      <c r="G39" s="1003"/>
      <c r="H39" s="1003"/>
      <c r="I39" s="1050" t="s">
        <v>25</v>
      </c>
      <c r="J39" s="1003"/>
      <c r="K39" s="1003"/>
      <c r="L39" s="1011" t="s">
        <v>114</v>
      </c>
      <c r="M39" s="1011"/>
      <c r="N39" s="1045"/>
      <c r="O39" s="1050" t="s">
        <v>708</v>
      </c>
      <c r="P39" s="1026"/>
      <c r="Q39" s="1102" t="s">
        <v>114</v>
      </c>
      <c r="R39" s="1011"/>
      <c r="S39" s="1011"/>
      <c r="T39" s="1003" t="s">
        <v>26</v>
      </c>
      <c r="U39" s="1003"/>
      <c r="V39" s="1003"/>
      <c r="W39" s="1011" t="s">
        <v>1430</v>
      </c>
      <c r="X39" s="1011"/>
      <c r="Y39" s="1045"/>
      <c r="Z39" s="1050" t="s">
        <v>708</v>
      </c>
      <c r="AA39" s="1026"/>
      <c r="AB39" s="1102" t="s">
        <v>709</v>
      </c>
      <c r="AC39" s="1011"/>
      <c r="AD39" s="1011"/>
      <c r="AE39" s="1169"/>
      <c r="AF39" s="1170"/>
      <c r="AG39" s="1170"/>
      <c r="AH39" s="1170"/>
      <c r="AI39" s="1170"/>
      <c r="AJ39" s="1171"/>
    </row>
    <row r="40" spans="1:44" ht="18" customHeight="1">
      <c r="A40" s="1910"/>
      <c r="B40" s="1911"/>
      <c r="C40" s="1012" t="s">
        <v>334</v>
      </c>
      <c r="D40" s="1013"/>
      <c r="E40" s="1013"/>
      <c r="F40" s="1013"/>
      <c r="G40" s="1013"/>
      <c r="H40" s="1014"/>
      <c r="I40" s="1949" t="s">
        <v>363</v>
      </c>
      <c r="J40" s="1949"/>
      <c r="K40" s="1949"/>
      <c r="L40" s="1949"/>
      <c r="M40" s="1949"/>
      <c r="N40" s="1954"/>
      <c r="O40" s="1954"/>
      <c r="P40" s="1954"/>
      <c r="Q40" s="1954"/>
      <c r="R40" s="1954"/>
      <c r="S40" s="1954"/>
      <c r="T40" s="1954"/>
      <c r="U40" s="1954"/>
      <c r="V40" s="1954"/>
      <c r="W40" s="1075" t="s">
        <v>235</v>
      </c>
      <c r="X40" s="1075"/>
      <c r="Y40" s="1075"/>
      <c r="Z40" s="1075"/>
      <c r="AA40" s="1075"/>
      <c r="AB40" s="1954"/>
      <c r="AC40" s="1954"/>
      <c r="AD40" s="1954"/>
      <c r="AE40" s="1954"/>
      <c r="AF40" s="1954"/>
      <c r="AG40" s="1954"/>
      <c r="AH40" s="1954"/>
      <c r="AI40" s="1954"/>
      <c r="AJ40" s="1955"/>
      <c r="AL40" s="347"/>
      <c r="AM40" s="347" t="b">
        <v>1</v>
      </c>
      <c r="AN40" s="347" t="b">
        <v>0</v>
      </c>
      <c r="AO40" s="347"/>
      <c r="AP40" s="347"/>
    </row>
    <row r="41" spans="1:44" ht="18" customHeight="1">
      <c r="A41" s="1910"/>
      <c r="B41" s="1911"/>
      <c r="C41" s="1183" t="s">
        <v>289</v>
      </c>
      <c r="D41" s="1201"/>
      <c r="E41" s="1201"/>
      <c r="F41" s="1201"/>
      <c r="G41" s="1201"/>
      <c r="H41" s="1202"/>
      <c r="I41" s="1394">
        <v>2</v>
      </c>
      <c r="J41" s="1394"/>
      <c r="K41" s="1394"/>
      <c r="L41" s="1394"/>
      <c r="M41" s="1394"/>
      <c r="N41" s="1394"/>
      <c r="O41" s="1394"/>
      <c r="P41" s="1394"/>
      <c r="Q41" s="1394"/>
      <c r="R41" s="1394"/>
      <c r="S41" s="1394"/>
      <c r="T41" s="1394"/>
      <c r="U41" s="1394"/>
      <c r="V41" s="1394"/>
      <c r="W41" s="1394"/>
      <c r="X41" s="1394"/>
      <c r="Y41" s="1394"/>
      <c r="Z41" s="1394"/>
      <c r="AA41" s="1394"/>
      <c r="AB41" s="1394"/>
      <c r="AC41" s="1394"/>
      <c r="AD41" s="1394"/>
      <c r="AE41" s="1394"/>
      <c r="AF41" s="1394"/>
      <c r="AG41" s="1394"/>
      <c r="AH41" s="1394"/>
      <c r="AI41" s="1394"/>
      <c r="AJ41" s="1395"/>
      <c r="AL41" s="347"/>
      <c r="AM41" s="347"/>
      <c r="AN41" s="347"/>
    </row>
    <row r="42" spans="1:44" ht="18" customHeight="1">
      <c r="A42" s="1910"/>
      <c r="B42" s="1911"/>
      <c r="C42" s="1183" t="s">
        <v>312</v>
      </c>
      <c r="D42" s="1201"/>
      <c r="E42" s="1201"/>
      <c r="F42" s="1201"/>
      <c r="G42" s="1201"/>
      <c r="H42" s="1202"/>
      <c r="I42" s="1220">
        <v>24</v>
      </c>
      <c r="J42" s="1221"/>
      <c r="K42" s="1221"/>
      <c r="L42" s="1221"/>
      <c r="M42" s="1221"/>
      <c r="N42" s="1221"/>
      <c r="O42" s="1210" t="s">
        <v>68</v>
      </c>
      <c r="P42" s="1210"/>
      <c r="Q42" s="1210"/>
      <c r="R42" s="1210"/>
      <c r="S42" s="1348"/>
      <c r="T42" s="903" t="s">
        <v>295</v>
      </c>
      <c r="U42" s="1186"/>
      <c r="V42" s="1186"/>
      <c r="W42" s="1186"/>
      <c r="X42" s="1186"/>
      <c r="Y42" s="904"/>
      <c r="Z42" s="1218"/>
      <c r="AA42" s="1219"/>
      <c r="AB42" s="1219"/>
      <c r="AC42" s="1219"/>
      <c r="AD42" s="1219"/>
      <c r="AE42" s="1219"/>
      <c r="AF42" s="1945" t="s">
        <v>68</v>
      </c>
      <c r="AG42" s="1945"/>
      <c r="AH42" s="1945"/>
      <c r="AI42" s="1945"/>
      <c r="AJ42" s="1946"/>
    </row>
    <row r="43" spans="1:44" ht="13.5" customHeight="1">
      <c r="A43" s="1910"/>
      <c r="B43" s="1911"/>
      <c r="C43" s="1003" t="s">
        <v>263</v>
      </c>
      <c r="D43" s="1003"/>
      <c r="E43" s="1003"/>
      <c r="F43" s="1003"/>
      <c r="G43" s="1003"/>
      <c r="H43" s="1003"/>
      <c r="I43" s="1181" t="s">
        <v>690</v>
      </c>
      <c r="J43" s="1181"/>
      <c r="K43" s="1181"/>
      <c r="L43" s="1181"/>
      <c r="M43" s="1181"/>
      <c r="N43" s="1181"/>
      <c r="O43" s="1181"/>
      <c r="P43" s="1181"/>
      <c r="Q43" s="1181"/>
      <c r="R43" s="1181"/>
      <c r="S43" s="1181"/>
      <c r="T43" s="1181"/>
      <c r="U43" s="1181"/>
      <c r="V43" s="1181"/>
      <c r="W43" s="1181"/>
      <c r="X43" s="1181"/>
      <c r="Y43" s="1181"/>
      <c r="Z43" s="1181"/>
      <c r="AA43" s="1181"/>
      <c r="AB43" s="1181"/>
      <c r="AC43" s="1181"/>
      <c r="AD43" s="1181"/>
      <c r="AE43" s="1181"/>
      <c r="AF43" s="1181"/>
      <c r="AG43" s="1181"/>
      <c r="AH43" s="1181"/>
      <c r="AI43" s="1181"/>
      <c r="AJ43" s="1182"/>
    </row>
    <row r="44" spans="1:44" ht="13.5" customHeight="1">
      <c r="A44" s="1910"/>
      <c r="B44" s="1911"/>
      <c r="C44" s="1003" t="s">
        <v>156</v>
      </c>
      <c r="D44" s="1003"/>
      <c r="E44" s="1003"/>
      <c r="F44" s="1003"/>
      <c r="G44" s="1003"/>
      <c r="H44" s="1003"/>
      <c r="I44" s="1181" t="s">
        <v>690</v>
      </c>
      <c r="J44" s="1181"/>
      <c r="K44" s="1181"/>
      <c r="L44" s="1181"/>
      <c r="M44" s="1181"/>
      <c r="N44" s="1181"/>
      <c r="O44" s="1181"/>
      <c r="P44" s="1181"/>
      <c r="Q44" s="1181"/>
      <c r="R44" s="1181"/>
      <c r="S44" s="1181"/>
      <c r="T44" s="1181"/>
      <c r="U44" s="1181"/>
      <c r="V44" s="1181"/>
      <c r="W44" s="1181"/>
      <c r="X44" s="1181"/>
      <c r="Y44" s="1181"/>
      <c r="Z44" s="1181"/>
      <c r="AA44" s="1181"/>
      <c r="AB44" s="1181"/>
      <c r="AC44" s="1181"/>
      <c r="AD44" s="1181"/>
      <c r="AE44" s="1181"/>
      <c r="AF44" s="1181"/>
      <c r="AG44" s="1181"/>
      <c r="AH44" s="1181"/>
      <c r="AI44" s="1181"/>
      <c r="AJ44" s="1182"/>
    </row>
    <row r="45" spans="1:44" ht="13.5" customHeight="1">
      <c r="A45" s="1910"/>
      <c r="B45" s="1911"/>
      <c r="C45" s="1002" t="s">
        <v>157</v>
      </c>
      <c r="D45" s="1003"/>
      <c r="E45" s="1003"/>
      <c r="F45" s="1003"/>
      <c r="G45" s="1003"/>
      <c r="H45" s="1003"/>
      <c r="I45" s="1003" t="s">
        <v>60</v>
      </c>
      <c r="J45" s="1003"/>
      <c r="K45" s="1003"/>
      <c r="L45" s="1003"/>
      <c r="M45" s="1003"/>
      <c r="N45" s="1003"/>
      <c r="O45" s="1003"/>
      <c r="P45" s="1003"/>
      <c r="Q45" s="1003"/>
      <c r="R45" s="1427">
        <v>1</v>
      </c>
      <c r="S45" s="1428"/>
      <c r="T45" s="1428"/>
      <c r="U45" s="1428"/>
      <c r="V45" s="1428"/>
      <c r="W45" s="1428"/>
      <c r="X45" s="1428"/>
      <c r="Y45" s="1428"/>
      <c r="Z45" s="1428"/>
      <c r="AA45" s="1428"/>
      <c r="AB45" s="1428"/>
      <c r="AC45" s="1428"/>
      <c r="AD45" s="1428"/>
      <c r="AE45" s="1428"/>
      <c r="AF45" s="1428"/>
      <c r="AG45" s="1428"/>
      <c r="AH45" s="1428"/>
      <c r="AI45" s="1428"/>
      <c r="AJ45" s="1429"/>
    </row>
    <row r="46" spans="1:44" ht="13.5" customHeight="1">
      <c r="A46" s="1910"/>
      <c r="B46" s="1911"/>
      <c r="C46" s="1003"/>
      <c r="D46" s="1003"/>
      <c r="E46" s="1003"/>
      <c r="F46" s="1003"/>
      <c r="G46" s="1003"/>
      <c r="H46" s="1003"/>
      <c r="I46" s="1003" t="s">
        <v>645</v>
      </c>
      <c r="J46" s="1003"/>
      <c r="K46" s="1003"/>
      <c r="L46" s="1003"/>
      <c r="M46" s="1003"/>
      <c r="N46" s="1003"/>
      <c r="O46" s="1003"/>
      <c r="P46" s="1003"/>
      <c r="Q46" s="1003"/>
      <c r="R46" s="1025" t="s">
        <v>62</v>
      </c>
      <c r="S46" s="1025"/>
      <c r="T46" s="1025"/>
      <c r="U46" s="1025"/>
      <c r="V46" s="1025"/>
      <c r="W46" s="1134" t="s">
        <v>695</v>
      </c>
      <c r="X46" s="1134"/>
      <c r="Y46" s="1134"/>
      <c r="Z46" s="1134"/>
      <c r="AA46" s="1134"/>
      <c r="AB46" s="1134"/>
      <c r="AC46" s="1134"/>
      <c r="AD46" s="1134"/>
      <c r="AE46" s="1134"/>
      <c r="AF46" s="1134"/>
      <c r="AG46" s="1134"/>
      <c r="AH46" s="1134"/>
      <c r="AI46" s="1134"/>
      <c r="AJ46" s="1135"/>
    </row>
    <row r="47" spans="1:44" ht="13.5" customHeight="1">
      <c r="A47" s="1910"/>
      <c r="B47" s="1911"/>
      <c r="C47" s="1003"/>
      <c r="D47" s="1003"/>
      <c r="E47" s="1003"/>
      <c r="F47" s="1003"/>
      <c r="G47" s="1003"/>
      <c r="H47" s="1003"/>
      <c r="I47" s="1003"/>
      <c r="J47" s="1003"/>
      <c r="K47" s="1003"/>
      <c r="L47" s="1003"/>
      <c r="M47" s="1003"/>
      <c r="N47" s="1003"/>
      <c r="O47" s="1003"/>
      <c r="P47" s="1003"/>
      <c r="Q47" s="1003"/>
      <c r="R47" s="1025" t="s">
        <v>63</v>
      </c>
      <c r="S47" s="1025"/>
      <c r="T47" s="1025"/>
      <c r="U47" s="1025"/>
      <c r="V47" s="1025"/>
      <c r="W47" s="1134" t="s">
        <v>686</v>
      </c>
      <c r="X47" s="1134"/>
      <c r="Y47" s="1134"/>
      <c r="Z47" s="1134"/>
      <c r="AA47" s="1134"/>
      <c r="AB47" s="1134"/>
      <c r="AC47" s="1134"/>
      <c r="AD47" s="1134"/>
      <c r="AE47" s="1134"/>
      <c r="AF47" s="1134"/>
      <c r="AG47" s="1134"/>
      <c r="AH47" s="1134"/>
      <c r="AI47" s="1134"/>
      <c r="AJ47" s="1135"/>
    </row>
    <row r="48" spans="1:44" ht="13.5" customHeight="1">
      <c r="A48" s="1910"/>
      <c r="B48" s="1911"/>
      <c r="C48" s="1075"/>
      <c r="D48" s="1075"/>
      <c r="E48" s="1075"/>
      <c r="F48" s="1075"/>
      <c r="G48" s="1075"/>
      <c r="H48" s="1075"/>
      <c r="I48" s="1075" t="s">
        <v>238</v>
      </c>
      <c r="J48" s="1075"/>
      <c r="K48" s="1075"/>
      <c r="L48" s="1075"/>
      <c r="M48" s="1075"/>
      <c r="N48" s="1075"/>
      <c r="O48" s="1075"/>
      <c r="P48" s="1075"/>
      <c r="Q48" s="1075"/>
      <c r="R48" s="1165"/>
      <c r="S48" s="1166"/>
      <c r="T48" s="1166"/>
      <c r="U48" s="1166"/>
      <c r="V48" s="1166"/>
      <c r="W48" s="1166"/>
      <c r="X48" s="1166"/>
      <c r="Y48" s="1166"/>
      <c r="Z48" s="1166"/>
      <c r="AA48" s="1166"/>
      <c r="AB48" s="1166"/>
      <c r="AC48" s="1166"/>
      <c r="AD48" s="1166"/>
      <c r="AE48" s="1166"/>
      <c r="AF48" s="1166"/>
      <c r="AG48" s="1166"/>
      <c r="AH48" s="1166"/>
      <c r="AI48" s="1166"/>
      <c r="AJ48" s="1167"/>
    </row>
    <row r="49" spans="1:45" ht="13.5" customHeight="1">
      <c r="A49" s="1910"/>
      <c r="B49" s="1911"/>
      <c r="C49" s="1365" t="s">
        <v>368</v>
      </c>
      <c r="D49" s="1362"/>
      <c r="E49" s="1003" t="s">
        <v>236</v>
      </c>
      <c r="F49" s="1003"/>
      <c r="G49" s="1003"/>
      <c r="H49" s="1003"/>
      <c r="I49" s="1332" t="s">
        <v>711</v>
      </c>
      <c r="J49" s="1332"/>
      <c r="K49" s="1332"/>
      <c r="L49" s="1332"/>
      <c r="M49" s="1332"/>
      <c r="N49" s="1332"/>
      <c r="O49" s="1332"/>
      <c r="P49" s="1332"/>
      <c r="Q49" s="1332"/>
      <c r="R49" s="1002" t="s">
        <v>237</v>
      </c>
      <c r="S49" s="1003"/>
      <c r="T49" s="1003"/>
      <c r="U49" s="1003"/>
      <c r="V49" s="1310" t="s">
        <v>714</v>
      </c>
      <c r="W49" s="1310"/>
      <c r="X49" s="1310"/>
      <c r="Y49" s="1310"/>
      <c r="Z49" s="1310"/>
      <c r="AA49" s="1310" t="s">
        <v>715</v>
      </c>
      <c r="AB49" s="1310"/>
      <c r="AC49" s="1310"/>
      <c r="AD49" s="1310"/>
      <c r="AE49" s="1310"/>
      <c r="AF49" s="1310" t="s">
        <v>716</v>
      </c>
      <c r="AG49" s="1310"/>
      <c r="AH49" s="1310"/>
      <c r="AI49" s="1310"/>
      <c r="AJ49" s="1311"/>
    </row>
    <row r="50" spans="1:45" ht="13.5" customHeight="1">
      <c r="A50" s="1910"/>
      <c r="B50" s="1911"/>
      <c r="C50" s="1366"/>
      <c r="D50" s="1363"/>
      <c r="E50" s="1003"/>
      <c r="F50" s="1003"/>
      <c r="G50" s="1003"/>
      <c r="H50" s="1003"/>
      <c r="I50" s="1332">
        <v>0</v>
      </c>
      <c r="J50" s="1332"/>
      <c r="K50" s="1332"/>
      <c r="L50" s="1332"/>
      <c r="M50" s="1332"/>
      <c r="N50" s="1332"/>
      <c r="O50" s="1332"/>
      <c r="P50" s="1332"/>
      <c r="Q50" s="1332"/>
      <c r="R50" s="1003"/>
      <c r="S50" s="1003"/>
      <c r="T50" s="1003"/>
      <c r="U50" s="1003"/>
      <c r="V50" s="1295" t="s">
        <v>748</v>
      </c>
      <c r="W50" s="1295"/>
      <c r="X50" s="1295"/>
      <c r="Y50" s="1295"/>
      <c r="Z50" s="1295"/>
      <c r="AA50" s="1295"/>
      <c r="AB50" s="1295"/>
      <c r="AC50" s="1295"/>
      <c r="AD50" s="1295"/>
      <c r="AE50" s="1295"/>
      <c r="AF50" s="1295"/>
      <c r="AG50" s="1295"/>
      <c r="AH50" s="1295"/>
      <c r="AI50" s="1295"/>
      <c r="AJ50" s="1306"/>
    </row>
    <row r="51" spans="1:45" ht="13.5" customHeight="1">
      <c r="A51" s="1910"/>
      <c r="B51" s="1911"/>
      <c r="C51" s="1366"/>
      <c r="D51" s="1363"/>
      <c r="E51" s="1003" t="s">
        <v>236</v>
      </c>
      <c r="F51" s="1003"/>
      <c r="G51" s="1003"/>
      <c r="H51" s="1003"/>
      <c r="I51" s="1332" t="s">
        <v>713</v>
      </c>
      <c r="J51" s="1332"/>
      <c r="K51" s="1332"/>
      <c r="L51" s="1332"/>
      <c r="M51" s="1332"/>
      <c r="N51" s="1332"/>
      <c r="O51" s="1332"/>
      <c r="P51" s="1332"/>
      <c r="Q51" s="1332"/>
      <c r="R51" s="1002" t="s">
        <v>237</v>
      </c>
      <c r="S51" s="1003"/>
      <c r="T51" s="1003"/>
      <c r="U51" s="1003"/>
      <c r="V51" s="1310" t="s">
        <v>714</v>
      </c>
      <c r="W51" s="1310"/>
      <c r="X51" s="1310"/>
      <c r="Y51" s="1310"/>
      <c r="Z51" s="1310"/>
      <c r="AA51" s="1310"/>
      <c r="AB51" s="1310"/>
      <c r="AC51" s="1310"/>
      <c r="AD51" s="1310"/>
      <c r="AE51" s="1310"/>
      <c r="AF51" s="1310"/>
      <c r="AG51" s="1310"/>
      <c r="AH51" s="1310"/>
      <c r="AI51" s="1310"/>
      <c r="AJ51" s="1311"/>
    </row>
    <row r="52" spans="1:45" ht="13.5" customHeight="1">
      <c r="A52" s="1910"/>
      <c r="B52" s="1911"/>
      <c r="C52" s="1366"/>
      <c r="D52" s="1363"/>
      <c r="E52" s="1003"/>
      <c r="F52" s="1003"/>
      <c r="G52" s="1003"/>
      <c r="H52" s="1003"/>
      <c r="I52" s="1332"/>
      <c r="J52" s="1332"/>
      <c r="K52" s="1332"/>
      <c r="L52" s="1332"/>
      <c r="M52" s="1332"/>
      <c r="N52" s="1332"/>
      <c r="O52" s="1332"/>
      <c r="P52" s="1332"/>
      <c r="Q52" s="1332"/>
      <c r="R52" s="1003"/>
      <c r="S52" s="1003"/>
      <c r="T52" s="1003"/>
      <c r="U52" s="1003"/>
      <c r="V52" s="1295"/>
      <c r="W52" s="1295"/>
      <c r="X52" s="1295"/>
      <c r="Y52" s="1295"/>
      <c r="Z52" s="1295"/>
      <c r="AA52" s="1295"/>
      <c r="AB52" s="1295"/>
      <c r="AC52" s="1295"/>
      <c r="AD52" s="1295"/>
      <c r="AE52" s="1295"/>
      <c r="AF52" s="1295"/>
      <c r="AG52" s="1295"/>
      <c r="AH52" s="1295"/>
      <c r="AI52" s="1295"/>
      <c r="AJ52" s="1306"/>
    </row>
    <row r="53" spans="1:45" ht="13.5" customHeight="1">
      <c r="A53" s="1910"/>
      <c r="B53" s="1911"/>
      <c r="C53" s="1366"/>
      <c r="D53" s="1363"/>
      <c r="E53" s="1003" t="s">
        <v>236</v>
      </c>
      <c r="F53" s="1003"/>
      <c r="G53" s="1003"/>
      <c r="H53" s="1003"/>
      <c r="I53" s="1332"/>
      <c r="J53" s="1332"/>
      <c r="K53" s="1332"/>
      <c r="L53" s="1332"/>
      <c r="M53" s="1332"/>
      <c r="N53" s="1332"/>
      <c r="O53" s="1332"/>
      <c r="P53" s="1332"/>
      <c r="Q53" s="1332"/>
      <c r="R53" s="1002" t="s">
        <v>237</v>
      </c>
      <c r="S53" s="1003"/>
      <c r="T53" s="1003"/>
      <c r="U53" s="1003"/>
      <c r="V53" s="1400"/>
      <c r="W53" s="1400"/>
      <c r="X53" s="1400"/>
      <c r="Y53" s="1400"/>
      <c r="Z53" s="1400"/>
      <c r="AA53" s="1400"/>
      <c r="AB53" s="1400"/>
      <c r="AC53" s="1400"/>
      <c r="AD53" s="1400"/>
      <c r="AE53" s="1400"/>
      <c r="AF53" s="1400"/>
      <c r="AG53" s="1400"/>
      <c r="AH53" s="1400"/>
      <c r="AI53" s="1400"/>
      <c r="AJ53" s="1401"/>
    </row>
    <row r="54" spans="1:45" ht="13.5" customHeight="1">
      <c r="A54" s="1910"/>
      <c r="B54" s="1911"/>
      <c r="C54" s="1367"/>
      <c r="D54" s="1364"/>
      <c r="E54" s="1003"/>
      <c r="F54" s="1003"/>
      <c r="G54" s="1003"/>
      <c r="H54" s="1003"/>
      <c r="I54" s="1332">
        <v>1</v>
      </c>
      <c r="J54" s="1332"/>
      <c r="K54" s="1332"/>
      <c r="L54" s="1332"/>
      <c r="M54" s="1332"/>
      <c r="N54" s="1332"/>
      <c r="O54" s="1332"/>
      <c r="P54" s="1332"/>
      <c r="Q54" s="1332"/>
      <c r="R54" s="1003"/>
      <c r="S54" s="1003"/>
      <c r="T54" s="1003"/>
      <c r="U54" s="1003"/>
      <c r="V54" s="1295"/>
      <c r="W54" s="1295"/>
      <c r="X54" s="1295"/>
      <c r="Y54" s="1295"/>
      <c r="Z54" s="1295"/>
      <c r="AA54" s="1295"/>
      <c r="AB54" s="1295"/>
      <c r="AC54" s="1295"/>
      <c r="AD54" s="1295"/>
      <c r="AE54" s="1295"/>
      <c r="AF54" s="1295"/>
      <c r="AG54" s="1295"/>
      <c r="AH54" s="1295"/>
      <c r="AI54" s="1295"/>
      <c r="AJ54" s="1306"/>
    </row>
    <row r="55" spans="1:45" ht="18" customHeight="1">
      <c r="A55" s="985" t="s">
        <v>110</v>
      </c>
      <c r="B55" s="986"/>
      <c r="C55" s="903" t="s">
        <v>388</v>
      </c>
      <c r="D55" s="1186"/>
      <c r="E55" s="1186"/>
      <c r="F55" s="1186"/>
      <c r="G55" s="1186"/>
      <c r="H55" s="904"/>
      <c r="I55" s="1215">
        <v>3</v>
      </c>
      <c r="J55" s="1216"/>
      <c r="K55" s="1216"/>
      <c r="L55" s="1216"/>
      <c r="M55" s="1216"/>
      <c r="N55" s="1216"/>
      <c r="O55" s="1216"/>
      <c r="P55" s="1216"/>
      <c r="Q55" s="1216"/>
      <c r="R55" s="1216"/>
      <c r="S55" s="1216"/>
      <c r="T55" s="1216"/>
      <c r="U55" s="1216"/>
      <c r="V55" s="1216"/>
      <c r="W55" s="1216">
        <v>2</v>
      </c>
      <c r="X55" s="1216"/>
      <c r="Y55" s="1780"/>
      <c r="Z55" s="1780"/>
      <c r="AA55" s="1780"/>
      <c r="AB55" s="1780"/>
      <c r="AC55" s="1780"/>
      <c r="AD55" s="1780"/>
      <c r="AE55" s="1780"/>
      <c r="AF55" s="1780">
        <v>1</v>
      </c>
      <c r="AG55" s="1780"/>
      <c r="AH55" s="1780"/>
      <c r="AI55" s="1780"/>
      <c r="AJ55" s="1781"/>
    </row>
    <row r="56" spans="1:45" ht="18" customHeight="1">
      <c r="A56" s="987"/>
      <c r="B56" s="988"/>
      <c r="C56" s="903" t="s">
        <v>389</v>
      </c>
      <c r="D56" s="1186"/>
      <c r="E56" s="1186"/>
      <c r="F56" s="1186"/>
      <c r="G56" s="1186"/>
      <c r="H56" s="904"/>
      <c r="I56" s="1220">
        <v>3</v>
      </c>
      <c r="J56" s="1221"/>
      <c r="K56" s="1221"/>
      <c r="L56" s="1221"/>
      <c r="M56" s="1221"/>
      <c r="N56" s="1221"/>
      <c r="O56" s="1221"/>
      <c r="P56" s="1221"/>
      <c r="Q56" s="1221"/>
      <c r="R56" s="1221"/>
      <c r="S56" s="1221"/>
      <c r="T56" s="1221"/>
      <c r="U56" s="1221"/>
      <c r="V56" s="1221"/>
      <c r="W56" s="1221">
        <v>1</v>
      </c>
      <c r="X56" s="1221"/>
      <c r="Y56" s="1780"/>
      <c r="Z56" s="1780"/>
      <c r="AA56" s="1780"/>
      <c r="AB56" s="1780"/>
      <c r="AC56" s="1780"/>
      <c r="AD56" s="1780"/>
      <c r="AE56" s="1780"/>
      <c r="AF56" s="1780"/>
      <c r="AG56" s="1780"/>
      <c r="AH56" s="1780"/>
      <c r="AI56" s="1780"/>
      <c r="AJ56" s="1781"/>
    </row>
    <row r="57" spans="1:45" ht="18" customHeight="1">
      <c r="A57" s="987"/>
      <c r="B57" s="988"/>
      <c r="C57" s="2144"/>
      <c r="D57" s="2145"/>
      <c r="E57" s="2145"/>
      <c r="F57" s="2145"/>
      <c r="G57" s="2145"/>
      <c r="H57" s="2146"/>
      <c r="I57" s="2173">
        <v>2</v>
      </c>
      <c r="J57" s="2174"/>
      <c r="K57" s="2174"/>
      <c r="L57" s="2174"/>
      <c r="M57" s="2174"/>
      <c r="N57" s="2174"/>
      <c r="O57" s="2174"/>
      <c r="P57" s="2175"/>
      <c r="Q57" s="903" t="s">
        <v>9</v>
      </c>
      <c r="R57" s="1186"/>
      <c r="S57" s="1186"/>
      <c r="T57" s="1186"/>
      <c r="U57" s="1186"/>
      <c r="V57" s="904">
        <v>1</v>
      </c>
      <c r="W57" s="2223">
        <v>2</v>
      </c>
      <c r="X57" s="2224"/>
      <c r="Y57" s="2224"/>
      <c r="Z57" s="2224"/>
      <c r="AA57" s="2225"/>
      <c r="AB57" s="903" t="s">
        <v>10</v>
      </c>
      <c r="AC57" s="1186"/>
      <c r="AD57" s="1186"/>
      <c r="AE57" s="904"/>
      <c r="AF57" s="2223">
        <v>2</v>
      </c>
      <c r="AG57" s="2224"/>
      <c r="AH57" s="2224"/>
      <c r="AI57" s="2224"/>
      <c r="AJ57" s="2248"/>
    </row>
    <row r="58" spans="1:45" ht="18" customHeight="1">
      <c r="A58" s="987"/>
      <c r="B58" s="988"/>
      <c r="C58" s="903" t="s">
        <v>243</v>
      </c>
      <c r="D58" s="1186"/>
      <c r="E58" s="1186"/>
      <c r="F58" s="1186"/>
      <c r="G58" s="1186"/>
      <c r="H58" s="1186"/>
      <c r="I58" s="1333">
        <v>2</v>
      </c>
      <c r="J58" s="1334"/>
      <c r="K58" s="1334"/>
      <c r="L58" s="1334"/>
      <c r="M58" s="1334"/>
      <c r="N58" s="1334"/>
      <c r="O58" s="1334"/>
      <c r="P58" s="1335"/>
      <c r="Q58" s="903" t="s">
        <v>387</v>
      </c>
      <c r="R58" s="1186"/>
      <c r="S58" s="1186"/>
      <c r="T58" s="1186"/>
      <c r="U58" s="1186"/>
      <c r="V58" s="1186"/>
      <c r="W58" s="2220">
        <v>2</v>
      </c>
      <c r="X58" s="2221"/>
      <c r="Y58" s="2221"/>
      <c r="Z58" s="2221"/>
      <c r="AA58" s="2221"/>
      <c r="AB58" s="2221"/>
      <c r="AC58" s="2221"/>
      <c r="AD58" s="2222"/>
      <c r="AE58" s="1779"/>
      <c r="AF58" s="1780"/>
      <c r="AG58" s="1780"/>
      <c r="AH58" s="1780"/>
      <c r="AI58" s="1780"/>
      <c r="AJ58" s="1781"/>
      <c r="AM58" s="301"/>
      <c r="AN58" s="301"/>
      <c r="AO58" s="301"/>
      <c r="AP58" s="301"/>
      <c r="AQ58" s="301"/>
      <c r="AR58" s="301"/>
      <c r="AS58" s="409"/>
    </row>
    <row r="59" spans="1:45" ht="18" customHeight="1">
      <c r="A59" s="987"/>
      <c r="B59" s="988"/>
      <c r="C59" s="2141" t="s">
        <v>162</v>
      </c>
      <c r="D59" s="2142"/>
      <c r="E59" s="2142"/>
      <c r="F59" s="2142"/>
      <c r="G59" s="2142"/>
      <c r="H59" s="2142"/>
      <c r="I59" s="2151">
        <v>2</v>
      </c>
      <c r="J59" s="2152"/>
      <c r="K59" s="2152"/>
      <c r="L59" s="2152"/>
      <c r="M59" s="2152"/>
      <c r="N59" s="2152"/>
      <c r="O59" s="2152"/>
      <c r="P59" s="2153"/>
      <c r="Q59" s="2141" t="s">
        <v>229</v>
      </c>
      <c r="R59" s="2142"/>
      <c r="S59" s="2142"/>
      <c r="T59" s="2142"/>
      <c r="U59" s="2142"/>
      <c r="V59" s="2143"/>
      <c r="W59" s="2147"/>
      <c r="X59" s="2148"/>
      <c r="Y59" s="2148"/>
      <c r="Z59" s="2148"/>
      <c r="AA59" s="2148"/>
      <c r="AB59" s="2148"/>
      <c r="AC59" s="2176" t="s">
        <v>68</v>
      </c>
      <c r="AD59" s="2177"/>
      <c r="AE59" s="2178"/>
      <c r="AF59" s="2179"/>
      <c r="AG59" s="2179"/>
      <c r="AH59" s="2179"/>
      <c r="AI59" s="2179"/>
      <c r="AJ59" s="2180"/>
      <c r="AM59" s="301"/>
      <c r="AN59" s="301"/>
      <c r="AO59" s="301"/>
      <c r="AP59" s="301"/>
      <c r="AQ59" s="301"/>
      <c r="AR59" s="301"/>
      <c r="AS59" s="409"/>
    </row>
    <row r="60" spans="1:45" ht="18" customHeight="1">
      <c r="A60" s="987"/>
      <c r="B60" s="988"/>
      <c r="C60" s="903" t="s">
        <v>154</v>
      </c>
      <c r="D60" s="1186"/>
      <c r="E60" s="1186"/>
      <c r="F60" s="1186"/>
      <c r="G60" s="1186"/>
      <c r="H60" s="904"/>
      <c r="I60" s="2151">
        <v>2</v>
      </c>
      <c r="J60" s="2152"/>
      <c r="K60" s="2152"/>
      <c r="L60" s="2152"/>
      <c r="M60" s="2152"/>
      <c r="N60" s="2152"/>
      <c r="O60" s="2152"/>
      <c r="P60" s="2153"/>
      <c r="Q60" s="1618" t="s">
        <v>268</v>
      </c>
      <c r="R60" s="1197"/>
      <c r="S60" s="1197"/>
      <c r="T60" s="1197"/>
      <c r="U60" s="1197"/>
      <c r="V60" s="1198"/>
      <c r="W60" s="2149"/>
      <c r="X60" s="2150"/>
      <c r="Y60" s="2150"/>
      <c r="Z60" s="2150"/>
      <c r="AA60" s="2150"/>
      <c r="AB60" s="2150"/>
      <c r="AC60" s="2139" t="s">
        <v>403</v>
      </c>
      <c r="AD60" s="2140"/>
      <c r="AE60" s="1779"/>
      <c r="AF60" s="1780"/>
      <c r="AG60" s="1780"/>
      <c r="AH60" s="1780"/>
      <c r="AI60" s="1780"/>
      <c r="AJ60" s="1781"/>
      <c r="AM60" s="301"/>
      <c r="AN60" s="301"/>
      <c r="AO60" s="301"/>
      <c r="AP60" s="301"/>
      <c r="AQ60" s="301"/>
      <c r="AR60" s="301"/>
      <c r="AS60" s="409"/>
    </row>
    <row r="61" spans="1:45" ht="18" customHeight="1">
      <c r="A61" s="987"/>
      <c r="B61" s="988"/>
      <c r="C61" s="903" t="s">
        <v>322</v>
      </c>
      <c r="D61" s="1186"/>
      <c r="E61" s="1186"/>
      <c r="F61" s="1186"/>
      <c r="G61" s="1186"/>
      <c r="H61" s="1186"/>
      <c r="I61" s="1303"/>
      <c r="J61" s="1304"/>
      <c r="K61" s="1304"/>
      <c r="L61" s="1304"/>
      <c r="M61" s="1304"/>
      <c r="N61" s="1304"/>
      <c r="O61" s="1304"/>
      <c r="P61" s="1336"/>
      <c r="Q61" s="903" t="s">
        <v>323</v>
      </c>
      <c r="R61" s="1186"/>
      <c r="S61" s="1186"/>
      <c r="T61" s="1186"/>
      <c r="U61" s="1186"/>
      <c r="V61" s="904"/>
      <c r="W61" s="1303"/>
      <c r="X61" s="1304"/>
      <c r="Y61" s="1304"/>
      <c r="Z61" s="1304"/>
      <c r="AA61" s="1304"/>
      <c r="AB61" s="1304"/>
      <c r="AC61" s="1304"/>
      <c r="AD61" s="1336"/>
      <c r="AE61" s="1779"/>
      <c r="AF61" s="1780"/>
      <c r="AG61" s="1780"/>
      <c r="AH61" s="1780"/>
      <c r="AI61" s="1780"/>
      <c r="AJ61" s="1781"/>
      <c r="AM61" s="301"/>
      <c r="AN61" s="301"/>
      <c r="AO61" s="301"/>
      <c r="AP61" s="301"/>
      <c r="AQ61" s="301"/>
      <c r="AR61" s="301"/>
      <c r="AS61" s="409"/>
    </row>
    <row r="62" spans="1:45" ht="18" customHeight="1">
      <c r="A62" s="987"/>
      <c r="B62" s="988"/>
      <c r="C62" s="903" t="s">
        <v>304</v>
      </c>
      <c r="D62" s="1186"/>
      <c r="E62" s="1186"/>
      <c r="F62" s="1186"/>
      <c r="G62" s="1186"/>
      <c r="H62" s="1186"/>
      <c r="I62" s="1303"/>
      <c r="J62" s="1304"/>
      <c r="K62" s="1304"/>
      <c r="L62" s="1304"/>
      <c r="M62" s="1304"/>
      <c r="N62" s="1304"/>
      <c r="O62" s="1304"/>
      <c r="P62" s="1336"/>
      <c r="Q62" s="903" t="s">
        <v>50</v>
      </c>
      <c r="R62" s="1186"/>
      <c r="S62" s="1186"/>
      <c r="T62" s="1186"/>
      <c r="U62" s="1186"/>
      <c r="V62" s="904"/>
      <c r="W62" s="1303"/>
      <c r="X62" s="1304"/>
      <c r="Y62" s="1304"/>
      <c r="Z62" s="1304"/>
      <c r="AA62" s="1304"/>
      <c r="AB62" s="1304"/>
      <c r="AC62" s="1304"/>
      <c r="AD62" s="1336"/>
      <c r="AE62" s="1779"/>
      <c r="AF62" s="1780"/>
      <c r="AG62" s="1780"/>
      <c r="AH62" s="1780"/>
      <c r="AI62" s="1780"/>
      <c r="AJ62" s="1781"/>
      <c r="AM62" s="301"/>
      <c r="AN62" s="301"/>
      <c r="AO62" s="301"/>
      <c r="AP62" s="301"/>
      <c r="AQ62" s="301"/>
      <c r="AR62" s="301"/>
      <c r="AS62" s="409"/>
    </row>
    <row r="63" spans="1:45" ht="18" customHeight="1">
      <c r="A63" s="987"/>
      <c r="B63" s="988"/>
      <c r="C63" s="903" t="s">
        <v>292</v>
      </c>
      <c r="D63" s="1186"/>
      <c r="E63" s="1186"/>
      <c r="F63" s="1186"/>
      <c r="G63" s="1186"/>
      <c r="H63" s="1186"/>
      <c r="I63" s="1303"/>
      <c r="J63" s="1304"/>
      <c r="K63" s="1304"/>
      <c r="L63" s="1304"/>
      <c r="M63" s="1304"/>
      <c r="N63" s="1304"/>
      <c r="O63" s="1304"/>
      <c r="P63" s="1336"/>
      <c r="Q63" s="903" t="s">
        <v>400</v>
      </c>
      <c r="R63" s="1186"/>
      <c r="S63" s="1186"/>
      <c r="T63" s="1186"/>
      <c r="U63" s="1186"/>
      <c r="V63" s="904"/>
      <c r="W63" s="1303"/>
      <c r="X63" s="1304"/>
      <c r="Y63" s="1304"/>
      <c r="Z63" s="1304"/>
      <c r="AA63" s="1304"/>
      <c r="AB63" s="1304"/>
      <c r="AC63" s="1304"/>
      <c r="AD63" s="1336"/>
      <c r="AE63" s="1779"/>
      <c r="AF63" s="1780"/>
      <c r="AG63" s="1780"/>
      <c r="AH63" s="1780"/>
      <c r="AI63" s="1780"/>
      <c r="AJ63" s="1781"/>
      <c r="AM63" s="301"/>
      <c r="AN63" s="301"/>
      <c r="AO63" s="301"/>
      <c r="AP63" s="301"/>
      <c r="AQ63" s="301"/>
      <c r="AR63" s="301"/>
      <c r="AS63" s="409"/>
    </row>
    <row r="64" spans="1:45" ht="18" customHeight="1">
      <c r="A64" s="987"/>
      <c r="B64" s="988"/>
      <c r="C64" s="1119" t="s">
        <v>49</v>
      </c>
      <c r="D64" s="1120"/>
      <c r="E64" s="1120"/>
      <c r="F64" s="1120"/>
      <c r="G64" s="1120"/>
      <c r="H64" s="1120"/>
      <c r="I64" s="2201"/>
      <c r="J64" s="2202"/>
      <c r="K64" s="2202"/>
      <c r="L64" s="2202"/>
      <c r="M64" s="2202"/>
      <c r="N64" s="2202"/>
      <c r="O64" s="2202"/>
      <c r="P64" s="2203"/>
      <c r="Q64" s="1119" t="s">
        <v>401</v>
      </c>
      <c r="R64" s="1120"/>
      <c r="S64" s="1120"/>
      <c r="T64" s="1120"/>
      <c r="U64" s="1120"/>
      <c r="V64" s="1121"/>
      <c r="W64" s="2201"/>
      <c r="X64" s="2202"/>
      <c r="Y64" s="2202"/>
      <c r="Z64" s="2202"/>
      <c r="AA64" s="2202"/>
      <c r="AB64" s="2202"/>
      <c r="AC64" s="2202"/>
      <c r="AD64" s="2203"/>
      <c r="AE64" s="2245"/>
      <c r="AF64" s="2246"/>
      <c r="AG64" s="2246"/>
      <c r="AH64" s="2246"/>
      <c r="AI64" s="2246"/>
      <c r="AJ64" s="2247"/>
      <c r="AM64" s="301"/>
      <c r="AN64" s="301"/>
      <c r="AO64" s="301"/>
      <c r="AP64" s="301"/>
      <c r="AQ64" s="301"/>
      <c r="AR64" s="301"/>
      <c r="AS64" s="409"/>
    </row>
    <row r="65" spans="1:45" ht="29.25" customHeight="1">
      <c r="A65" s="987"/>
      <c r="B65" s="988"/>
      <c r="C65" s="903" t="s">
        <v>480</v>
      </c>
      <c r="D65" s="1186"/>
      <c r="E65" s="1186"/>
      <c r="F65" s="1186"/>
      <c r="G65" s="1186"/>
      <c r="H65" s="1186"/>
      <c r="I65" s="2242">
        <v>1</v>
      </c>
      <c r="J65" s="2243"/>
      <c r="K65" s="2243"/>
      <c r="L65" s="2243"/>
      <c r="M65" s="2243"/>
      <c r="N65" s="2243"/>
      <c r="O65" s="2243"/>
      <c r="P65" s="2244"/>
      <c r="Q65" s="2204"/>
      <c r="R65" s="2205"/>
      <c r="S65" s="2205"/>
      <c r="T65" s="2205"/>
      <c r="U65" s="2205"/>
      <c r="V65" s="2206"/>
      <c r="W65" s="2207">
        <v>2</v>
      </c>
      <c r="X65" s="2208"/>
      <c r="Y65" s="2208"/>
      <c r="Z65" s="2208"/>
      <c r="AA65" s="2208"/>
      <c r="AB65" s="2208"/>
      <c r="AC65" s="2208"/>
      <c r="AD65" s="2209"/>
      <c r="AE65" s="1779"/>
      <c r="AF65" s="1780"/>
      <c r="AG65" s="1780"/>
      <c r="AH65" s="1780"/>
      <c r="AI65" s="1780"/>
      <c r="AJ65" s="1781"/>
      <c r="AM65" s="301"/>
      <c r="AN65" s="301"/>
      <c r="AO65" s="301"/>
      <c r="AP65" s="301"/>
      <c r="AQ65" s="301"/>
      <c r="AR65" s="301"/>
      <c r="AS65" s="409"/>
    </row>
    <row r="66" spans="1:45" ht="29.25" hidden="1" customHeight="1">
      <c r="A66" s="987"/>
      <c r="B66" s="988"/>
      <c r="C66" s="2226" t="s">
        <v>483</v>
      </c>
      <c r="D66" s="2227"/>
      <c r="E66" s="2227"/>
      <c r="F66" s="2227"/>
      <c r="G66" s="2227"/>
      <c r="H66" s="2227"/>
      <c r="I66" s="2230"/>
      <c r="J66" s="2231"/>
      <c r="K66" s="2231"/>
      <c r="L66" s="2231"/>
      <c r="M66" s="2231"/>
      <c r="N66" s="2231"/>
      <c r="O66" s="2231"/>
      <c r="P66" s="2232"/>
      <c r="Q66" s="2226" t="s">
        <v>476</v>
      </c>
      <c r="R66" s="2228"/>
      <c r="S66" s="2228"/>
      <c r="T66" s="2228"/>
      <c r="U66" s="2228"/>
      <c r="V66" s="2229"/>
      <c r="W66" s="2233"/>
      <c r="X66" s="2234"/>
      <c r="Y66" s="2234"/>
      <c r="Z66" s="2234"/>
      <c r="AA66" s="2234"/>
      <c r="AB66" s="2234"/>
      <c r="AC66" s="2234"/>
      <c r="AD66" s="2235"/>
      <c r="AE66" s="2178"/>
      <c r="AF66" s="2179"/>
      <c r="AG66" s="2179"/>
      <c r="AH66" s="2179"/>
      <c r="AI66" s="2179"/>
      <c r="AJ66" s="2180"/>
      <c r="AM66" s="301"/>
      <c r="AN66" s="301"/>
      <c r="AO66" s="301"/>
      <c r="AP66" s="301"/>
      <c r="AQ66" s="301"/>
      <c r="AR66" s="301"/>
      <c r="AS66" s="409"/>
    </row>
    <row r="67" spans="1:45" ht="29.25" customHeight="1">
      <c r="A67" s="987"/>
      <c r="B67" s="988"/>
      <c r="C67" s="903" t="s">
        <v>509</v>
      </c>
      <c r="D67" s="1186"/>
      <c r="E67" s="1186"/>
      <c r="F67" s="1186"/>
      <c r="G67" s="1186"/>
      <c r="H67" s="1186"/>
      <c r="I67" s="378">
        <v>1</v>
      </c>
      <c r="J67" s="379" t="e">
        <f>IF(ISNA(VLOOKUP(I67, 出力変換_夜間支援等体制加算,4,FALSE)),0, VLOOKUP(I67, 出力変換_夜間支援等体制加算,4,FALSE)) &amp; ""</f>
        <v>#REF!</v>
      </c>
      <c r="K67" s="380" t="s">
        <v>662</v>
      </c>
      <c r="L67" s="379" t="e">
        <f>IF(ISNA(VLOOKUP(K67, 取込変換_夜間支援等体制加算,2,FALSE)),1, VLOOKUP(K67, 取込変換_夜間支援等体制加算,2,FALSE)) &amp; ""</f>
        <v>#REF!</v>
      </c>
      <c r="M67" s="378"/>
      <c r="N67" s="378"/>
      <c r="O67" s="378"/>
      <c r="P67" s="378"/>
      <c r="Q67" s="1618" t="s">
        <v>508</v>
      </c>
      <c r="R67" s="1197"/>
      <c r="S67" s="1197"/>
      <c r="T67" s="1197"/>
      <c r="U67" s="1197"/>
      <c r="V67" s="1198"/>
      <c r="W67" s="128">
        <v>1</v>
      </c>
      <c r="X67" s="152" t="e">
        <f>IF(ISNA(VLOOKUP(W67, 出力変換_夜間支援体制加算の人数_付１０,4,FALSE)),0, VLOOKUP(W67, 出力変換_夜間支援体制加算の人数_付１０,4,FALSE)) &amp; ""</f>
        <v>#REF!</v>
      </c>
      <c r="Y67" s="153" t="s">
        <v>660</v>
      </c>
      <c r="Z67" s="152" t="e">
        <f>IF(ISNA(VLOOKUP(Y67, 取込変換_夜間支援体制加算の人数_付１０,2,FALSE)),1, VLOOKUP(Y67, 取込変換_夜間支援体制加算の人数_付１０,2,FALSE)) &amp; ""</f>
        <v>#REF!</v>
      </c>
      <c r="AA67" s="128"/>
      <c r="AB67" s="128"/>
      <c r="AC67" s="128"/>
      <c r="AD67" s="128"/>
      <c r="AE67" s="1779"/>
      <c r="AF67" s="1780"/>
      <c r="AG67" s="1780"/>
      <c r="AH67" s="1780"/>
      <c r="AI67" s="1780"/>
      <c r="AJ67" s="1781"/>
      <c r="AM67" s="301"/>
      <c r="AN67" s="301"/>
      <c r="AO67" s="301"/>
      <c r="AP67" s="301"/>
      <c r="AQ67" s="301"/>
      <c r="AR67" s="301"/>
      <c r="AS67" s="409"/>
    </row>
    <row r="68" spans="1:45" ht="29.25" customHeight="1">
      <c r="A68" s="987"/>
      <c r="B68" s="988"/>
      <c r="C68" s="2141" t="s">
        <v>316</v>
      </c>
      <c r="D68" s="2142"/>
      <c r="E68" s="2142"/>
      <c r="F68" s="2142"/>
      <c r="G68" s="2142"/>
      <c r="H68" s="2143"/>
      <c r="I68" s="2236">
        <v>2</v>
      </c>
      <c r="J68" s="2237"/>
      <c r="K68" s="2237"/>
      <c r="L68" s="2237"/>
      <c r="M68" s="2237"/>
      <c r="N68" s="2237"/>
      <c r="O68" s="2237"/>
      <c r="P68" s="2238"/>
      <c r="Q68" s="2141" t="s">
        <v>317</v>
      </c>
      <c r="R68" s="2142"/>
      <c r="S68" s="2142"/>
      <c r="T68" s="2142"/>
      <c r="U68" s="2142"/>
      <c r="V68" s="2143"/>
      <c r="W68" s="2236">
        <v>2</v>
      </c>
      <c r="X68" s="2237"/>
      <c r="Y68" s="2237"/>
      <c r="Z68" s="2237"/>
      <c r="AA68" s="2237"/>
      <c r="AB68" s="2237"/>
      <c r="AC68" s="2237"/>
      <c r="AD68" s="2238"/>
      <c r="AE68" s="2178"/>
      <c r="AF68" s="2179"/>
      <c r="AG68" s="2179"/>
      <c r="AH68" s="2179"/>
      <c r="AI68" s="2179"/>
      <c r="AJ68" s="2180"/>
      <c r="AM68" s="301"/>
      <c r="AN68" s="301"/>
      <c r="AO68" s="301"/>
      <c r="AP68" s="301"/>
      <c r="AQ68" s="301"/>
      <c r="AR68" s="301"/>
      <c r="AS68" s="409"/>
    </row>
    <row r="69" spans="1:45" ht="29.25" customHeight="1">
      <c r="A69" s="987"/>
      <c r="B69" s="988"/>
      <c r="C69" s="1119" t="s">
        <v>318</v>
      </c>
      <c r="D69" s="1120"/>
      <c r="E69" s="1120"/>
      <c r="F69" s="1120"/>
      <c r="G69" s="1120"/>
      <c r="H69" s="1121"/>
      <c r="I69" s="2217">
        <v>2</v>
      </c>
      <c r="J69" s="2218"/>
      <c r="K69" s="2218"/>
      <c r="L69" s="2218"/>
      <c r="M69" s="2218"/>
      <c r="N69" s="2218"/>
      <c r="O69" s="2218"/>
      <c r="P69" s="2219"/>
      <c r="Q69" s="2144"/>
      <c r="R69" s="2145"/>
      <c r="S69" s="2145"/>
      <c r="T69" s="2145"/>
      <c r="U69" s="2145"/>
      <c r="V69" s="2146"/>
      <c r="W69" s="2239"/>
      <c r="X69" s="2240"/>
      <c r="Y69" s="2240"/>
      <c r="Z69" s="2240"/>
      <c r="AA69" s="2240"/>
      <c r="AB69" s="2240"/>
      <c r="AC69" s="2240"/>
      <c r="AD69" s="2241"/>
      <c r="AE69" s="2178"/>
      <c r="AF69" s="2179"/>
      <c r="AG69" s="2179"/>
      <c r="AH69" s="2179"/>
      <c r="AI69" s="2179"/>
      <c r="AJ69" s="2180"/>
      <c r="AM69" s="301"/>
      <c r="AN69" s="301"/>
      <c r="AO69" s="301"/>
      <c r="AP69" s="301"/>
      <c r="AQ69" s="301"/>
      <c r="AR69" s="301"/>
      <c r="AS69" s="409"/>
    </row>
    <row r="70" spans="1:45" ht="23.25" customHeight="1">
      <c r="A70" s="987"/>
      <c r="B70" s="988"/>
      <c r="C70" s="903" t="s">
        <v>409</v>
      </c>
      <c r="D70" s="1186"/>
      <c r="E70" s="1186"/>
      <c r="F70" s="1186"/>
      <c r="G70" s="1186"/>
      <c r="H70" s="904"/>
      <c r="I70" s="2242">
        <v>1</v>
      </c>
      <c r="J70" s="2243"/>
      <c r="K70" s="2243"/>
      <c r="L70" s="2243"/>
      <c r="M70" s="2243"/>
      <c r="N70" s="2243"/>
      <c r="O70" s="2243"/>
      <c r="P70" s="2244"/>
      <c r="Q70" s="903" t="s">
        <v>410</v>
      </c>
      <c r="R70" s="1186"/>
      <c r="S70" s="1186"/>
      <c r="T70" s="1186"/>
      <c r="U70" s="1186"/>
      <c r="V70" s="904"/>
      <c r="W70" s="2289">
        <v>2</v>
      </c>
      <c r="X70" s="2290"/>
      <c r="Y70" s="2290"/>
      <c r="Z70" s="2290"/>
      <c r="AA70" s="2290"/>
      <c r="AB70" s="2290"/>
      <c r="AC70" s="2290"/>
      <c r="AD70" s="2290"/>
      <c r="AE70" s="1779"/>
      <c r="AF70" s="1780"/>
      <c r="AG70" s="1780"/>
      <c r="AH70" s="1780"/>
      <c r="AI70" s="1780"/>
      <c r="AJ70" s="1781"/>
      <c r="AM70" s="301"/>
      <c r="AN70" s="301"/>
      <c r="AO70" s="301"/>
      <c r="AP70" s="301"/>
      <c r="AQ70" s="301"/>
      <c r="AR70" s="301"/>
      <c r="AS70" s="409"/>
    </row>
    <row r="71" spans="1:45" ht="21" customHeight="1">
      <c r="A71" s="987"/>
      <c r="B71" s="988"/>
      <c r="C71" s="903" t="s">
        <v>407</v>
      </c>
      <c r="D71" s="1186"/>
      <c r="E71" s="1186"/>
      <c r="F71" s="1186"/>
      <c r="G71" s="1186"/>
      <c r="H71" s="904"/>
      <c r="I71" s="2217">
        <v>2</v>
      </c>
      <c r="J71" s="2218"/>
      <c r="K71" s="2218"/>
      <c r="L71" s="2218"/>
      <c r="M71" s="2218"/>
      <c r="N71" s="2218"/>
      <c r="O71" s="2218"/>
      <c r="P71" s="2219"/>
      <c r="Q71" s="1618" t="s">
        <v>408</v>
      </c>
      <c r="R71" s="1197"/>
      <c r="S71" s="1197"/>
      <c r="T71" s="1197"/>
      <c r="U71" s="1197"/>
      <c r="V71" s="1198"/>
      <c r="W71" s="394">
        <v>1</v>
      </c>
      <c r="X71" s="399"/>
      <c r="Y71" s="399"/>
      <c r="Z71" s="399"/>
      <c r="AA71" s="399"/>
      <c r="AB71" s="399"/>
      <c r="AC71" s="399"/>
      <c r="AD71" s="400"/>
      <c r="AE71" s="1302"/>
      <c r="AF71" s="2118"/>
      <c r="AG71" s="2118"/>
      <c r="AH71" s="2118"/>
      <c r="AI71" s="2118"/>
      <c r="AJ71" s="2119"/>
      <c r="AM71" s="301"/>
      <c r="AN71" s="301"/>
      <c r="AO71" s="301"/>
      <c r="AP71" s="301"/>
      <c r="AQ71" s="301"/>
      <c r="AR71" s="301"/>
      <c r="AS71" s="409"/>
    </row>
    <row r="72" spans="1:45" ht="20.399999999999999" customHeight="1">
      <c r="A72" s="987"/>
      <c r="B72" s="988"/>
      <c r="C72" s="1103" t="s">
        <v>648</v>
      </c>
      <c r="D72" s="1103"/>
      <c r="E72" s="1103"/>
      <c r="F72" s="1103"/>
      <c r="G72" s="1103"/>
      <c r="H72" s="1103"/>
      <c r="I72" s="2260">
        <v>2</v>
      </c>
      <c r="J72" s="2261"/>
      <c r="K72" s="2261"/>
      <c r="L72" s="2261"/>
      <c r="M72" s="2261"/>
      <c r="N72" s="2261"/>
      <c r="O72" s="2261"/>
      <c r="P72" s="2262"/>
      <c r="Q72" s="1618" t="s">
        <v>654</v>
      </c>
      <c r="R72" s="1197"/>
      <c r="S72" s="1197"/>
      <c r="T72" s="1197"/>
      <c r="U72" s="1197"/>
      <c r="V72" s="1198"/>
      <c r="W72" s="2260">
        <v>1</v>
      </c>
      <c r="X72" s="2263"/>
      <c r="Y72" s="2263"/>
      <c r="Z72" s="2263"/>
      <c r="AA72" s="2263"/>
      <c r="AB72" s="2263"/>
      <c r="AC72" s="2263"/>
      <c r="AD72" s="2263"/>
      <c r="AE72" s="2263"/>
      <c r="AF72" s="2263"/>
      <c r="AG72" s="2263"/>
      <c r="AH72" s="2263"/>
      <c r="AI72" s="2263"/>
      <c r="AJ72" s="2264"/>
      <c r="AM72" s="301"/>
      <c r="AN72" s="301"/>
      <c r="AO72" s="301"/>
      <c r="AP72" s="301"/>
      <c r="AQ72" s="301"/>
      <c r="AR72" s="301"/>
      <c r="AS72" s="409"/>
    </row>
    <row r="73" spans="1:45" ht="18" customHeight="1">
      <c r="A73" s="987"/>
      <c r="B73" s="988"/>
      <c r="C73" s="1615" t="s">
        <v>417</v>
      </c>
      <c r="D73" s="1616"/>
      <c r="E73" s="1616"/>
      <c r="F73" s="1616"/>
      <c r="G73" s="1616"/>
      <c r="H73" s="1617"/>
      <c r="I73" s="2286">
        <v>2</v>
      </c>
      <c r="J73" s="2287"/>
      <c r="K73" s="2287"/>
      <c r="L73" s="2287"/>
      <c r="M73" s="2287"/>
      <c r="N73" s="2287"/>
      <c r="O73" s="2287"/>
      <c r="P73" s="2288"/>
      <c r="Q73" s="2256"/>
      <c r="R73" s="2256"/>
      <c r="S73" s="2256"/>
      <c r="T73" s="2256"/>
      <c r="U73" s="2256"/>
      <c r="V73" s="2256"/>
      <c r="W73" s="2256"/>
      <c r="X73" s="2256"/>
      <c r="Y73" s="2256"/>
      <c r="Z73" s="2256"/>
      <c r="AA73" s="2256"/>
      <c r="AB73" s="2256"/>
      <c r="AC73" s="2256"/>
      <c r="AD73" s="2256"/>
      <c r="AE73" s="2256"/>
      <c r="AF73" s="2256"/>
      <c r="AG73" s="2256"/>
      <c r="AH73" s="2256"/>
      <c r="AI73" s="2256"/>
      <c r="AJ73" s="2257"/>
      <c r="AM73" s="301"/>
      <c r="AN73" s="301"/>
      <c r="AO73" s="301"/>
      <c r="AP73" s="301"/>
      <c r="AQ73" s="301"/>
      <c r="AR73" s="301"/>
      <c r="AS73" s="409"/>
    </row>
    <row r="74" spans="1:45" ht="18" customHeight="1">
      <c r="A74" s="987"/>
      <c r="B74" s="988"/>
      <c r="C74" s="1119" t="s">
        <v>0</v>
      </c>
      <c r="D74" s="1120"/>
      <c r="E74" s="1120"/>
      <c r="F74" s="1120"/>
      <c r="G74" s="1120"/>
      <c r="H74" s="1121"/>
      <c r="I74" s="378">
        <v>1</v>
      </c>
      <c r="J74" s="379" t="e">
        <f>IF(ISNA(VLOOKUP(I74, 出力変換_主たるサービス種類_付１０,4,FALSE)),0, VLOOKUP(I74, 出力変換_主たるサービス種類_付１０,4,FALSE)) &amp; ""</f>
        <v>#REF!</v>
      </c>
      <c r="K74" s="380" t="s">
        <v>660</v>
      </c>
      <c r="L74" s="379" t="e">
        <f>IF(ISNA(VLOOKUP(K74, 取込変換_主たるサービス種類_付１０,2,FALSE)),1, VLOOKUP(K74, 取込変換_主たるサービス種類_付１０,2,FALSE)) &amp; ""</f>
        <v>#REF!</v>
      </c>
      <c r="M74" s="378"/>
      <c r="N74" s="378"/>
      <c r="O74" s="378"/>
      <c r="P74" s="378"/>
      <c r="Q74" s="2258"/>
      <c r="R74" s="2258"/>
      <c r="S74" s="2258"/>
      <c r="T74" s="2258"/>
      <c r="U74" s="2258"/>
      <c r="V74" s="2258"/>
      <c r="W74" s="2258"/>
      <c r="X74" s="2258"/>
      <c r="Y74" s="2258"/>
      <c r="Z74" s="2258"/>
      <c r="AA74" s="2258"/>
      <c r="AB74" s="2258"/>
      <c r="AC74" s="2258"/>
      <c r="AD74" s="2258"/>
      <c r="AE74" s="2258"/>
      <c r="AF74" s="2258"/>
      <c r="AG74" s="2258"/>
      <c r="AH74" s="2258"/>
      <c r="AI74" s="2258"/>
      <c r="AJ74" s="2259"/>
      <c r="AM74" s="301"/>
      <c r="AN74" s="301"/>
      <c r="AO74" s="301"/>
      <c r="AP74" s="301"/>
      <c r="AQ74" s="301"/>
      <c r="AR74" s="301"/>
      <c r="AS74" s="409"/>
    </row>
    <row r="75" spans="1:45" ht="18" customHeight="1">
      <c r="A75" s="987"/>
      <c r="B75" s="988"/>
      <c r="C75" s="1103" t="s">
        <v>608</v>
      </c>
      <c r="D75" s="1103"/>
      <c r="E75" s="1103"/>
      <c r="F75" s="1103"/>
      <c r="G75" s="1103"/>
      <c r="H75" s="1103"/>
      <c r="I75" s="2272">
        <v>2</v>
      </c>
      <c r="J75" s="2273"/>
      <c r="K75" s="2273"/>
      <c r="L75" s="2273"/>
      <c r="M75" s="2273"/>
      <c r="N75" s="2273"/>
      <c r="O75" s="2273"/>
      <c r="P75" s="2274"/>
      <c r="Q75" s="2114" t="s">
        <v>609</v>
      </c>
      <c r="R75" s="2275"/>
      <c r="S75" s="2275"/>
      <c r="T75" s="2275"/>
      <c r="U75" s="2275"/>
      <c r="V75" s="2275"/>
      <c r="W75" s="2275"/>
      <c r="X75" s="2275"/>
      <c r="Y75" s="2275"/>
      <c r="Z75" s="2275"/>
      <c r="AA75" s="2272">
        <v>2</v>
      </c>
      <c r="AB75" s="2276"/>
      <c r="AC75" s="2276"/>
      <c r="AD75" s="2276"/>
      <c r="AE75" s="2276"/>
      <c r="AF75" s="2276"/>
      <c r="AG75" s="2276"/>
      <c r="AH75" s="2276"/>
      <c r="AI75" s="2276"/>
      <c r="AJ75" s="2277"/>
      <c r="AM75" s="301"/>
      <c r="AN75" s="301"/>
      <c r="AO75" s="301"/>
      <c r="AP75" s="301"/>
      <c r="AQ75" s="301"/>
      <c r="AR75" s="301"/>
      <c r="AS75" s="409"/>
    </row>
    <row r="76" spans="1:45" ht="18" customHeight="1">
      <c r="A76" s="987"/>
      <c r="B76" s="988"/>
      <c r="C76" s="1103" t="s">
        <v>610</v>
      </c>
      <c r="D76" s="1103"/>
      <c r="E76" s="1103"/>
      <c r="F76" s="1103"/>
      <c r="G76" s="1103"/>
      <c r="H76" s="1103"/>
      <c r="I76" s="2272">
        <v>0</v>
      </c>
      <c r="J76" s="2273"/>
      <c r="K76" s="2273"/>
      <c r="L76" s="2273"/>
      <c r="M76" s="2273"/>
      <c r="N76" s="2273"/>
      <c r="O76" s="2273"/>
      <c r="P76" s="2274"/>
      <c r="Q76" s="1103" t="s">
        <v>315</v>
      </c>
      <c r="R76" s="2254"/>
      <c r="S76" s="2254"/>
      <c r="T76" s="2254"/>
      <c r="U76" s="2254"/>
      <c r="V76" s="2254"/>
      <c r="W76" s="2254"/>
      <c r="X76" s="2254"/>
      <c r="Y76" s="2254"/>
      <c r="Z76" s="2254"/>
      <c r="AA76" s="2278">
        <v>2</v>
      </c>
      <c r="AB76" s="2279"/>
      <c r="AC76" s="2279"/>
      <c r="AD76" s="2279"/>
      <c r="AE76" s="2279"/>
      <c r="AF76" s="2279"/>
      <c r="AG76" s="2279"/>
      <c r="AH76" s="2279"/>
      <c r="AI76" s="2279"/>
      <c r="AJ76" s="2280"/>
      <c r="AM76" s="301"/>
      <c r="AN76" s="301"/>
      <c r="AO76" s="301"/>
      <c r="AP76" s="301"/>
      <c r="AQ76" s="301"/>
      <c r="AR76" s="301"/>
      <c r="AS76" s="409"/>
    </row>
    <row r="77" spans="1:45" ht="18" customHeight="1">
      <c r="A77" s="987"/>
      <c r="B77" s="988"/>
      <c r="C77" s="1103" t="s">
        <v>579</v>
      </c>
      <c r="D77" s="2254"/>
      <c r="E77" s="2254"/>
      <c r="F77" s="2254"/>
      <c r="G77" s="2254"/>
      <c r="H77" s="2254"/>
      <c r="I77" s="2281">
        <v>2</v>
      </c>
      <c r="J77" s="2282"/>
      <c r="K77" s="2282"/>
      <c r="L77" s="2282"/>
      <c r="M77" s="2282"/>
      <c r="N77" s="2282"/>
      <c r="O77" s="2282"/>
      <c r="P77" s="2283"/>
      <c r="Q77" s="1103" t="s">
        <v>611</v>
      </c>
      <c r="R77" s="2254"/>
      <c r="S77" s="2254"/>
      <c r="T77" s="2254"/>
      <c r="U77" s="2254"/>
      <c r="V77" s="2254"/>
      <c r="W77" s="2254"/>
      <c r="X77" s="2254"/>
      <c r="Y77" s="2254"/>
      <c r="Z77" s="2254"/>
      <c r="AA77" s="2281">
        <v>2</v>
      </c>
      <c r="AB77" s="2284"/>
      <c r="AC77" s="2284"/>
      <c r="AD77" s="2284"/>
      <c r="AE77" s="2284"/>
      <c r="AF77" s="2284"/>
      <c r="AG77" s="2284"/>
      <c r="AH77" s="2284"/>
      <c r="AI77" s="2284"/>
      <c r="AJ77" s="2285"/>
      <c r="AM77" s="301"/>
      <c r="AN77" s="301"/>
      <c r="AO77" s="301"/>
      <c r="AP77" s="301"/>
      <c r="AQ77" s="301"/>
      <c r="AR77" s="301"/>
      <c r="AS77" s="409"/>
    </row>
    <row r="78" spans="1:45" ht="18" customHeight="1">
      <c r="A78" s="987"/>
      <c r="B78" s="988"/>
      <c r="C78" s="1103" t="s">
        <v>612</v>
      </c>
      <c r="D78" s="1103"/>
      <c r="E78" s="1103"/>
      <c r="F78" s="1103"/>
      <c r="G78" s="1103"/>
      <c r="H78" s="1103"/>
      <c r="I78" s="2272">
        <v>2</v>
      </c>
      <c r="J78" s="2273"/>
      <c r="K78" s="2273"/>
      <c r="L78" s="2273"/>
      <c r="M78" s="2273"/>
      <c r="N78" s="2273"/>
      <c r="O78" s="2273"/>
      <c r="P78" s="2274"/>
      <c r="Q78" s="1103" t="s">
        <v>597</v>
      </c>
      <c r="R78" s="1103"/>
      <c r="S78" s="1103"/>
      <c r="T78" s="1103"/>
      <c r="U78" s="1103"/>
      <c r="V78" s="1103"/>
      <c r="W78" s="2254"/>
      <c r="X78" s="2254"/>
      <c r="Y78" s="2254"/>
      <c r="Z78" s="2254"/>
      <c r="AA78" s="2249"/>
      <c r="AB78" s="2250"/>
      <c r="AC78" s="2250"/>
      <c r="AD78" s="2250"/>
      <c r="AE78" s="2250"/>
      <c r="AF78" s="2250"/>
      <c r="AG78" s="2250"/>
      <c r="AH78" s="2250"/>
      <c r="AI78" s="2250"/>
      <c r="AJ78" s="2251"/>
      <c r="AM78" s="301"/>
      <c r="AN78" s="301"/>
      <c r="AO78" s="301"/>
      <c r="AP78" s="301"/>
      <c r="AQ78" s="301"/>
      <c r="AR78" s="301"/>
      <c r="AS78" s="409"/>
    </row>
    <row r="79" spans="1:45" ht="18" customHeight="1">
      <c r="A79" s="987"/>
      <c r="B79" s="988"/>
      <c r="C79" s="2252"/>
      <c r="D79" s="2252"/>
      <c r="E79" s="2252"/>
      <c r="F79" s="2252"/>
      <c r="G79" s="2252"/>
      <c r="H79" s="2252"/>
      <c r="I79" s="2253"/>
      <c r="J79" s="2253"/>
      <c r="K79" s="2253"/>
      <c r="L79" s="2253"/>
      <c r="M79" s="2253"/>
      <c r="N79" s="2253"/>
      <c r="O79" s="2253"/>
      <c r="P79" s="2253"/>
      <c r="Q79" s="1103" t="s">
        <v>600</v>
      </c>
      <c r="R79" s="1103"/>
      <c r="S79" s="1103"/>
      <c r="T79" s="1103"/>
      <c r="U79" s="1103"/>
      <c r="V79" s="1103"/>
      <c r="W79" s="2254"/>
      <c r="X79" s="2254"/>
      <c r="Y79" s="2254"/>
      <c r="Z79" s="2254"/>
      <c r="AA79" s="2249"/>
      <c r="AB79" s="2250"/>
      <c r="AC79" s="2250"/>
      <c r="AD79" s="2250"/>
      <c r="AE79" s="2250"/>
      <c r="AF79" s="2250"/>
      <c r="AG79" s="2250"/>
      <c r="AH79" s="2250"/>
      <c r="AI79" s="2250"/>
      <c r="AJ79" s="2251"/>
      <c r="AM79" s="301"/>
      <c r="AN79" s="301"/>
      <c r="AO79" s="301"/>
      <c r="AP79" s="301"/>
      <c r="AQ79" s="301"/>
      <c r="AR79" s="301"/>
      <c r="AS79" s="409"/>
    </row>
    <row r="80" spans="1:45" ht="18" customHeight="1" thickBot="1">
      <c r="A80" s="989"/>
      <c r="B80" s="990"/>
      <c r="C80" s="2255" t="s">
        <v>613</v>
      </c>
      <c r="D80" s="2255"/>
      <c r="E80" s="2255"/>
      <c r="F80" s="2255"/>
      <c r="G80" s="2255"/>
      <c r="H80" s="2255"/>
      <c r="I80" s="2265">
        <v>2</v>
      </c>
      <c r="J80" s="2266"/>
      <c r="K80" s="2266"/>
      <c r="L80" s="2266"/>
      <c r="M80" s="2266"/>
      <c r="N80" s="2266"/>
      <c r="O80" s="2266"/>
      <c r="P80" s="2267"/>
      <c r="Q80" s="2255" t="s">
        <v>614</v>
      </c>
      <c r="R80" s="2268"/>
      <c r="S80" s="2268"/>
      <c r="T80" s="2268"/>
      <c r="U80" s="2268"/>
      <c r="V80" s="2268"/>
      <c r="W80" s="2268"/>
      <c r="X80" s="2268"/>
      <c r="Y80" s="2268"/>
      <c r="Z80" s="2268"/>
      <c r="AA80" s="2269">
        <v>2</v>
      </c>
      <c r="AB80" s="2270"/>
      <c r="AC80" s="2270"/>
      <c r="AD80" s="2270"/>
      <c r="AE80" s="2270"/>
      <c r="AF80" s="2270"/>
      <c r="AG80" s="2270"/>
      <c r="AH80" s="2270"/>
      <c r="AI80" s="2270"/>
      <c r="AJ80" s="2271"/>
      <c r="AM80" s="301"/>
      <c r="AN80" s="301"/>
      <c r="AO80" s="301"/>
      <c r="AP80" s="301"/>
      <c r="AQ80" s="301"/>
      <c r="AR80" s="301"/>
      <c r="AS80" s="409"/>
    </row>
    <row r="81" spans="1:56" ht="18" customHeight="1">
      <c r="A81" s="46" t="s">
        <v>139</v>
      </c>
      <c r="B81" s="46"/>
      <c r="C81" s="46"/>
      <c r="D81" s="46"/>
      <c r="E81" s="46"/>
      <c r="F81" s="46"/>
      <c r="G81" s="46"/>
      <c r="H81" s="46"/>
      <c r="I81" s="46"/>
      <c r="J81" s="46"/>
      <c r="K81" s="46"/>
      <c r="L81" s="46"/>
      <c r="M81" s="46"/>
      <c r="N81" s="46"/>
      <c r="O81" s="46"/>
      <c r="P81" s="46"/>
      <c r="Q81" s="46"/>
      <c r="R81" s="46"/>
      <c r="S81" s="46"/>
      <c r="T81" s="46"/>
      <c r="U81" s="46"/>
      <c r="V81" s="46"/>
      <c r="W81" s="46"/>
      <c r="X81" s="46"/>
      <c r="Y81" s="46"/>
      <c r="Z81" s="46"/>
      <c r="AA81" s="46"/>
      <c r="AB81" s="46"/>
      <c r="AC81" s="46"/>
      <c r="AD81" s="46"/>
      <c r="AE81" s="46"/>
      <c r="AF81" s="46"/>
      <c r="AG81" s="46"/>
      <c r="AH81" s="46"/>
      <c r="AI81" s="46"/>
      <c r="AJ81" s="46"/>
      <c r="AM81" s="301"/>
      <c r="AN81" s="336"/>
      <c r="AO81" s="336"/>
      <c r="AP81" s="336"/>
      <c r="AQ81" s="336"/>
      <c r="AR81" s="336"/>
      <c r="AS81" s="336"/>
      <c r="AT81" s="336"/>
      <c r="AU81" s="337"/>
      <c r="AV81" s="337"/>
      <c r="AW81" s="337"/>
      <c r="AX81" s="337"/>
      <c r="AY81" s="337"/>
      <c r="AZ81" s="337"/>
    </row>
    <row r="82" spans="1:56" ht="12">
      <c r="A82" s="46" t="s">
        <v>148</v>
      </c>
      <c r="B82" s="49"/>
      <c r="C82" s="46"/>
      <c r="D82" s="46"/>
      <c r="E82" s="46"/>
      <c r="F82" s="46"/>
      <c r="G82" s="46"/>
      <c r="H82" s="46"/>
      <c r="I82" s="46"/>
      <c r="J82" s="46"/>
      <c r="K82" s="46"/>
      <c r="L82" s="46"/>
      <c r="M82" s="46"/>
      <c r="N82" s="46"/>
      <c r="O82" s="46"/>
      <c r="P82" s="46"/>
      <c r="Q82" s="46"/>
      <c r="R82" s="49"/>
      <c r="S82" s="49"/>
      <c r="T82" s="49"/>
      <c r="U82" s="49"/>
      <c r="V82" s="49"/>
      <c r="W82" s="49"/>
      <c r="X82" s="49"/>
      <c r="Y82" s="49"/>
      <c r="Z82" s="49"/>
      <c r="AA82" s="49"/>
      <c r="AB82" s="49"/>
      <c r="AC82" s="49"/>
      <c r="AD82" s="49"/>
      <c r="AE82" s="49"/>
      <c r="AF82" s="49"/>
      <c r="AG82" s="49"/>
      <c r="AH82" s="49"/>
      <c r="AI82" s="49"/>
      <c r="AJ82" s="49"/>
      <c r="AM82" s="301"/>
      <c r="AN82" s="336"/>
      <c r="AO82" s="336"/>
      <c r="AP82" s="336"/>
      <c r="AQ82" s="336"/>
      <c r="AR82" s="336"/>
      <c r="AS82" s="336"/>
      <c r="AT82" s="336"/>
      <c r="AU82" s="337"/>
      <c r="AV82" s="337"/>
      <c r="AW82" s="337"/>
      <c r="AX82" s="337"/>
      <c r="AY82" s="337"/>
      <c r="AZ82" s="337"/>
    </row>
    <row r="83" spans="1:56" s="21" customFormat="1" ht="14.25" customHeight="1">
      <c r="A83" s="46" t="s">
        <v>1402</v>
      </c>
      <c r="B83" s="49"/>
      <c r="C83" s="49"/>
      <c r="D83" s="49"/>
      <c r="E83" s="49"/>
      <c r="F83" s="49"/>
      <c r="G83" s="49"/>
      <c r="H83" s="49"/>
      <c r="I83" s="49"/>
      <c r="J83" s="49"/>
      <c r="K83" s="49"/>
      <c r="L83" s="49"/>
      <c r="M83" s="49"/>
      <c r="N83" s="49"/>
      <c r="O83" s="49"/>
      <c r="P83" s="49"/>
      <c r="Q83" s="49"/>
      <c r="R83" s="49"/>
      <c r="S83" s="49"/>
      <c r="T83" s="49"/>
      <c r="U83" s="49"/>
      <c r="V83" s="49"/>
      <c r="W83" s="75"/>
      <c r="X83" s="49"/>
      <c r="Y83" s="49"/>
      <c r="Z83" s="49"/>
      <c r="AA83" s="49"/>
      <c r="AB83" s="49"/>
      <c r="AC83" s="49"/>
      <c r="AD83" s="49"/>
      <c r="AE83" s="49"/>
      <c r="AF83" s="49"/>
      <c r="AG83" s="49"/>
      <c r="AH83" s="49"/>
      <c r="AI83" s="49"/>
      <c r="AJ83" s="49"/>
      <c r="AK83" s="351"/>
      <c r="AL83" s="350"/>
      <c r="AM83" s="350"/>
      <c r="AN83" s="350"/>
      <c r="AO83" s="350"/>
      <c r="AP83" s="350"/>
      <c r="AQ83" s="350"/>
      <c r="AR83" s="350"/>
      <c r="AS83" s="351"/>
      <c r="AT83" s="351"/>
      <c r="AU83" s="351"/>
      <c r="AV83" s="351"/>
      <c r="AW83" s="351"/>
      <c r="AX83" s="351"/>
      <c r="AY83" s="351"/>
      <c r="AZ83" s="351"/>
      <c r="BA83" s="351"/>
      <c r="BB83" s="351"/>
      <c r="BC83" s="351"/>
      <c r="BD83" s="351"/>
    </row>
    <row r="84" spans="1:56" s="13" customFormat="1" ht="12" customHeight="1">
      <c r="A84" s="46" t="s">
        <v>533</v>
      </c>
      <c r="B84" s="49"/>
      <c r="C84" s="49"/>
      <c r="D84" s="49"/>
      <c r="E84" s="49"/>
      <c r="F84" s="49"/>
      <c r="G84" s="49"/>
      <c r="H84" s="49"/>
      <c r="I84" s="49"/>
      <c r="J84" s="49"/>
      <c r="K84" s="49"/>
      <c r="L84" s="49"/>
      <c r="M84" s="49"/>
      <c r="N84" s="49"/>
      <c r="O84" s="49"/>
      <c r="P84" s="49"/>
      <c r="Q84" s="49"/>
      <c r="R84" s="49"/>
      <c r="S84" s="49"/>
      <c r="T84" s="49"/>
      <c r="U84" s="49"/>
      <c r="V84" s="49"/>
      <c r="W84" s="49"/>
      <c r="X84" s="49"/>
      <c r="Y84" s="49"/>
      <c r="Z84" s="49"/>
      <c r="AA84" s="49"/>
      <c r="AB84" s="49"/>
      <c r="AC84" s="49"/>
      <c r="AD84" s="49"/>
      <c r="AE84" s="49"/>
      <c r="AF84" s="49"/>
      <c r="AG84" s="49"/>
      <c r="AH84" s="49"/>
      <c r="AI84" s="49"/>
      <c r="AJ84" s="49"/>
      <c r="AK84" s="337"/>
      <c r="AL84" s="336"/>
      <c r="AM84" s="336"/>
      <c r="AN84" s="336"/>
      <c r="AO84" s="336"/>
      <c r="AP84" s="336"/>
      <c r="AQ84" s="336"/>
      <c r="AR84" s="336"/>
      <c r="AS84" s="336"/>
      <c r="AT84" s="336"/>
      <c r="AU84" s="337"/>
      <c r="AV84" s="337"/>
      <c r="AW84" s="337"/>
      <c r="AX84" s="337"/>
      <c r="AY84" s="337"/>
      <c r="AZ84" s="337"/>
      <c r="BA84" s="337"/>
      <c r="BB84" s="337"/>
      <c r="BC84" s="337"/>
      <c r="BD84" s="337"/>
    </row>
    <row r="85" spans="1:56" s="13" customFormat="1" ht="12" customHeight="1">
      <c r="A85" s="46" t="s">
        <v>515</v>
      </c>
      <c r="B85" s="46"/>
      <c r="C85" s="49"/>
      <c r="D85" s="49"/>
      <c r="E85" s="49"/>
      <c r="F85" s="49"/>
      <c r="G85" s="49"/>
      <c r="H85" s="49"/>
      <c r="I85" s="49"/>
      <c r="J85" s="49"/>
      <c r="K85" s="49"/>
      <c r="L85" s="49"/>
      <c r="M85" s="49"/>
      <c r="N85" s="49"/>
      <c r="O85" s="49"/>
      <c r="P85" s="49"/>
      <c r="Q85" s="49"/>
      <c r="R85" s="49"/>
      <c r="S85" s="49"/>
      <c r="T85" s="49"/>
      <c r="U85" s="49"/>
      <c r="V85" s="49"/>
      <c r="W85" s="49"/>
      <c r="X85" s="49"/>
      <c r="Y85" s="49"/>
      <c r="Z85" s="49"/>
      <c r="AA85" s="49"/>
      <c r="AB85" s="49"/>
      <c r="AC85" s="49"/>
      <c r="AD85" s="49"/>
      <c r="AE85" s="49"/>
      <c r="AF85" s="49"/>
      <c r="AG85" s="49"/>
      <c r="AH85" s="49"/>
      <c r="AI85" s="49"/>
      <c r="AJ85" s="49"/>
      <c r="AK85" s="337"/>
      <c r="AL85" s="336"/>
      <c r="AM85" s="336"/>
      <c r="AN85" s="336"/>
      <c r="AO85" s="336"/>
      <c r="AP85" s="336"/>
      <c r="AQ85" s="336"/>
      <c r="AR85" s="336"/>
      <c r="AS85" s="336"/>
      <c r="AT85" s="336"/>
      <c r="AU85" s="337"/>
      <c r="AV85" s="337"/>
      <c r="AW85" s="337"/>
      <c r="AX85" s="337"/>
      <c r="AY85" s="337"/>
      <c r="AZ85" s="337"/>
      <c r="BA85" s="337"/>
      <c r="BB85" s="337"/>
      <c r="BC85" s="337"/>
      <c r="BD85" s="337"/>
    </row>
    <row r="86" spans="1:56" s="13" customFormat="1" ht="12" customHeight="1">
      <c r="A86" s="46" t="s">
        <v>520</v>
      </c>
      <c r="B86" s="46"/>
      <c r="C86" s="49"/>
      <c r="D86" s="49"/>
      <c r="E86" s="49"/>
      <c r="F86" s="49"/>
      <c r="G86" s="49"/>
      <c r="H86" s="49"/>
      <c r="I86" s="49"/>
      <c r="J86" s="49"/>
      <c r="K86" s="49"/>
      <c r="L86" s="49"/>
      <c r="M86" s="49"/>
      <c r="N86" s="49"/>
      <c r="O86" s="49"/>
      <c r="P86" s="49"/>
      <c r="Q86" s="49"/>
      <c r="R86" s="49"/>
      <c r="S86" s="49"/>
      <c r="T86" s="49"/>
      <c r="U86" s="49"/>
      <c r="V86" s="49"/>
      <c r="W86" s="49"/>
      <c r="X86" s="49"/>
      <c r="Y86" s="49"/>
      <c r="Z86" s="49"/>
      <c r="AA86" s="49"/>
      <c r="AB86" s="49"/>
      <c r="AC86" s="49"/>
      <c r="AD86" s="49"/>
      <c r="AE86" s="49"/>
      <c r="AF86" s="49"/>
      <c r="AG86" s="49"/>
      <c r="AH86" s="49"/>
      <c r="AI86" s="49"/>
      <c r="AJ86" s="49"/>
      <c r="AK86" s="337"/>
      <c r="AL86" s="336"/>
      <c r="AM86" s="336"/>
      <c r="AN86" s="336"/>
      <c r="AO86" s="336"/>
      <c r="AP86" s="336"/>
      <c r="AQ86" s="336"/>
      <c r="AR86" s="336"/>
      <c r="AS86" s="336"/>
      <c r="AT86" s="336"/>
      <c r="AU86" s="337"/>
      <c r="AV86" s="337"/>
      <c r="AW86" s="337"/>
      <c r="AX86" s="337"/>
      <c r="AY86" s="337"/>
      <c r="AZ86" s="337"/>
      <c r="BA86" s="337"/>
      <c r="BB86" s="337"/>
      <c r="BC86" s="337"/>
      <c r="BD86" s="337"/>
    </row>
    <row r="87" spans="1:56" s="13" customFormat="1" ht="12" customHeight="1">
      <c r="A87" s="46" t="s">
        <v>138</v>
      </c>
      <c r="B87" s="49"/>
      <c r="C87" s="35"/>
      <c r="D87" s="35"/>
      <c r="E87" s="35"/>
      <c r="F87" s="35"/>
      <c r="G87" s="35"/>
      <c r="H87" s="35"/>
      <c r="I87" s="35"/>
      <c r="J87" s="35"/>
      <c r="K87" s="35"/>
      <c r="L87" s="35"/>
      <c r="M87" s="35"/>
      <c r="N87" s="35"/>
      <c r="O87" s="35"/>
      <c r="P87" s="35"/>
      <c r="Q87" s="35"/>
      <c r="R87" s="35"/>
      <c r="S87" s="35"/>
      <c r="T87" s="35"/>
      <c r="U87" s="35"/>
      <c r="V87" s="35"/>
      <c r="W87" s="35"/>
      <c r="X87" s="35"/>
      <c r="Y87" s="35"/>
      <c r="Z87" s="35"/>
      <c r="AA87" s="35"/>
      <c r="AB87" s="35"/>
      <c r="AC87" s="35"/>
      <c r="AD87" s="35"/>
      <c r="AE87" s="35"/>
      <c r="AF87" s="35"/>
      <c r="AG87" s="35"/>
      <c r="AH87" s="35"/>
      <c r="AI87" s="35"/>
      <c r="AJ87" s="35"/>
      <c r="AK87" s="337"/>
      <c r="AL87" s="336"/>
      <c r="AM87" s="336"/>
      <c r="AN87" s="336"/>
      <c r="AO87" s="336"/>
      <c r="AP87" s="336"/>
      <c r="AQ87" s="336"/>
      <c r="AR87" s="336"/>
      <c r="AS87" s="336"/>
      <c r="AT87" s="336"/>
      <c r="AU87" s="337"/>
      <c r="AV87" s="337"/>
      <c r="AW87" s="337"/>
      <c r="AX87" s="337"/>
      <c r="AY87" s="337"/>
      <c r="AZ87" s="337"/>
      <c r="BA87" s="337"/>
      <c r="BB87" s="337"/>
      <c r="BC87" s="337"/>
      <c r="BD87" s="337"/>
    </row>
    <row r="88" spans="1:56" s="13" customFormat="1" ht="12" customHeight="1">
      <c r="A88" s="46" t="s">
        <v>534</v>
      </c>
      <c r="B88" s="35"/>
      <c r="C88" s="35"/>
      <c r="D88" s="35"/>
      <c r="E88" s="35"/>
      <c r="F88" s="35"/>
      <c r="G88" s="35"/>
      <c r="H88" s="35"/>
      <c r="I88" s="35"/>
      <c r="J88" s="35"/>
      <c r="K88" s="35"/>
      <c r="L88" s="35"/>
      <c r="M88" s="35"/>
      <c r="N88" s="35"/>
      <c r="O88" s="35"/>
      <c r="P88" s="35"/>
      <c r="Q88" s="35"/>
      <c r="R88" s="35"/>
      <c r="S88" s="35"/>
      <c r="T88" s="35"/>
      <c r="U88" s="35"/>
      <c r="V88" s="35"/>
      <c r="W88" s="35"/>
      <c r="X88" s="35"/>
      <c r="Y88" s="35"/>
      <c r="Z88" s="35"/>
      <c r="AA88" s="35"/>
      <c r="AB88" s="35"/>
      <c r="AC88" s="35"/>
      <c r="AD88" s="35"/>
      <c r="AE88" s="35"/>
      <c r="AF88" s="35"/>
      <c r="AG88" s="35"/>
      <c r="AH88" s="35"/>
      <c r="AI88" s="35"/>
      <c r="AJ88" s="35"/>
      <c r="AK88" s="337"/>
      <c r="AL88" s="336"/>
      <c r="AM88" s="336"/>
      <c r="AN88" s="336"/>
      <c r="AO88" s="336"/>
      <c r="AP88" s="336"/>
      <c r="AQ88" s="336"/>
      <c r="AR88" s="336"/>
      <c r="AS88" s="336"/>
      <c r="AT88" s="336"/>
      <c r="AU88" s="337"/>
      <c r="AV88" s="337"/>
      <c r="AW88" s="337"/>
      <c r="AX88" s="337"/>
      <c r="AY88" s="337"/>
      <c r="AZ88" s="337"/>
      <c r="BA88" s="337"/>
      <c r="BB88" s="337"/>
      <c r="BC88" s="337"/>
      <c r="BD88" s="337"/>
    </row>
    <row r="89" spans="1:56" s="13" customFormat="1" ht="12"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37"/>
      <c r="AL89" s="336"/>
      <c r="AM89" s="336"/>
      <c r="AN89" s="336"/>
      <c r="AO89" s="336"/>
      <c r="AP89" s="336"/>
      <c r="AQ89" s="336"/>
      <c r="AR89" s="336"/>
      <c r="AS89" s="336"/>
      <c r="AT89" s="336"/>
      <c r="AU89" s="337"/>
      <c r="AV89" s="337"/>
      <c r="AW89" s="337"/>
      <c r="AX89" s="337"/>
      <c r="AY89" s="337"/>
      <c r="AZ89" s="337"/>
      <c r="BA89" s="337"/>
      <c r="BB89" s="337"/>
      <c r="BC89" s="337"/>
      <c r="BD89" s="337"/>
    </row>
    <row r="90" spans="1:56" ht="15" customHeight="1">
      <c r="AK90" s="346"/>
    </row>
    <row r="91" spans="1:56" ht="15" customHeight="1">
      <c r="AK91" s="346"/>
    </row>
  </sheetData>
  <sheetProtection sheet="1" objects="1" scenarios="1" selectLockedCells="1" selectUnlockedCells="1"/>
  <mergeCells count="304">
    <mergeCell ref="A55:B80"/>
    <mergeCell ref="I80:P80"/>
    <mergeCell ref="Q80:Z80"/>
    <mergeCell ref="AA80:AJ80"/>
    <mergeCell ref="C75:H75"/>
    <mergeCell ref="I75:P75"/>
    <mergeCell ref="Q75:Z75"/>
    <mergeCell ref="AA75:AJ75"/>
    <mergeCell ref="C76:H76"/>
    <mergeCell ref="I76:P76"/>
    <mergeCell ref="Q76:Z76"/>
    <mergeCell ref="AA76:AJ76"/>
    <mergeCell ref="C77:H77"/>
    <mergeCell ref="I77:P77"/>
    <mergeCell ref="Q77:Z77"/>
    <mergeCell ref="AA77:AJ77"/>
    <mergeCell ref="C78:H78"/>
    <mergeCell ref="I78:P78"/>
    <mergeCell ref="Q78:Z78"/>
    <mergeCell ref="I73:P73"/>
    <mergeCell ref="Q70:V70"/>
    <mergeCell ref="I70:P70"/>
    <mergeCell ref="W70:AD70"/>
    <mergeCell ref="AE70:AJ70"/>
    <mergeCell ref="AE71:AJ71"/>
    <mergeCell ref="C74:H74"/>
    <mergeCell ref="C71:H71"/>
    <mergeCell ref="C73:H73"/>
    <mergeCell ref="I71:P71"/>
    <mergeCell ref="Q71:V71"/>
    <mergeCell ref="C72:H72"/>
    <mergeCell ref="I72:P72"/>
    <mergeCell ref="Q72:V72"/>
    <mergeCell ref="W72:AJ72"/>
    <mergeCell ref="AA78:AJ78"/>
    <mergeCell ref="C79:P79"/>
    <mergeCell ref="Q79:Z79"/>
    <mergeCell ref="AA79:AJ79"/>
    <mergeCell ref="C80:H80"/>
    <mergeCell ref="I46:Q47"/>
    <mergeCell ref="I48:Q48"/>
    <mergeCell ref="AE60:AJ60"/>
    <mergeCell ref="I61:P61"/>
    <mergeCell ref="AA52:AE52"/>
    <mergeCell ref="V54:Z54"/>
    <mergeCell ref="AA53:AE53"/>
    <mergeCell ref="W46:AJ46"/>
    <mergeCell ref="AA50:AE50"/>
    <mergeCell ref="AF50:AJ50"/>
    <mergeCell ref="AA54:AE54"/>
    <mergeCell ref="AF52:AJ52"/>
    <mergeCell ref="V52:Z52"/>
    <mergeCell ref="AA49:AE49"/>
    <mergeCell ref="AF49:AJ49"/>
    <mergeCell ref="I49:Q50"/>
    <mergeCell ref="R51:U52"/>
    <mergeCell ref="Q73:AJ74"/>
    <mergeCell ref="C70:H70"/>
    <mergeCell ref="V49:Z49"/>
    <mergeCell ref="AF54:AJ54"/>
    <mergeCell ref="V50:Z50"/>
    <mergeCell ref="R53:U54"/>
    <mergeCell ref="I57:P57"/>
    <mergeCell ref="V53:Z53"/>
    <mergeCell ref="R49:U50"/>
    <mergeCell ref="AE66:AJ66"/>
    <mergeCell ref="AE69:AJ69"/>
    <mergeCell ref="Q69:V69"/>
    <mergeCell ref="W68:AD68"/>
    <mergeCell ref="AE68:AJ68"/>
    <mergeCell ref="W69:AD69"/>
    <mergeCell ref="I63:P63"/>
    <mergeCell ref="Q63:V63"/>
    <mergeCell ref="W63:AD63"/>
    <mergeCell ref="AE63:AJ63"/>
    <mergeCell ref="I65:P65"/>
    <mergeCell ref="AE64:AJ64"/>
    <mergeCell ref="AF57:AJ57"/>
    <mergeCell ref="AE59:AJ59"/>
    <mergeCell ref="W60:AB60"/>
    <mergeCell ref="C66:H66"/>
    <mergeCell ref="Q66:V66"/>
    <mergeCell ref="I66:P66"/>
    <mergeCell ref="W66:AD66"/>
    <mergeCell ref="C67:H67"/>
    <mergeCell ref="Q67:V67"/>
    <mergeCell ref="AE67:AJ67"/>
    <mergeCell ref="C68:H68"/>
    <mergeCell ref="I68:P68"/>
    <mergeCell ref="Q68:V68"/>
    <mergeCell ref="C69:H69"/>
    <mergeCell ref="I69:P69"/>
    <mergeCell ref="I56:X56"/>
    <mergeCell ref="Y56:AJ56"/>
    <mergeCell ref="I55:X55"/>
    <mergeCell ref="Y55:AJ55"/>
    <mergeCell ref="AE61:AJ61"/>
    <mergeCell ref="W58:AD58"/>
    <mergeCell ref="Q58:V58"/>
    <mergeCell ref="W61:AD61"/>
    <mergeCell ref="C57:H57"/>
    <mergeCell ref="I58:P58"/>
    <mergeCell ref="W59:AB59"/>
    <mergeCell ref="AC59:AD59"/>
    <mergeCell ref="C55:H55"/>
    <mergeCell ref="W57:AA57"/>
    <mergeCell ref="Q57:V57"/>
    <mergeCell ref="AB57:AE57"/>
    <mergeCell ref="AC60:AD60"/>
    <mergeCell ref="C56:H56"/>
    <mergeCell ref="AE62:AJ62"/>
    <mergeCell ref="C58:H58"/>
    <mergeCell ref="AE58:AJ58"/>
    <mergeCell ref="Q61:V61"/>
    <mergeCell ref="C38:H39"/>
    <mergeCell ref="C37:H37"/>
    <mergeCell ref="C44:H44"/>
    <mergeCell ref="C41:H41"/>
    <mergeCell ref="R47:V47"/>
    <mergeCell ref="R46:V46"/>
    <mergeCell ref="I41:AJ41"/>
    <mergeCell ref="W40:AA40"/>
    <mergeCell ref="I45:Q45"/>
    <mergeCell ref="W47:AJ47"/>
    <mergeCell ref="C40:H40"/>
    <mergeCell ref="C42:H42"/>
    <mergeCell ref="C43:H43"/>
    <mergeCell ref="C45:H48"/>
    <mergeCell ref="I42:N42"/>
    <mergeCell ref="O42:S42"/>
    <mergeCell ref="R48:AJ48"/>
    <mergeCell ref="I39:K39"/>
    <mergeCell ref="I43:AJ43"/>
    <mergeCell ref="I44:AJ44"/>
    <mergeCell ref="AF42:AJ42"/>
    <mergeCell ref="I40:M40"/>
    <mergeCell ref="N40:V40"/>
    <mergeCell ref="AB40:AJ40"/>
    <mergeCell ref="O36:AJ36"/>
    <mergeCell ref="I37:AJ37"/>
    <mergeCell ref="Z39:AA39"/>
    <mergeCell ref="AB39:AD39"/>
    <mergeCell ref="W39:Y39"/>
    <mergeCell ref="AE39:AJ39"/>
    <mergeCell ref="T38:V38"/>
    <mergeCell ref="L38:N38"/>
    <mergeCell ref="O38:P38"/>
    <mergeCell ref="Q39:S39"/>
    <mergeCell ref="T39:V39"/>
    <mergeCell ref="L39:N39"/>
    <mergeCell ref="O39:P39"/>
    <mergeCell ref="Z38:AA38"/>
    <mergeCell ref="AB38:AD38"/>
    <mergeCell ref="AE38:AJ38"/>
    <mergeCell ref="C34:H34"/>
    <mergeCell ref="A36:H36"/>
    <mergeCell ref="A35:H35"/>
    <mergeCell ref="I35:N35"/>
    <mergeCell ref="W38:Y38"/>
    <mergeCell ref="I34:N34"/>
    <mergeCell ref="I38:K38"/>
    <mergeCell ref="A37:B54"/>
    <mergeCell ref="C33:H33"/>
    <mergeCell ref="A28:B34"/>
    <mergeCell ref="I30:K30"/>
    <mergeCell ref="C31:E32"/>
    <mergeCell ref="U33:Z33"/>
    <mergeCell ref="C28:H30"/>
    <mergeCell ref="F31:H31"/>
    <mergeCell ref="O34:T34"/>
    <mergeCell ref="F32:H32"/>
    <mergeCell ref="O33:T33"/>
    <mergeCell ref="I32:K32"/>
    <mergeCell ref="I28:N29"/>
    <mergeCell ref="I31:K31"/>
    <mergeCell ref="O35:AJ35"/>
    <mergeCell ref="Q38:S38"/>
    <mergeCell ref="AA31:AB31"/>
    <mergeCell ref="AA34:AE34"/>
    <mergeCell ref="AF34:AJ34"/>
    <mergeCell ref="U34:Z34"/>
    <mergeCell ref="W18:AJ18"/>
    <mergeCell ref="O21:V21"/>
    <mergeCell ref="X31:Z31"/>
    <mergeCell ref="Q25:AJ25"/>
    <mergeCell ref="U29:Z29"/>
    <mergeCell ref="U32:W32"/>
    <mergeCell ref="X32:Z32"/>
    <mergeCell ref="AA32:AB32"/>
    <mergeCell ref="AF30:AG30"/>
    <mergeCell ref="AH30:AJ30"/>
    <mergeCell ref="AA29:AE29"/>
    <mergeCell ref="U28:AE28"/>
    <mergeCell ref="AF28:AJ29"/>
    <mergeCell ref="O30:Q30"/>
    <mergeCell ref="O28:T29"/>
    <mergeCell ref="R30:T30"/>
    <mergeCell ref="O32:Q32"/>
    <mergeCell ref="R32:T32"/>
    <mergeCell ref="U31:W31"/>
    <mergeCell ref="AF33:AJ33"/>
    <mergeCell ref="AC31:AE31"/>
    <mergeCell ref="Q8:AJ8"/>
    <mergeCell ref="I7:AJ7"/>
    <mergeCell ref="I9:AJ9"/>
    <mergeCell ref="I8:J8"/>
    <mergeCell ref="K8:P8"/>
    <mergeCell ref="I10:AJ10"/>
    <mergeCell ref="I11:L11"/>
    <mergeCell ref="M11:V11"/>
    <mergeCell ref="AA33:AE33"/>
    <mergeCell ref="I33:N33"/>
    <mergeCell ref="AF31:AG31"/>
    <mergeCell ref="AH31:AJ31"/>
    <mergeCell ref="AC32:AE32"/>
    <mergeCell ref="AF32:AG32"/>
    <mergeCell ref="AH32:AJ32"/>
    <mergeCell ref="L31:N31"/>
    <mergeCell ref="O31:Q31"/>
    <mergeCell ref="R31:T31"/>
    <mergeCell ref="L32:N32"/>
    <mergeCell ref="U30:W30"/>
    <mergeCell ref="A12:V12"/>
    <mergeCell ref="A13:B21"/>
    <mergeCell ref="C13:H13"/>
    <mergeCell ref="I13:AJ13"/>
    <mergeCell ref="W11:Z11"/>
    <mergeCell ref="X30:Z30"/>
    <mergeCell ref="AA30:AB30"/>
    <mergeCell ref="W12:AJ12"/>
    <mergeCell ref="C18:V18"/>
    <mergeCell ref="Q15:AJ15"/>
    <mergeCell ref="C14:H14"/>
    <mergeCell ref="I14:AJ14"/>
    <mergeCell ref="O20:V20"/>
    <mergeCell ref="C24:H24"/>
    <mergeCell ref="C15:H17"/>
    <mergeCell ref="I15:J15"/>
    <mergeCell ref="K15:P15"/>
    <mergeCell ref="I16:AJ16"/>
    <mergeCell ref="AA11:AJ11"/>
    <mergeCell ref="AC30:AE30"/>
    <mergeCell ref="L30:N30"/>
    <mergeCell ref="C59:H59"/>
    <mergeCell ref="I59:P59"/>
    <mergeCell ref="Q59:V59"/>
    <mergeCell ref="C60:H60"/>
    <mergeCell ref="I60:P60"/>
    <mergeCell ref="Q60:V60"/>
    <mergeCell ref="C61:H61"/>
    <mergeCell ref="A4:E4"/>
    <mergeCell ref="F4:Q4"/>
    <mergeCell ref="R45:AJ45"/>
    <mergeCell ref="T42:Y42"/>
    <mergeCell ref="Z42:AE42"/>
    <mergeCell ref="I36:N36"/>
    <mergeCell ref="V51:Z51"/>
    <mergeCell ref="AA51:AE51"/>
    <mergeCell ref="AF51:AJ51"/>
    <mergeCell ref="C49:D54"/>
    <mergeCell ref="E49:H50"/>
    <mergeCell ref="E51:H52"/>
    <mergeCell ref="I51:Q52"/>
    <mergeCell ref="E53:H54"/>
    <mergeCell ref="I53:Q54"/>
    <mergeCell ref="AF53:AJ53"/>
    <mergeCell ref="I17:AJ17"/>
    <mergeCell ref="AA4:AD4"/>
    <mergeCell ref="I24:AJ24"/>
    <mergeCell ref="I23:AJ23"/>
    <mergeCell ref="K25:P25"/>
    <mergeCell ref="I27:AJ27"/>
    <mergeCell ref="A23:B27"/>
    <mergeCell ref="I25:J25"/>
    <mergeCell ref="I26:AJ26"/>
    <mergeCell ref="C23:H23"/>
    <mergeCell ref="A6:B11"/>
    <mergeCell ref="C6:H6"/>
    <mergeCell ref="C7:H7"/>
    <mergeCell ref="C8:H10"/>
    <mergeCell ref="C11:H11"/>
    <mergeCell ref="AE4:AJ4"/>
    <mergeCell ref="W21:AJ21"/>
    <mergeCell ref="C19:N21"/>
    <mergeCell ref="W20:AJ20"/>
    <mergeCell ref="O19:V19"/>
    <mergeCell ref="W19:AJ19"/>
    <mergeCell ref="A22:H22"/>
    <mergeCell ref="I22:AJ22"/>
    <mergeCell ref="C25:H27"/>
    <mergeCell ref="I6:AJ6"/>
    <mergeCell ref="C64:H64"/>
    <mergeCell ref="I64:P64"/>
    <mergeCell ref="Q64:V64"/>
    <mergeCell ref="W64:AD64"/>
    <mergeCell ref="Q65:V65"/>
    <mergeCell ref="C65:H65"/>
    <mergeCell ref="W65:AD65"/>
    <mergeCell ref="AE65:AJ65"/>
    <mergeCell ref="C62:H62"/>
    <mergeCell ref="I62:P62"/>
    <mergeCell ref="C63:H63"/>
    <mergeCell ref="Q62:V62"/>
    <mergeCell ref="W62:AD62"/>
  </mergeCells>
  <phoneticPr fontId="3"/>
  <dataValidations count="4">
    <dataValidation type="whole" imeMode="off" allowBlank="1" showInputMessage="1" showErrorMessage="1" sqref="I42:N42 Z42:AE42 I35:N36 I31:AJ32">
      <formula1>0</formula1>
      <formula2>99999</formula2>
    </dataValidation>
    <dataValidation imeMode="off" allowBlank="1" showInputMessage="1" showErrorMessage="1" sqref="AA80 AA75:AA77 M11:V11 K8 K25:P25 K15:P15 AA11:AJ11 I61:I78 W72 W59:AB60 W61:AD64 J67:P69 J71:P71 I80 J61:P65 W67:AD69 J74:P74 AB38:AD39 W38:Y39 Q38:S39 L38:N39"/>
    <dataValidation imeMode="halfKatakana" allowBlank="1" showInputMessage="1" showErrorMessage="1" sqref="I13:AJ13 I23:AJ23 I6:AJ6"/>
    <dataValidation type="decimal" imeMode="off" allowBlank="1" showInputMessage="1" showErrorMessage="1" sqref="I33:AJ34">
      <formula1>0</formula1>
      <formula2>999.9</formula2>
    </dataValidation>
  </dataValidations>
  <printOptions horizontalCentered="1"/>
  <pageMargins left="0.59055118110236227" right="0.59055118110236227" top="0.39370078740157483" bottom="0.39370078740157483" header="0" footer="0.19685039370078741"/>
  <pageSetup paperSize="9" scale="80" fitToHeight="0" orientation="portrait" r:id="rId1"/>
  <headerFooter alignWithMargins="0"/>
  <rowBreaks count="1" manualBreakCount="1">
    <brk id="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36868"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36873"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36874"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36875"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76"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36877"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6878"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6879"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36880"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36881"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36882"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36883"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36909" r:id="rId23" name="Group Box 45">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0" r:id="rId24" name="Option Button 46">
              <controlPr defaultSize="0" autoFill="0" autoLine="0" autoPict="0">
                <anchor moveWithCells="1">
                  <from>
                    <xdr:col>8</xdr:col>
                    <xdr:colOff>30480</xdr:colOff>
                    <xdr:row>54</xdr:row>
                    <xdr:rowOff>0</xdr:rowOff>
                  </from>
                  <to>
                    <xdr:col>14</xdr:col>
                    <xdr:colOff>83820</xdr:colOff>
                    <xdr:row>55</xdr:row>
                    <xdr:rowOff>0</xdr:rowOff>
                  </to>
                </anchor>
              </controlPr>
            </control>
          </mc:Choice>
        </mc:AlternateContent>
        <mc:AlternateContent xmlns:mc="http://schemas.openxmlformats.org/markup-compatibility/2006">
          <mc:Choice Requires="x14">
            <control shapeId="36911" r:id="rId25" name="Option Button 47">
              <controlPr defaultSize="0" autoFill="0" autoLine="0" autoPict="0">
                <anchor moveWithCells="1">
                  <from>
                    <xdr:col>15</xdr:col>
                    <xdr:colOff>60960</xdr:colOff>
                    <xdr:row>54</xdr:row>
                    <xdr:rowOff>0</xdr:rowOff>
                  </from>
                  <to>
                    <xdr:col>20</xdr:col>
                    <xdr:colOff>60960</xdr:colOff>
                    <xdr:row>55</xdr:row>
                    <xdr:rowOff>0</xdr:rowOff>
                  </to>
                </anchor>
              </controlPr>
            </control>
          </mc:Choice>
        </mc:AlternateContent>
        <mc:AlternateContent xmlns:mc="http://schemas.openxmlformats.org/markup-compatibility/2006">
          <mc:Choice Requires="x14">
            <control shapeId="36912" r:id="rId26" name="Option Button 48">
              <controlPr defaultSize="0" autoFill="0" autoLine="0" autoPict="0">
                <anchor moveWithCells="1">
                  <from>
                    <xdr:col>21</xdr:col>
                    <xdr:colOff>45720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3" r:id="rId27" name="Group Box 49">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36914" r:id="rId28" name="Option Button 50">
              <controlPr defaultSize="0" autoFill="0" autoLine="0" autoPict="0">
                <anchor moveWithCells="1">
                  <from>
                    <xdr:col>8</xdr:col>
                    <xdr:colOff>30480</xdr:colOff>
                    <xdr:row>55</xdr:row>
                    <xdr:rowOff>7620</xdr:rowOff>
                  </from>
                  <to>
                    <xdr:col>13</xdr:col>
                    <xdr:colOff>175260</xdr:colOff>
                    <xdr:row>55</xdr:row>
                    <xdr:rowOff>220980</xdr:rowOff>
                  </to>
                </anchor>
              </controlPr>
            </control>
          </mc:Choice>
        </mc:AlternateContent>
        <mc:AlternateContent xmlns:mc="http://schemas.openxmlformats.org/markup-compatibility/2006">
          <mc:Choice Requires="x14">
            <control shapeId="36915" r:id="rId29" name="Option Button 51">
              <controlPr defaultSize="0" autoFill="0" autoLine="0" autoPict="0">
                <anchor moveWithCells="1">
                  <from>
                    <xdr:col>15</xdr:col>
                    <xdr:colOff>60960</xdr:colOff>
                    <xdr:row>55</xdr:row>
                    <xdr:rowOff>0</xdr:rowOff>
                  </from>
                  <to>
                    <xdr:col>19</xdr:col>
                    <xdr:colOff>182880</xdr:colOff>
                    <xdr:row>55</xdr:row>
                    <xdr:rowOff>213360</xdr:rowOff>
                  </to>
                </anchor>
              </controlPr>
            </control>
          </mc:Choice>
        </mc:AlternateContent>
        <mc:AlternateContent xmlns:mc="http://schemas.openxmlformats.org/markup-compatibility/2006">
          <mc:Choice Requires="x14">
            <control shapeId="36916" r:id="rId30" name="Option Button 52">
              <controlPr defaultSize="0" autoFill="0" autoLine="0" autoPict="0">
                <anchor moveWithCells="1">
                  <from>
                    <xdr:col>21</xdr:col>
                    <xdr:colOff>45720</xdr:colOff>
                    <xdr:row>55</xdr:row>
                    <xdr:rowOff>0</xdr:rowOff>
                  </from>
                  <to>
                    <xdr:col>23</xdr:col>
                    <xdr:colOff>68580</xdr:colOff>
                    <xdr:row>55</xdr:row>
                    <xdr:rowOff>213360</xdr:rowOff>
                  </to>
                </anchor>
              </controlPr>
            </control>
          </mc:Choice>
        </mc:AlternateContent>
        <mc:AlternateContent xmlns:mc="http://schemas.openxmlformats.org/markup-compatibility/2006">
          <mc:Choice Requires="x14">
            <control shapeId="36920" r:id="rId31" name="Group Box 56">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36921" r:id="rId32" name="Option Button 57">
              <controlPr defaultSize="0" autoFill="0" autoLine="0" autoPict="0">
                <anchor moveWithCells="1">
                  <from>
                    <xdr:col>22</xdr:col>
                    <xdr:colOff>30480</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36922" r:id="rId33" name="Option Button 58">
              <controlPr defaultSize="0" autoFill="0" autoLine="0" autoPict="0">
                <anchor moveWithCells="1">
                  <from>
                    <xdr:col>24</xdr:col>
                    <xdr:colOff>83820</xdr:colOff>
                    <xdr:row>56</xdr:row>
                    <xdr:rowOff>0</xdr:rowOff>
                  </from>
                  <to>
                    <xdr:col>26</xdr:col>
                    <xdr:colOff>175260</xdr:colOff>
                    <xdr:row>57</xdr:row>
                    <xdr:rowOff>0</xdr:rowOff>
                  </to>
                </anchor>
              </controlPr>
            </control>
          </mc:Choice>
        </mc:AlternateContent>
        <mc:AlternateContent xmlns:mc="http://schemas.openxmlformats.org/markup-compatibility/2006">
          <mc:Choice Requires="x14">
            <control shapeId="36923" r:id="rId34" name="Group Box 59">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36924" r:id="rId35" name="Option Button 60">
              <controlPr defaultSize="0" autoFill="0" autoLine="0" autoPict="0">
                <anchor moveWithCells="1">
                  <from>
                    <xdr:col>31</xdr:col>
                    <xdr:colOff>30480</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36925" r:id="rId36" name="Option Button 61">
              <controlPr defaultSize="0" autoFill="0" autoLine="0" autoPict="0">
                <anchor moveWithCells="1">
                  <from>
                    <xdr:col>33</xdr:col>
                    <xdr:colOff>83820</xdr:colOff>
                    <xdr:row>56</xdr:row>
                    <xdr:rowOff>0</xdr:rowOff>
                  </from>
                  <to>
                    <xdr:col>35</xdr:col>
                    <xdr:colOff>175260</xdr:colOff>
                    <xdr:row>57</xdr:row>
                    <xdr:rowOff>0</xdr:rowOff>
                  </to>
                </anchor>
              </controlPr>
            </control>
          </mc:Choice>
        </mc:AlternateContent>
        <mc:AlternateContent xmlns:mc="http://schemas.openxmlformats.org/markup-compatibility/2006">
          <mc:Choice Requires="x14">
            <control shapeId="36926" r:id="rId37" name="Group Box 62">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6927" r:id="rId38" name="Option Button 63">
              <controlPr defaultSize="0" autoFill="0" autoLine="0" autoPict="0">
                <anchor moveWithCells="1">
                  <from>
                    <xdr:col>8</xdr:col>
                    <xdr:colOff>30480</xdr:colOff>
                    <xdr:row>58</xdr:row>
                    <xdr:rowOff>0</xdr:rowOff>
                  </from>
                  <to>
                    <xdr:col>11</xdr:col>
                    <xdr:colOff>30480</xdr:colOff>
                    <xdr:row>59</xdr:row>
                    <xdr:rowOff>0</xdr:rowOff>
                  </to>
                </anchor>
              </controlPr>
            </control>
          </mc:Choice>
        </mc:AlternateContent>
        <mc:AlternateContent xmlns:mc="http://schemas.openxmlformats.org/markup-compatibility/2006">
          <mc:Choice Requires="x14">
            <control shapeId="36928" r:id="rId39" name="Option Button 64">
              <controlPr defaultSize="0" autoFill="0" autoLine="0" autoPict="0">
                <anchor moveWithCells="1">
                  <from>
                    <xdr:col>11</xdr:col>
                    <xdr:colOff>99060</xdr:colOff>
                    <xdr:row>58</xdr:row>
                    <xdr:rowOff>0</xdr:rowOff>
                  </from>
                  <to>
                    <xdr:col>15</xdr:col>
                    <xdr:colOff>7620</xdr:colOff>
                    <xdr:row>59</xdr:row>
                    <xdr:rowOff>0</xdr:rowOff>
                  </to>
                </anchor>
              </controlPr>
            </control>
          </mc:Choice>
        </mc:AlternateContent>
        <mc:AlternateContent xmlns:mc="http://schemas.openxmlformats.org/markup-compatibility/2006">
          <mc:Choice Requires="x14">
            <control shapeId="36936" r:id="rId40" name="Group Box 72">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6937" r:id="rId41" name="Option Button 73">
              <controlPr defaultSize="0" autoFill="0" autoLine="0" autoPict="0">
                <anchor moveWithCells="1">
                  <from>
                    <xdr:col>8</xdr:col>
                    <xdr:colOff>30480</xdr:colOff>
                    <xdr:row>57</xdr:row>
                    <xdr:rowOff>0</xdr:rowOff>
                  </from>
                  <to>
                    <xdr:col>11</xdr:col>
                    <xdr:colOff>30480</xdr:colOff>
                    <xdr:row>58</xdr:row>
                    <xdr:rowOff>0</xdr:rowOff>
                  </to>
                </anchor>
              </controlPr>
            </control>
          </mc:Choice>
        </mc:AlternateContent>
        <mc:AlternateContent xmlns:mc="http://schemas.openxmlformats.org/markup-compatibility/2006">
          <mc:Choice Requires="x14">
            <control shapeId="36938" r:id="rId42" name="Option Button 74">
              <controlPr defaultSize="0" autoFill="0" autoLine="0" autoPict="0">
                <anchor moveWithCells="1">
                  <from>
                    <xdr:col>11</xdr:col>
                    <xdr:colOff>99060</xdr:colOff>
                    <xdr:row>57</xdr:row>
                    <xdr:rowOff>0</xdr:rowOff>
                  </from>
                  <to>
                    <xdr:col>15</xdr:col>
                    <xdr:colOff>7620</xdr:colOff>
                    <xdr:row>58</xdr:row>
                    <xdr:rowOff>0</xdr:rowOff>
                  </to>
                </anchor>
              </controlPr>
            </control>
          </mc:Choice>
        </mc:AlternateContent>
        <mc:AlternateContent xmlns:mc="http://schemas.openxmlformats.org/markup-compatibility/2006">
          <mc:Choice Requires="x14">
            <control shapeId="36939" r:id="rId43" name="Group Box 75">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36940" r:id="rId44" name="Option Button 76">
              <controlPr defaultSize="0" autoFill="0" autoLine="0" autoPict="0">
                <anchor moveWithCells="1">
                  <from>
                    <xdr:col>22</xdr:col>
                    <xdr:colOff>30480</xdr:colOff>
                    <xdr:row>57</xdr:row>
                    <xdr:rowOff>0</xdr:rowOff>
                  </from>
                  <to>
                    <xdr:col>25</xdr:col>
                    <xdr:colOff>30480</xdr:colOff>
                    <xdr:row>58</xdr:row>
                    <xdr:rowOff>0</xdr:rowOff>
                  </to>
                </anchor>
              </controlPr>
            </control>
          </mc:Choice>
        </mc:AlternateContent>
        <mc:AlternateContent xmlns:mc="http://schemas.openxmlformats.org/markup-compatibility/2006">
          <mc:Choice Requires="x14">
            <control shapeId="36941" r:id="rId45" name="Option Button 77">
              <controlPr defaultSize="0" autoFill="0" autoLine="0" autoPict="0">
                <anchor moveWithCells="1">
                  <from>
                    <xdr:col>25</xdr:col>
                    <xdr:colOff>99060</xdr:colOff>
                    <xdr:row>57</xdr:row>
                    <xdr:rowOff>0</xdr:rowOff>
                  </from>
                  <to>
                    <xdr:col>29</xdr:col>
                    <xdr:colOff>7620</xdr:colOff>
                    <xdr:row>58</xdr:row>
                    <xdr:rowOff>0</xdr:rowOff>
                  </to>
                </anchor>
              </controlPr>
            </control>
          </mc:Choice>
        </mc:AlternateContent>
        <mc:AlternateContent xmlns:mc="http://schemas.openxmlformats.org/markup-compatibility/2006">
          <mc:Choice Requires="x14">
            <control shapeId="36945" r:id="rId46" name="Group Box 81">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36946" r:id="rId47" name="Option Button 82">
              <controlPr defaultSize="0" autoFill="0" autoLine="0" autoPict="0">
                <anchor moveWithCells="1">
                  <from>
                    <xdr:col>8</xdr:col>
                    <xdr:colOff>30480</xdr:colOff>
                    <xdr:row>59</xdr:row>
                    <xdr:rowOff>0</xdr:rowOff>
                  </from>
                  <to>
                    <xdr:col>11</xdr:col>
                    <xdr:colOff>30480</xdr:colOff>
                    <xdr:row>60</xdr:row>
                    <xdr:rowOff>0</xdr:rowOff>
                  </to>
                </anchor>
              </controlPr>
            </control>
          </mc:Choice>
        </mc:AlternateContent>
        <mc:AlternateContent xmlns:mc="http://schemas.openxmlformats.org/markup-compatibility/2006">
          <mc:Choice Requires="x14">
            <control shapeId="36947" r:id="rId48" name="Option Button 83">
              <controlPr defaultSize="0" autoFill="0" autoLine="0" autoPict="0">
                <anchor moveWithCells="1">
                  <from>
                    <xdr:col>11</xdr:col>
                    <xdr:colOff>99060</xdr:colOff>
                    <xdr:row>59</xdr:row>
                    <xdr:rowOff>0</xdr:rowOff>
                  </from>
                  <to>
                    <xdr:col>15</xdr:col>
                    <xdr:colOff>7620</xdr:colOff>
                    <xdr:row>60</xdr:row>
                    <xdr:rowOff>0</xdr:rowOff>
                  </to>
                </anchor>
              </controlPr>
            </control>
          </mc:Choice>
        </mc:AlternateContent>
        <mc:AlternateContent xmlns:mc="http://schemas.openxmlformats.org/markup-compatibility/2006">
          <mc:Choice Requires="x14">
            <control shapeId="36948" r:id="rId49" name="Group Box 84">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60" r:id="rId50" name="Group Box 96">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6961" r:id="rId51" name="Option Button 97">
              <controlPr defaultSize="0" autoFill="0" autoLine="0" autoPict="0">
                <anchor moveWithCells="1">
                  <from>
                    <xdr:col>8</xdr:col>
                    <xdr:colOff>30480</xdr:colOff>
                    <xdr:row>70</xdr:row>
                    <xdr:rowOff>0</xdr:rowOff>
                  </from>
                  <to>
                    <xdr:col>11</xdr:col>
                    <xdr:colOff>30480</xdr:colOff>
                    <xdr:row>70</xdr:row>
                    <xdr:rowOff>228600</xdr:rowOff>
                  </to>
                </anchor>
              </controlPr>
            </control>
          </mc:Choice>
        </mc:AlternateContent>
        <mc:AlternateContent xmlns:mc="http://schemas.openxmlformats.org/markup-compatibility/2006">
          <mc:Choice Requires="x14">
            <control shapeId="36962" r:id="rId52" name="Option Button 98">
              <controlPr defaultSize="0" autoFill="0" autoLine="0" autoPict="0">
                <anchor moveWithCells="1">
                  <from>
                    <xdr:col>11</xdr:col>
                    <xdr:colOff>99060</xdr:colOff>
                    <xdr:row>70</xdr:row>
                    <xdr:rowOff>0</xdr:rowOff>
                  </from>
                  <to>
                    <xdr:col>15</xdr:col>
                    <xdr:colOff>7620</xdr:colOff>
                    <xdr:row>70</xdr:row>
                    <xdr:rowOff>228600</xdr:rowOff>
                  </to>
                </anchor>
              </controlPr>
            </control>
          </mc:Choice>
        </mc:AlternateContent>
        <mc:AlternateContent xmlns:mc="http://schemas.openxmlformats.org/markup-compatibility/2006">
          <mc:Choice Requires="x14">
            <control shapeId="36964" r:id="rId53" name="Drop Down 100">
              <controlPr defaultSize="0" autoLine="0" autoPict="0">
                <anchor moveWithCells="1">
                  <from>
                    <xdr:col>22</xdr:col>
                    <xdr:colOff>7620</xdr:colOff>
                    <xdr:row>70</xdr:row>
                    <xdr:rowOff>7620</xdr:rowOff>
                  </from>
                  <to>
                    <xdr:col>36</xdr:col>
                    <xdr:colOff>0</xdr:colOff>
                    <xdr:row>71</xdr:row>
                    <xdr:rowOff>0</xdr:rowOff>
                  </to>
                </anchor>
              </controlPr>
            </control>
          </mc:Choice>
        </mc:AlternateContent>
        <mc:AlternateContent xmlns:mc="http://schemas.openxmlformats.org/markup-compatibility/2006">
          <mc:Choice Requires="x14">
            <control shapeId="36974" r:id="rId54" name="Drop Down 110">
              <controlPr defaultSize="0" autoLine="0" autoPict="0">
                <anchor moveWithCells="1">
                  <from>
                    <xdr:col>8</xdr:col>
                    <xdr:colOff>0</xdr:colOff>
                    <xdr:row>73</xdr:row>
                    <xdr:rowOff>0</xdr:rowOff>
                  </from>
                  <to>
                    <xdr:col>16</xdr:col>
                    <xdr:colOff>0</xdr:colOff>
                    <xdr:row>74</xdr:row>
                    <xdr:rowOff>7620</xdr:rowOff>
                  </to>
                </anchor>
              </controlPr>
            </control>
          </mc:Choice>
        </mc:AlternateContent>
        <mc:AlternateContent xmlns:mc="http://schemas.openxmlformats.org/markup-compatibility/2006">
          <mc:Choice Requires="x14">
            <control shapeId="36975" r:id="rId55" name="Group Box 111">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6976" r:id="rId56" name="Option Button 112">
              <controlPr defaultSize="0" autoFill="0" autoLine="0" autoPict="0">
                <anchor moveWithCells="1">
                  <from>
                    <xdr:col>8</xdr:col>
                    <xdr:colOff>30480</xdr:colOff>
                    <xdr:row>72</xdr:row>
                    <xdr:rowOff>22860</xdr:rowOff>
                  </from>
                  <to>
                    <xdr:col>11</xdr:col>
                    <xdr:colOff>30480</xdr:colOff>
                    <xdr:row>72</xdr:row>
                    <xdr:rowOff>213360</xdr:rowOff>
                  </to>
                </anchor>
              </controlPr>
            </control>
          </mc:Choice>
        </mc:AlternateContent>
        <mc:AlternateContent xmlns:mc="http://schemas.openxmlformats.org/markup-compatibility/2006">
          <mc:Choice Requires="x14">
            <control shapeId="36977" r:id="rId57" name="Option Button 113">
              <controlPr defaultSize="0" autoFill="0" autoLine="0" autoPict="0">
                <anchor moveWithCells="1">
                  <from>
                    <xdr:col>11</xdr:col>
                    <xdr:colOff>99060</xdr:colOff>
                    <xdr:row>72</xdr:row>
                    <xdr:rowOff>22860</xdr:rowOff>
                  </from>
                  <to>
                    <xdr:col>15</xdr:col>
                    <xdr:colOff>7620</xdr:colOff>
                    <xdr:row>72</xdr:row>
                    <xdr:rowOff>213360</xdr:rowOff>
                  </to>
                </anchor>
              </controlPr>
            </control>
          </mc:Choice>
        </mc:AlternateContent>
        <mc:AlternateContent xmlns:mc="http://schemas.openxmlformats.org/markup-compatibility/2006">
          <mc:Choice Requires="x14">
            <control shapeId="36980" r:id="rId58" name="Group Box 116">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81" r:id="rId59" name="Option Button 117">
              <controlPr defaultSize="0" autoFill="0" autoLine="0" autoPict="0">
                <anchor moveWithCells="1">
                  <from>
                    <xdr:col>8</xdr:col>
                    <xdr:colOff>68580</xdr:colOff>
                    <xdr:row>64</xdr:row>
                    <xdr:rowOff>99060</xdr:rowOff>
                  </from>
                  <to>
                    <xdr:col>10</xdr:col>
                    <xdr:colOff>7620</xdr:colOff>
                    <xdr:row>64</xdr:row>
                    <xdr:rowOff>274320</xdr:rowOff>
                  </to>
                </anchor>
              </controlPr>
            </control>
          </mc:Choice>
        </mc:AlternateContent>
        <mc:AlternateContent xmlns:mc="http://schemas.openxmlformats.org/markup-compatibility/2006">
          <mc:Choice Requires="x14">
            <control shapeId="36982" r:id="rId60" name="Option Button 118">
              <controlPr defaultSize="0" autoFill="0" autoLine="0" autoPict="0">
                <anchor moveWithCells="1">
                  <from>
                    <xdr:col>10</xdr:col>
                    <xdr:colOff>45720</xdr:colOff>
                    <xdr:row>64</xdr:row>
                    <xdr:rowOff>99060</xdr:rowOff>
                  </from>
                  <to>
                    <xdr:col>11</xdr:col>
                    <xdr:colOff>182880</xdr:colOff>
                    <xdr:row>64</xdr:row>
                    <xdr:rowOff>274320</xdr:rowOff>
                  </to>
                </anchor>
              </controlPr>
            </control>
          </mc:Choice>
        </mc:AlternateContent>
        <mc:AlternateContent xmlns:mc="http://schemas.openxmlformats.org/markup-compatibility/2006">
          <mc:Choice Requires="x14">
            <control shapeId="36983" r:id="rId61" name="Option Button 119">
              <controlPr defaultSize="0" autoFill="0" autoLine="0" autoPict="0">
                <anchor moveWithCells="1">
                  <from>
                    <xdr:col>12</xdr:col>
                    <xdr:colOff>22860</xdr:colOff>
                    <xdr:row>64</xdr:row>
                    <xdr:rowOff>99060</xdr:rowOff>
                  </from>
                  <to>
                    <xdr:col>13</xdr:col>
                    <xdr:colOff>152400</xdr:colOff>
                    <xdr:row>64</xdr:row>
                    <xdr:rowOff>274320</xdr:rowOff>
                  </to>
                </anchor>
              </controlPr>
            </control>
          </mc:Choice>
        </mc:AlternateContent>
        <mc:AlternateContent xmlns:mc="http://schemas.openxmlformats.org/markup-compatibility/2006">
          <mc:Choice Requires="x14">
            <control shapeId="37028" r:id="rId62" name="Group Box 164">
              <controlPr defaultSize="0" autoFill="0" autoPict="0">
                <anchor moveWithCells="1" siz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7029" r:id="rId63" name="Option Button 165">
              <controlPr defaultSize="0" autoFill="0" autoLine="0" autoPict="0">
                <anchor moveWithCells="1" sizeWithCells="1">
                  <from>
                    <xdr:col>22</xdr:col>
                    <xdr:colOff>106680</xdr:colOff>
                    <xdr:row>67</xdr:row>
                    <xdr:rowOff>68580</xdr:rowOff>
                  </from>
                  <to>
                    <xdr:col>26</xdr:col>
                    <xdr:colOff>76200</xdr:colOff>
                    <xdr:row>67</xdr:row>
                    <xdr:rowOff>335280</xdr:rowOff>
                  </to>
                </anchor>
              </controlPr>
            </control>
          </mc:Choice>
        </mc:AlternateContent>
        <mc:AlternateContent xmlns:mc="http://schemas.openxmlformats.org/markup-compatibility/2006">
          <mc:Choice Requires="x14">
            <control shapeId="37030" r:id="rId64" name="Option Button 166">
              <controlPr defaultSize="0" autoFill="0" autoLine="0" autoPict="0">
                <anchor moveWithCells="1" sizeWithCells="1">
                  <from>
                    <xdr:col>26</xdr:col>
                    <xdr:colOff>30480</xdr:colOff>
                    <xdr:row>67</xdr:row>
                    <xdr:rowOff>76200</xdr:rowOff>
                  </from>
                  <to>
                    <xdr:col>28</xdr:col>
                    <xdr:colOff>106680</xdr:colOff>
                    <xdr:row>67</xdr:row>
                    <xdr:rowOff>327660</xdr:rowOff>
                  </to>
                </anchor>
              </controlPr>
            </control>
          </mc:Choice>
        </mc:AlternateContent>
        <mc:AlternateContent xmlns:mc="http://schemas.openxmlformats.org/markup-compatibility/2006">
          <mc:Choice Requires="x14">
            <control shapeId="37018" r:id="rId65" name="Group Box 154">
              <controlPr defaultSize="0" autoFill="0" autoPict="0">
                <anchor moveWithCells="1" sizeWithCells="1">
                  <from>
                    <xdr:col>22</xdr:col>
                    <xdr:colOff>0</xdr:colOff>
                    <xdr:row>69</xdr:row>
                    <xdr:rowOff>0</xdr:rowOff>
                  </from>
                  <to>
                    <xdr:col>30</xdr:col>
                    <xdr:colOff>0</xdr:colOff>
                    <xdr:row>70</xdr:row>
                    <xdr:rowOff>0</xdr:rowOff>
                  </to>
                </anchor>
              </controlPr>
            </control>
          </mc:Choice>
        </mc:AlternateContent>
        <mc:AlternateContent xmlns:mc="http://schemas.openxmlformats.org/markup-compatibility/2006">
          <mc:Choice Requires="x14">
            <control shapeId="37019" r:id="rId66" name="Option Button 155">
              <controlPr defaultSize="0" autoFill="0" autoLine="0" autoPict="0">
                <anchor moveWithCells="1" sizeWithCells="1">
                  <from>
                    <xdr:col>22</xdr:col>
                    <xdr:colOff>106680</xdr:colOff>
                    <xdr:row>69</xdr:row>
                    <xdr:rowOff>38100</xdr:rowOff>
                  </from>
                  <to>
                    <xdr:col>25</xdr:col>
                    <xdr:colOff>45720</xdr:colOff>
                    <xdr:row>69</xdr:row>
                    <xdr:rowOff>251460</xdr:rowOff>
                  </to>
                </anchor>
              </controlPr>
            </control>
          </mc:Choice>
        </mc:AlternateContent>
        <mc:AlternateContent xmlns:mc="http://schemas.openxmlformats.org/markup-compatibility/2006">
          <mc:Choice Requires="x14">
            <control shapeId="37020" r:id="rId67" name="Option Button 156">
              <controlPr defaultSize="0" autoFill="0" autoLine="0" autoPict="0">
                <anchor moveWithCells="1" sizeWithCells="1">
                  <from>
                    <xdr:col>26</xdr:col>
                    <xdr:colOff>30480</xdr:colOff>
                    <xdr:row>69</xdr:row>
                    <xdr:rowOff>38100</xdr:rowOff>
                  </from>
                  <to>
                    <xdr:col>28</xdr:col>
                    <xdr:colOff>137160</xdr:colOff>
                    <xdr:row>69</xdr:row>
                    <xdr:rowOff>251460</xdr:rowOff>
                  </to>
                </anchor>
              </controlPr>
            </control>
          </mc:Choice>
        </mc:AlternateContent>
        <mc:AlternateContent xmlns:mc="http://schemas.openxmlformats.org/markup-compatibility/2006">
          <mc:Choice Requires="x14">
            <control shapeId="37015" r:id="rId68" name="Group Box 151">
              <controlPr defaultSize="0" autoFill="0" autoPict="0">
                <anchor moveWithCells="1" siz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7016" r:id="rId69" name="Option Button 152">
              <controlPr defaultSize="0" autoFill="0" autoLine="0" autoPict="0" altText="無">
                <anchor moveWithCells="1" sizeWithCells="1">
                  <from>
                    <xdr:col>8</xdr:col>
                    <xdr:colOff>30480</xdr:colOff>
                    <xdr:row>69</xdr:row>
                    <xdr:rowOff>45720</xdr:rowOff>
                  </from>
                  <to>
                    <xdr:col>10</xdr:col>
                    <xdr:colOff>7620</xdr:colOff>
                    <xdr:row>69</xdr:row>
                    <xdr:rowOff>266700</xdr:rowOff>
                  </to>
                </anchor>
              </controlPr>
            </control>
          </mc:Choice>
        </mc:AlternateContent>
        <mc:AlternateContent xmlns:mc="http://schemas.openxmlformats.org/markup-compatibility/2006">
          <mc:Choice Requires="x14">
            <control shapeId="37017" r:id="rId70" name="Option Button 153">
              <controlPr defaultSize="0" autoFill="0" autoLine="0" autoPict="0" altText="Ⅰ">
                <anchor moveWithCells="1" sizeWithCells="1">
                  <from>
                    <xdr:col>11</xdr:col>
                    <xdr:colOff>22860</xdr:colOff>
                    <xdr:row>69</xdr:row>
                    <xdr:rowOff>45720</xdr:rowOff>
                  </from>
                  <to>
                    <xdr:col>12</xdr:col>
                    <xdr:colOff>190500</xdr:colOff>
                    <xdr:row>69</xdr:row>
                    <xdr:rowOff>266700</xdr:rowOff>
                  </to>
                </anchor>
              </controlPr>
            </control>
          </mc:Choice>
        </mc:AlternateContent>
        <mc:AlternateContent xmlns:mc="http://schemas.openxmlformats.org/markup-compatibility/2006">
          <mc:Choice Requires="x14">
            <control shapeId="37012" r:id="rId71" name="Group Box 148">
              <controlPr defaultSize="0" autoFill="0" autoPict="0">
                <anchor moveWithCells="1" siz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7013" r:id="rId72" name="Option Button 149">
              <controlPr defaultSize="0" autoFill="0" autoLine="0" autoPict="0">
                <anchor moveWithCells="1" sizeWithCells="1">
                  <from>
                    <xdr:col>8</xdr:col>
                    <xdr:colOff>45720</xdr:colOff>
                    <xdr:row>68</xdr:row>
                    <xdr:rowOff>30480</xdr:rowOff>
                  </from>
                  <to>
                    <xdr:col>11</xdr:col>
                    <xdr:colOff>38100</xdr:colOff>
                    <xdr:row>68</xdr:row>
                    <xdr:rowOff>335280</xdr:rowOff>
                  </to>
                </anchor>
              </controlPr>
            </control>
          </mc:Choice>
        </mc:AlternateContent>
        <mc:AlternateContent xmlns:mc="http://schemas.openxmlformats.org/markup-compatibility/2006">
          <mc:Choice Requires="x14">
            <control shapeId="37014" r:id="rId73" name="Option Button 150">
              <controlPr defaultSize="0" autoFill="0" autoLine="0" autoPict="0">
                <anchor moveWithCells="1" sizeWithCells="1">
                  <from>
                    <xdr:col>11</xdr:col>
                    <xdr:colOff>114300</xdr:colOff>
                    <xdr:row>68</xdr:row>
                    <xdr:rowOff>38100</xdr:rowOff>
                  </from>
                  <to>
                    <xdr:col>14</xdr:col>
                    <xdr:colOff>76200</xdr:colOff>
                    <xdr:row>68</xdr:row>
                    <xdr:rowOff>327660</xdr:rowOff>
                  </to>
                </anchor>
              </controlPr>
            </control>
          </mc:Choice>
        </mc:AlternateContent>
        <mc:AlternateContent xmlns:mc="http://schemas.openxmlformats.org/markup-compatibility/2006">
          <mc:Choice Requires="x14">
            <control shapeId="37006" r:id="rId74" name="Group Box 142">
              <controlPr defaultSize="0" autoFill="0" autoPict="0">
                <anchor moveWithCells="1" siz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7007" r:id="rId75" name="Option Button 143">
              <controlPr defaultSize="0" autoFill="0" autoLine="0" autoPict="0">
                <anchor moveWithCells="1" sizeWithCells="1">
                  <from>
                    <xdr:col>8</xdr:col>
                    <xdr:colOff>45720</xdr:colOff>
                    <xdr:row>67</xdr:row>
                    <xdr:rowOff>45720</xdr:rowOff>
                  </from>
                  <to>
                    <xdr:col>11</xdr:col>
                    <xdr:colOff>30480</xdr:colOff>
                    <xdr:row>67</xdr:row>
                    <xdr:rowOff>327660</xdr:rowOff>
                  </to>
                </anchor>
              </controlPr>
            </control>
          </mc:Choice>
        </mc:AlternateContent>
        <mc:AlternateContent xmlns:mc="http://schemas.openxmlformats.org/markup-compatibility/2006">
          <mc:Choice Requires="x14">
            <control shapeId="37008" r:id="rId76" name="Option Button 144">
              <controlPr defaultSize="0" autoFill="0" autoLine="0" autoPict="0">
                <anchor moveWithCells="1" sizeWithCells="1">
                  <from>
                    <xdr:col>11</xdr:col>
                    <xdr:colOff>114300</xdr:colOff>
                    <xdr:row>67</xdr:row>
                    <xdr:rowOff>45720</xdr:rowOff>
                  </from>
                  <to>
                    <xdr:col>14</xdr:col>
                    <xdr:colOff>7620</xdr:colOff>
                    <xdr:row>67</xdr:row>
                    <xdr:rowOff>327660</xdr:rowOff>
                  </to>
                </anchor>
              </controlPr>
            </control>
          </mc:Choice>
        </mc:AlternateContent>
        <mc:AlternateContent xmlns:mc="http://schemas.openxmlformats.org/markup-compatibility/2006">
          <mc:Choice Requires="x14">
            <control shapeId="37031" r:id="rId77" name="Option Button 167">
              <controlPr defaultSize="0" autoFill="0" autoLine="0" autoPict="0">
                <anchor moveWithCells="1">
                  <from>
                    <xdr:col>14</xdr:col>
                    <xdr:colOff>0</xdr:colOff>
                    <xdr:row>64</xdr:row>
                    <xdr:rowOff>99060</xdr:rowOff>
                  </from>
                  <to>
                    <xdr:col>15</xdr:col>
                    <xdr:colOff>137160</xdr:colOff>
                    <xdr:row>64</xdr:row>
                    <xdr:rowOff>274320</xdr:rowOff>
                  </to>
                </anchor>
              </controlPr>
            </control>
          </mc:Choice>
        </mc:AlternateContent>
        <mc:AlternateContent xmlns:mc="http://schemas.openxmlformats.org/markup-compatibility/2006">
          <mc:Choice Requires="x14">
            <control shapeId="37032" r:id="rId78" name="Drop Down 168">
              <controlPr defaultSize="0" autoLine="0" autoPict="0">
                <anchor moveWithCells="1">
                  <from>
                    <xdr:col>7</xdr:col>
                    <xdr:colOff>190500</xdr:colOff>
                    <xdr:row>65</xdr:row>
                    <xdr:rowOff>373380</xdr:rowOff>
                  </from>
                  <to>
                    <xdr:col>15</xdr:col>
                    <xdr:colOff>190500</xdr:colOff>
                    <xdr:row>67</xdr:row>
                    <xdr:rowOff>0</xdr:rowOff>
                  </to>
                </anchor>
              </controlPr>
            </control>
          </mc:Choice>
        </mc:AlternateContent>
        <mc:AlternateContent xmlns:mc="http://schemas.openxmlformats.org/markup-compatibility/2006">
          <mc:Choice Requires="x14">
            <control shapeId="37034" r:id="rId79" name="Drop Down 170">
              <controlPr defaultSize="0" autoLine="0" autoPict="0">
                <anchor moveWithCells="1">
                  <from>
                    <xdr:col>22</xdr:col>
                    <xdr:colOff>0</xdr:colOff>
                    <xdr:row>65</xdr:row>
                    <xdr:rowOff>373380</xdr:rowOff>
                  </from>
                  <to>
                    <xdr:col>30</xdr:col>
                    <xdr:colOff>0</xdr:colOff>
                    <xdr:row>67</xdr:row>
                    <xdr:rowOff>0</xdr:rowOff>
                  </to>
                </anchor>
              </controlPr>
            </control>
          </mc:Choice>
        </mc:AlternateContent>
        <mc:AlternateContent xmlns:mc="http://schemas.openxmlformats.org/markup-compatibility/2006">
          <mc:Choice Requires="x14">
            <control shapeId="37036" r:id="rId80" name="Option Button 172">
              <controlPr defaultSize="0" autoFill="0" autoLine="0" autoPict="0" altText="Ⅰ">
                <anchor moveWithCells="1" sizeWithCells="1">
                  <from>
                    <xdr:col>13</xdr:col>
                    <xdr:colOff>175260</xdr:colOff>
                    <xdr:row>69</xdr:row>
                    <xdr:rowOff>45720</xdr:rowOff>
                  </from>
                  <to>
                    <xdr:col>15</xdr:col>
                    <xdr:colOff>152400</xdr:colOff>
                    <xdr:row>69</xdr:row>
                    <xdr:rowOff>266700</xdr:rowOff>
                  </to>
                </anchor>
              </controlPr>
            </control>
          </mc:Choice>
        </mc:AlternateContent>
        <mc:AlternateContent xmlns:mc="http://schemas.openxmlformats.org/markup-compatibility/2006">
          <mc:Choice Requires="x14">
            <control shapeId="37043" r:id="rId81" name="Group Box 179">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7044" r:id="rId82" name="Option Button 180">
              <controlPr defaultSize="0" autoFill="0" autoLine="0" autoPict="0">
                <anchor moveWithCells="1">
                  <from>
                    <xdr:col>8</xdr:col>
                    <xdr:colOff>30480</xdr:colOff>
                    <xdr:row>75</xdr:row>
                    <xdr:rowOff>0</xdr:rowOff>
                  </from>
                  <to>
                    <xdr:col>11</xdr:col>
                    <xdr:colOff>30480</xdr:colOff>
                    <xdr:row>76</xdr:row>
                    <xdr:rowOff>0</xdr:rowOff>
                  </to>
                </anchor>
              </controlPr>
            </control>
          </mc:Choice>
        </mc:AlternateContent>
        <mc:AlternateContent xmlns:mc="http://schemas.openxmlformats.org/markup-compatibility/2006">
          <mc:Choice Requires="x14">
            <control shapeId="37045" r:id="rId83" name="Option Button 181">
              <controlPr defaultSize="0" autoFill="0" autoLine="0" autoPict="0">
                <anchor moveWithCells="1">
                  <from>
                    <xdr:col>11</xdr:col>
                    <xdr:colOff>106680</xdr:colOff>
                    <xdr:row>75</xdr:row>
                    <xdr:rowOff>0</xdr:rowOff>
                  </from>
                  <to>
                    <xdr:col>15</xdr:col>
                    <xdr:colOff>15240</xdr:colOff>
                    <xdr:row>76</xdr:row>
                    <xdr:rowOff>0</xdr:rowOff>
                  </to>
                </anchor>
              </controlPr>
            </control>
          </mc:Choice>
        </mc:AlternateContent>
        <mc:AlternateContent xmlns:mc="http://schemas.openxmlformats.org/markup-compatibility/2006">
          <mc:Choice Requires="x14">
            <control shapeId="37046" r:id="rId84" name="Group Box 182">
              <controlPr defaultSize="0" autoFill="0" autoPict="0">
                <anchor moveWithCells="1">
                  <from>
                    <xdr:col>7</xdr:col>
                    <xdr:colOff>167640</xdr:colOff>
                    <xdr:row>75</xdr:row>
                    <xdr:rowOff>0</xdr:rowOff>
                  </from>
                  <to>
                    <xdr:col>15</xdr:col>
                    <xdr:colOff>167640</xdr:colOff>
                    <xdr:row>76</xdr:row>
                    <xdr:rowOff>0</xdr:rowOff>
                  </to>
                </anchor>
              </controlPr>
            </control>
          </mc:Choice>
        </mc:AlternateContent>
        <mc:AlternateContent xmlns:mc="http://schemas.openxmlformats.org/markup-compatibility/2006">
          <mc:Choice Requires="x14">
            <control shapeId="37047" r:id="rId85" name="Group Box 183">
              <controlPr defaultSize="0" autoFill="0" autoPict="0">
                <anchor moveWithCells="1">
                  <from>
                    <xdr:col>8</xdr:col>
                    <xdr:colOff>0</xdr:colOff>
                    <xdr:row>75</xdr:row>
                    <xdr:rowOff>228600</xdr:rowOff>
                  </from>
                  <to>
                    <xdr:col>16</xdr:col>
                    <xdr:colOff>0</xdr:colOff>
                    <xdr:row>77</xdr:row>
                    <xdr:rowOff>7620</xdr:rowOff>
                  </to>
                </anchor>
              </controlPr>
            </control>
          </mc:Choice>
        </mc:AlternateContent>
        <mc:AlternateContent xmlns:mc="http://schemas.openxmlformats.org/markup-compatibility/2006">
          <mc:Choice Requires="x14">
            <control shapeId="37048" r:id="rId86" name="Option Button 184">
              <controlPr defaultSize="0" autoFill="0" autoLine="0" autoPict="0" altText="該当">
                <anchor moveWithCells="1">
                  <from>
                    <xdr:col>8</xdr:col>
                    <xdr:colOff>30480</xdr:colOff>
                    <xdr:row>76</xdr:row>
                    <xdr:rowOff>0</xdr:rowOff>
                  </from>
                  <to>
                    <xdr:col>11</xdr:col>
                    <xdr:colOff>30480</xdr:colOff>
                    <xdr:row>77</xdr:row>
                    <xdr:rowOff>0</xdr:rowOff>
                  </to>
                </anchor>
              </controlPr>
            </control>
          </mc:Choice>
        </mc:AlternateContent>
        <mc:AlternateContent xmlns:mc="http://schemas.openxmlformats.org/markup-compatibility/2006">
          <mc:Choice Requires="x14">
            <control shapeId="37049" r:id="rId87" name="Option Button 185">
              <controlPr defaultSize="0" autoFill="0" autoLine="0" autoPict="0">
                <anchor moveWithCells="1">
                  <from>
                    <xdr:col>11</xdr:col>
                    <xdr:colOff>99060</xdr:colOff>
                    <xdr:row>76</xdr:row>
                    <xdr:rowOff>0</xdr:rowOff>
                  </from>
                  <to>
                    <xdr:col>15</xdr:col>
                    <xdr:colOff>7620</xdr:colOff>
                    <xdr:row>77</xdr:row>
                    <xdr:rowOff>0</xdr:rowOff>
                  </to>
                </anchor>
              </controlPr>
            </control>
          </mc:Choice>
        </mc:AlternateContent>
        <mc:AlternateContent xmlns:mc="http://schemas.openxmlformats.org/markup-compatibility/2006">
          <mc:Choice Requires="x14">
            <control shapeId="37050" r:id="rId88" name="Group Box 186">
              <controlPr defaultSize="0" autoFill="0" autoPict="0">
                <anchor moveWithCells="1">
                  <from>
                    <xdr:col>8</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37070" r:id="rId89" name="Group Box 206">
              <controlPr defaultSize="0" autoFill="0" autoPict="0">
                <anchor moveWithCells="1">
                  <from>
                    <xdr:col>26</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37071" r:id="rId90" name="Option Button 207">
              <controlPr defaultSize="0" autoFill="0" autoLine="0" autoPict="0">
                <anchor moveWithCells="1">
                  <from>
                    <xdr:col>26</xdr:col>
                    <xdr:colOff>30480</xdr:colOff>
                    <xdr:row>75</xdr:row>
                    <xdr:rowOff>0</xdr:rowOff>
                  </from>
                  <to>
                    <xdr:col>29</xdr:col>
                    <xdr:colOff>30480</xdr:colOff>
                    <xdr:row>76</xdr:row>
                    <xdr:rowOff>0</xdr:rowOff>
                  </to>
                </anchor>
              </controlPr>
            </control>
          </mc:Choice>
        </mc:AlternateContent>
        <mc:AlternateContent xmlns:mc="http://schemas.openxmlformats.org/markup-compatibility/2006">
          <mc:Choice Requires="x14">
            <control shapeId="37072" r:id="rId91" name="Option Button 208">
              <controlPr defaultSize="0" autoFill="0" autoLine="0" autoPict="0">
                <anchor moveWithCells="1">
                  <from>
                    <xdr:col>29</xdr:col>
                    <xdr:colOff>99060</xdr:colOff>
                    <xdr:row>75</xdr:row>
                    <xdr:rowOff>0</xdr:rowOff>
                  </from>
                  <to>
                    <xdr:col>33</xdr:col>
                    <xdr:colOff>7620</xdr:colOff>
                    <xdr:row>76</xdr:row>
                    <xdr:rowOff>0</xdr:rowOff>
                  </to>
                </anchor>
              </controlPr>
            </control>
          </mc:Choice>
        </mc:AlternateContent>
        <mc:AlternateContent xmlns:mc="http://schemas.openxmlformats.org/markup-compatibility/2006">
          <mc:Choice Requires="x14">
            <control shapeId="37073" r:id="rId92" name="Group Box 209">
              <controlPr defaultSize="0" autoFill="0" autoPict="0">
                <anchor moveWithCells="1">
                  <from>
                    <xdr:col>26</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7074" r:id="rId93" name="Option Button 210">
              <controlPr defaultSize="0" autoFill="0" autoLine="0" autoPict="0">
                <anchor moveWithCells="1">
                  <from>
                    <xdr:col>26</xdr:col>
                    <xdr:colOff>30480</xdr:colOff>
                    <xdr:row>76</xdr:row>
                    <xdr:rowOff>0</xdr:rowOff>
                  </from>
                  <to>
                    <xdr:col>29</xdr:col>
                    <xdr:colOff>30480</xdr:colOff>
                    <xdr:row>77</xdr:row>
                    <xdr:rowOff>0</xdr:rowOff>
                  </to>
                </anchor>
              </controlPr>
            </control>
          </mc:Choice>
        </mc:AlternateContent>
        <mc:AlternateContent xmlns:mc="http://schemas.openxmlformats.org/markup-compatibility/2006">
          <mc:Choice Requires="x14">
            <control shapeId="37075" r:id="rId94" name="Option Button 211">
              <controlPr defaultSize="0" autoFill="0" autoLine="0" autoPict="0">
                <anchor moveWithCells="1">
                  <from>
                    <xdr:col>29</xdr:col>
                    <xdr:colOff>99060</xdr:colOff>
                    <xdr:row>76</xdr:row>
                    <xdr:rowOff>0</xdr:rowOff>
                  </from>
                  <to>
                    <xdr:col>33</xdr:col>
                    <xdr:colOff>7620</xdr:colOff>
                    <xdr:row>77</xdr:row>
                    <xdr:rowOff>0</xdr:rowOff>
                  </to>
                </anchor>
              </controlPr>
            </control>
          </mc:Choice>
        </mc:AlternateContent>
        <mc:AlternateContent xmlns:mc="http://schemas.openxmlformats.org/markup-compatibility/2006">
          <mc:Choice Requires="x14">
            <control shapeId="37076" r:id="rId95" name="Group Box 212">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7077" r:id="rId96" name="Option Button 213">
              <controlPr defaultSize="0" autoFill="0" autoLine="0" autoPict="0">
                <anchor moveWithCells="1">
                  <from>
                    <xdr:col>26</xdr:col>
                    <xdr:colOff>30480</xdr:colOff>
                    <xdr:row>74</xdr:row>
                    <xdr:rowOff>0</xdr:rowOff>
                  </from>
                  <to>
                    <xdr:col>29</xdr:col>
                    <xdr:colOff>30480</xdr:colOff>
                    <xdr:row>75</xdr:row>
                    <xdr:rowOff>0</xdr:rowOff>
                  </to>
                </anchor>
              </controlPr>
            </control>
          </mc:Choice>
        </mc:AlternateContent>
        <mc:AlternateContent xmlns:mc="http://schemas.openxmlformats.org/markup-compatibility/2006">
          <mc:Choice Requires="x14">
            <control shapeId="37078" r:id="rId97" name="Option Button 214">
              <controlPr defaultSize="0" autoFill="0" autoLine="0" autoPict="0">
                <anchor moveWithCells="1">
                  <from>
                    <xdr:col>29</xdr:col>
                    <xdr:colOff>99060</xdr:colOff>
                    <xdr:row>74</xdr:row>
                    <xdr:rowOff>0</xdr:rowOff>
                  </from>
                  <to>
                    <xdr:col>33</xdr:col>
                    <xdr:colOff>7620</xdr:colOff>
                    <xdr:row>75</xdr:row>
                    <xdr:rowOff>0</xdr:rowOff>
                  </to>
                </anchor>
              </controlPr>
            </control>
          </mc:Choice>
        </mc:AlternateContent>
        <mc:AlternateContent xmlns:mc="http://schemas.openxmlformats.org/markup-compatibility/2006">
          <mc:Choice Requires="x14">
            <control shapeId="37079" r:id="rId98" name="Group Box 215">
              <controlPr defaultSize="0" autoFill="0" autoPict="0">
                <anchor moveWithCells="1">
                  <from>
                    <xdr:col>25</xdr:col>
                    <xdr:colOff>190500</xdr:colOff>
                    <xdr:row>79</xdr:row>
                    <xdr:rowOff>0</xdr:rowOff>
                  </from>
                  <to>
                    <xdr:col>36</xdr:col>
                    <xdr:colOff>0</xdr:colOff>
                    <xdr:row>80</xdr:row>
                    <xdr:rowOff>7620</xdr:rowOff>
                  </to>
                </anchor>
              </controlPr>
            </control>
          </mc:Choice>
        </mc:AlternateContent>
        <mc:AlternateContent xmlns:mc="http://schemas.openxmlformats.org/markup-compatibility/2006">
          <mc:Choice Requires="x14">
            <control shapeId="37080" r:id="rId99" name="Option Button 216">
              <controlPr defaultSize="0" autoFill="0" autoLine="0" autoPict="0">
                <anchor moveWithCells="1">
                  <from>
                    <xdr:col>26</xdr:col>
                    <xdr:colOff>30480</xdr:colOff>
                    <xdr:row>79</xdr:row>
                    <xdr:rowOff>0</xdr:rowOff>
                  </from>
                  <to>
                    <xdr:col>29</xdr:col>
                    <xdr:colOff>30480</xdr:colOff>
                    <xdr:row>80</xdr:row>
                    <xdr:rowOff>0</xdr:rowOff>
                  </to>
                </anchor>
              </controlPr>
            </control>
          </mc:Choice>
        </mc:AlternateContent>
        <mc:AlternateContent xmlns:mc="http://schemas.openxmlformats.org/markup-compatibility/2006">
          <mc:Choice Requires="x14">
            <control shapeId="37081" r:id="rId100" name="Option Button 217">
              <controlPr defaultSize="0" autoFill="0" autoLine="0" autoPict="0">
                <anchor moveWithCells="1">
                  <from>
                    <xdr:col>29</xdr:col>
                    <xdr:colOff>99060</xdr:colOff>
                    <xdr:row>79</xdr:row>
                    <xdr:rowOff>0</xdr:rowOff>
                  </from>
                  <to>
                    <xdr:col>33</xdr:col>
                    <xdr:colOff>7620</xdr:colOff>
                    <xdr:row>80</xdr:row>
                    <xdr:rowOff>0</xdr:rowOff>
                  </to>
                </anchor>
              </controlPr>
            </control>
          </mc:Choice>
        </mc:AlternateContent>
        <mc:AlternateContent xmlns:mc="http://schemas.openxmlformats.org/markup-compatibility/2006">
          <mc:Choice Requires="x14">
            <control shapeId="37086" r:id="rId101" name="Group Box 222">
              <controlPr defaultSize="0" autoFill="0" autoPict="0">
                <anchor moveWithCells="1">
                  <from>
                    <xdr:col>17</xdr:col>
                    <xdr:colOff>0</xdr:colOff>
                    <xdr:row>44</xdr:row>
                    <xdr:rowOff>7620</xdr:rowOff>
                  </from>
                  <to>
                    <xdr:col>36</xdr:col>
                    <xdr:colOff>0</xdr:colOff>
                    <xdr:row>45</xdr:row>
                    <xdr:rowOff>0</xdr:rowOff>
                  </to>
                </anchor>
              </controlPr>
            </control>
          </mc:Choice>
        </mc:AlternateContent>
        <mc:AlternateContent xmlns:mc="http://schemas.openxmlformats.org/markup-compatibility/2006">
          <mc:Choice Requires="x14">
            <control shapeId="37087" r:id="rId102" name="Option Button 223">
              <controlPr defaultSize="0" autoFill="0" autoLine="0" autoPict="0">
                <anchor moveWithCells="1">
                  <from>
                    <xdr:col>19</xdr:col>
                    <xdr:colOff>106680</xdr:colOff>
                    <xdr:row>44</xdr:row>
                    <xdr:rowOff>30480</xdr:rowOff>
                  </from>
                  <to>
                    <xdr:col>23</xdr:col>
                    <xdr:colOff>106680</xdr:colOff>
                    <xdr:row>44</xdr:row>
                    <xdr:rowOff>160020</xdr:rowOff>
                  </to>
                </anchor>
              </controlPr>
            </control>
          </mc:Choice>
        </mc:AlternateContent>
        <mc:AlternateContent xmlns:mc="http://schemas.openxmlformats.org/markup-compatibility/2006">
          <mc:Choice Requires="x14">
            <control shapeId="37089" r:id="rId103" name="Group Box 225">
              <controlPr defaultSize="0" autoFill="0" autoPict="0">
                <anchor moveWithCells="1">
                  <from>
                    <xdr:col>8</xdr:col>
                    <xdr:colOff>0</xdr:colOff>
                    <xdr:row>74</xdr:row>
                    <xdr:rowOff>7620</xdr:rowOff>
                  </from>
                  <to>
                    <xdr:col>16</xdr:col>
                    <xdr:colOff>0</xdr:colOff>
                    <xdr:row>75</xdr:row>
                    <xdr:rowOff>0</xdr:rowOff>
                  </to>
                </anchor>
              </controlPr>
            </control>
          </mc:Choice>
        </mc:AlternateContent>
        <mc:AlternateContent xmlns:mc="http://schemas.openxmlformats.org/markup-compatibility/2006">
          <mc:Choice Requires="x14">
            <control shapeId="37088" r:id="rId104" name="Option Button 224">
              <controlPr defaultSize="0" autoFill="0" autoLine="0" autoPict="0">
                <anchor moveWithCells="1">
                  <from>
                    <xdr:col>25</xdr:col>
                    <xdr:colOff>106680</xdr:colOff>
                    <xdr:row>44</xdr:row>
                    <xdr:rowOff>30480</xdr:rowOff>
                  </from>
                  <to>
                    <xdr:col>30</xdr:col>
                    <xdr:colOff>106680</xdr:colOff>
                    <xdr:row>44</xdr:row>
                    <xdr:rowOff>160020</xdr:rowOff>
                  </to>
                </anchor>
              </controlPr>
            </control>
          </mc:Choice>
        </mc:AlternateContent>
        <mc:AlternateContent xmlns:mc="http://schemas.openxmlformats.org/markup-compatibility/2006">
          <mc:Choice Requires="x14">
            <control shapeId="37091" r:id="rId105" name="Option Button 227">
              <controlPr defaultSize="0" autoFill="0" autoLine="0" autoPict="0">
                <anchor moveWithCells="1">
                  <from>
                    <xdr:col>8</xdr:col>
                    <xdr:colOff>38100</xdr:colOff>
                    <xdr:row>74</xdr:row>
                    <xdr:rowOff>38100</xdr:rowOff>
                  </from>
                  <to>
                    <xdr:col>11</xdr:col>
                    <xdr:colOff>38100</xdr:colOff>
                    <xdr:row>74</xdr:row>
                    <xdr:rowOff>228600</xdr:rowOff>
                  </to>
                </anchor>
              </controlPr>
            </control>
          </mc:Choice>
        </mc:AlternateContent>
        <mc:AlternateContent xmlns:mc="http://schemas.openxmlformats.org/markup-compatibility/2006">
          <mc:Choice Requires="x14">
            <control shapeId="37092" r:id="rId106" name="Option Button 228">
              <controlPr defaultSize="0" autoFill="0" autoLine="0" autoPict="0" altText="無">
                <anchor moveWithCells="1">
                  <from>
                    <xdr:col>11</xdr:col>
                    <xdr:colOff>99060</xdr:colOff>
                    <xdr:row>74</xdr:row>
                    <xdr:rowOff>38100</xdr:rowOff>
                  </from>
                  <to>
                    <xdr:col>14</xdr:col>
                    <xdr:colOff>91440</xdr:colOff>
                    <xdr:row>74</xdr:row>
                    <xdr:rowOff>213360</xdr:rowOff>
                  </to>
                </anchor>
              </controlPr>
            </control>
          </mc:Choice>
        </mc:AlternateContent>
        <mc:AlternateContent xmlns:mc="http://schemas.openxmlformats.org/markup-compatibility/2006">
          <mc:Choice Requires="x14">
            <control shapeId="37093" r:id="rId107" name="Option Button 229">
              <controlPr defaultSize="0" autoFill="0" autoLine="0" autoPict="0">
                <anchor moveWithCells="1">
                  <from>
                    <xdr:col>8</xdr:col>
                    <xdr:colOff>38100</xdr:colOff>
                    <xdr:row>77</xdr:row>
                    <xdr:rowOff>7620</xdr:rowOff>
                  </from>
                  <to>
                    <xdr:col>11</xdr:col>
                    <xdr:colOff>22860</xdr:colOff>
                    <xdr:row>77</xdr:row>
                    <xdr:rowOff>213360</xdr:rowOff>
                  </to>
                </anchor>
              </controlPr>
            </control>
          </mc:Choice>
        </mc:AlternateContent>
        <mc:AlternateContent xmlns:mc="http://schemas.openxmlformats.org/markup-compatibility/2006">
          <mc:Choice Requires="x14">
            <control shapeId="37094" r:id="rId108" name="Option Button 230">
              <controlPr defaultSize="0" autoFill="0" autoLine="0" autoPict="0">
                <anchor moveWithCells="1">
                  <from>
                    <xdr:col>11</xdr:col>
                    <xdr:colOff>99060</xdr:colOff>
                    <xdr:row>77</xdr:row>
                    <xdr:rowOff>22860</xdr:rowOff>
                  </from>
                  <to>
                    <xdr:col>14</xdr:col>
                    <xdr:colOff>83820</xdr:colOff>
                    <xdr:row>77</xdr:row>
                    <xdr:rowOff>213360</xdr:rowOff>
                  </to>
                </anchor>
              </controlPr>
            </control>
          </mc:Choice>
        </mc:AlternateContent>
        <mc:AlternateContent xmlns:mc="http://schemas.openxmlformats.org/markup-compatibility/2006">
          <mc:Choice Requires="x14">
            <control shapeId="37112" r:id="rId109" name="Group Box 248">
              <controlPr defaultSize="0" autoFill="0" autoPict="0">
                <anchor moveWithCells="1" sizeWithCells="1">
                  <from>
                    <xdr:col>8</xdr:col>
                    <xdr:colOff>0</xdr:colOff>
                    <xdr:row>79</xdr:row>
                    <xdr:rowOff>0</xdr:rowOff>
                  </from>
                  <to>
                    <xdr:col>16</xdr:col>
                    <xdr:colOff>0</xdr:colOff>
                    <xdr:row>80</xdr:row>
                    <xdr:rowOff>0</xdr:rowOff>
                  </to>
                </anchor>
              </controlPr>
            </control>
          </mc:Choice>
        </mc:AlternateContent>
        <mc:AlternateContent xmlns:mc="http://schemas.openxmlformats.org/markup-compatibility/2006">
          <mc:Choice Requires="x14">
            <control shapeId="37113" r:id="rId110" name="Option Button 249">
              <controlPr defaultSize="0" autoFill="0" autoLine="0" autoPict="0" altText="有">
                <anchor moveWithCells="1" sizeWithCells="1">
                  <from>
                    <xdr:col>8</xdr:col>
                    <xdr:colOff>45720</xdr:colOff>
                    <xdr:row>79</xdr:row>
                    <xdr:rowOff>22860</xdr:rowOff>
                  </from>
                  <to>
                    <xdr:col>11</xdr:col>
                    <xdr:colOff>30480</xdr:colOff>
                    <xdr:row>79</xdr:row>
                    <xdr:rowOff>213360</xdr:rowOff>
                  </to>
                </anchor>
              </controlPr>
            </control>
          </mc:Choice>
        </mc:AlternateContent>
        <mc:AlternateContent xmlns:mc="http://schemas.openxmlformats.org/markup-compatibility/2006">
          <mc:Choice Requires="x14">
            <control shapeId="37114" r:id="rId111" name="Option Button 250">
              <controlPr defaultSize="0" autoFill="0" autoLine="0" autoPict="0">
                <anchor moveWithCells="1" sizeWithCells="1">
                  <from>
                    <xdr:col>11</xdr:col>
                    <xdr:colOff>83820</xdr:colOff>
                    <xdr:row>79</xdr:row>
                    <xdr:rowOff>30480</xdr:rowOff>
                  </from>
                  <to>
                    <xdr:col>13</xdr:col>
                    <xdr:colOff>144780</xdr:colOff>
                    <xdr:row>79</xdr:row>
                    <xdr:rowOff>213360</xdr:rowOff>
                  </to>
                </anchor>
              </controlPr>
            </control>
          </mc:Choice>
        </mc:AlternateContent>
        <mc:AlternateContent xmlns:mc="http://schemas.openxmlformats.org/markup-compatibility/2006">
          <mc:Choice Requires="x14">
            <control shapeId="37117" r:id="rId112" name="Group Box 253">
              <controlPr defaultSize="0" autoFill="0" autoPict="0">
                <anchor moveWithCells="1" sizeWithCells="1">
                  <from>
                    <xdr:col>8</xdr:col>
                    <xdr:colOff>0</xdr:colOff>
                    <xdr:row>71</xdr:row>
                    <xdr:rowOff>0</xdr:rowOff>
                  </from>
                  <to>
                    <xdr:col>16</xdr:col>
                    <xdr:colOff>0</xdr:colOff>
                    <xdr:row>72</xdr:row>
                    <xdr:rowOff>7620</xdr:rowOff>
                  </to>
                </anchor>
              </controlPr>
            </control>
          </mc:Choice>
        </mc:AlternateContent>
        <mc:AlternateContent xmlns:mc="http://schemas.openxmlformats.org/markup-compatibility/2006">
          <mc:Choice Requires="x14">
            <control shapeId="37118" r:id="rId113" name="Option Button 254">
              <controlPr defaultSize="0" autoFill="0" autoLine="0" autoPict="0" altText="有">
                <anchor moveWithCells="1" sizeWithCells="1">
                  <from>
                    <xdr:col>8</xdr:col>
                    <xdr:colOff>30480</xdr:colOff>
                    <xdr:row>71</xdr:row>
                    <xdr:rowOff>22860</xdr:rowOff>
                  </from>
                  <to>
                    <xdr:col>11</xdr:col>
                    <xdr:colOff>22860</xdr:colOff>
                    <xdr:row>71</xdr:row>
                    <xdr:rowOff>236220</xdr:rowOff>
                  </to>
                </anchor>
              </controlPr>
            </control>
          </mc:Choice>
        </mc:AlternateContent>
        <mc:AlternateContent xmlns:mc="http://schemas.openxmlformats.org/markup-compatibility/2006">
          <mc:Choice Requires="x14">
            <control shapeId="37119" r:id="rId114" name="Option Button 255">
              <controlPr defaultSize="0" autoFill="0" autoLine="0" autoPict="0">
                <anchor moveWithCells="1" sizeWithCells="1">
                  <from>
                    <xdr:col>11</xdr:col>
                    <xdr:colOff>99060</xdr:colOff>
                    <xdr:row>71</xdr:row>
                    <xdr:rowOff>30480</xdr:rowOff>
                  </from>
                  <to>
                    <xdr:col>13</xdr:col>
                    <xdr:colOff>160020</xdr:colOff>
                    <xdr:row>71</xdr:row>
                    <xdr:rowOff>228600</xdr:rowOff>
                  </to>
                </anchor>
              </controlPr>
            </control>
          </mc:Choice>
        </mc:AlternateContent>
        <mc:AlternateContent xmlns:mc="http://schemas.openxmlformats.org/markup-compatibility/2006">
          <mc:Choice Requires="x14">
            <control shapeId="37120" r:id="rId115" name="Drop Down 256">
              <controlPr defaultSize="0" autoLine="0" autoPict="0">
                <anchor moveWithCells="1">
                  <from>
                    <xdr:col>22</xdr:col>
                    <xdr:colOff>7620</xdr:colOff>
                    <xdr:row>71</xdr:row>
                    <xdr:rowOff>0</xdr:rowOff>
                  </from>
                  <to>
                    <xdr:col>36</xdr:col>
                    <xdr:colOff>0</xdr:colOff>
                    <xdr:row>71</xdr:row>
                    <xdr:rowOff>251460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J30"/>
  <sheetViews>
    <sheetView showGridLines="0" showRowColHeaders="0" view="pageBreakPreview" zoomScale="115" zoomScaleNormal="100" zoomScaleSheetLayoutView="115" workbookViewId="0">
      <selection activeCell="C2" sqref="C2"/>
    </sheetView>
  </sheetViews>
  <sheetFormatPr defaultColWidth="2.44140625" defaultRowHeight="15" customHeight="1"/>
  <cols>
    <col min="1" max="16384" width="2.44140625" style="3"/>
  </cols>
  <sheetData>
    <row r="1" spans="1:36" ht="13.5" customHeight="1">
      <c r="A1" s="43" t="s">
        <v>457</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6" ht="13.5" customHeight="1" thickBot="1">
      <c r="A2" s="35"/>
      <c r="B2" s="35"/>
      <c r="C2" s="35"/>
      <c r="D2" s="54" t="s">
        <v>20</v>
      </c>
      <c r="E2" s="35"/>
      <c r="F2" s="35"/>
      <c r="G2" s="35"/>
      <c r="H2" s="35"/>
      <c r="I2" s="35"/>
      <c r="J2" s="35"/>
      <c r="K2" s="35"/>
      <c r="L2" s="35"/>
      <c r="M2" s="35"/>
      <c r="N2" s="35"/>
      <c r="O2" s="35"/>
      <c r="P2" s="35"/>
      <c r="Q2" s="35"/>
      <c r="R2" s="35"/>
      <c r="S2" s="35"/>
      <c r="T2" s="35"/>
      <c r="U2" s="35"/>
      <c r="V2" s="35"/>
      <c r="W2" s="35"/>
      <c r="X2" s="35"/>
      <c r="Y2" s="35"/>
      <c r="Z2" s="35"/>
      <c r="AA2" s="1229" t="s">
        <v>291</v>
      </c>
      <c r="AB2" s="1230"/>
      <c r="AC2" s="1230"/>
      <c r="AD2" s="1231"/>
      <c r="AE2" s="1976" t="s">
        <v>114</v>
      </c>
      <c r="AF2" s="1976"/>
      <c r="AG2" s="1976"/>
      <c r="AH2" s="1976"/>
      <c r="AI2" s="1976"/>
      <c r="AJ2" s="1976"/>
    </row>
    <row r="3" spans="1:36" ht="13.5" customHeight="1">
      <c r="A3" s="1036" t="s">
        <v>183</v>
      </c>
      <c r="B3" s="1037"/>
      <c r="C3" s="1040" t="s">
        <v>348</v>
      </c>
      <c r="D3" s="1040"/>
      <c r="E3" s="1040"/>
      <c r="F3" s="1040"/>
      <c r="G3" s="1040"/>
      <c r="H3" s="1040"/>
      <c r="I3" s="2214" t="s">
        <v>726</v>
      </c>
      <c r="J3" s="2215"/>
      <c r="K3" s="2215"/>
      <c r="L3" s="2215"/>
      <c r="M3" s="2215"/>
      <c r="N3" s="2215"/>
      <c r="O3" s="2215"/>
      <c r="P3" s="2215"/>
      <c r="Q3" s="2215"/>
      <c r="R3" s="2215"/>
      <c r="S3" s="2215"/>
      <c r="T3" s="2215"/>
      <c r="U3" s="2215"/>
      <c r="V3" s="2215"/>
      <c r="W3" s="2215"/>
      <c r="X3" s="2215"/>
      <c r="Y3" s="2215"/>
      <c r="Z3" s="2215"/>
      <c r="AA3" s="2215"/>
      <c r="AB3" s="2215"/>
      <c r="AC3" s="2215"/>
      <c r="AD3" s="2215"/>
      <c r="AE3" s="2215"/>
      <c r="AF3" s="2215"/>
      <c r="AG3" s="2215"/>
      <c r="AH3" s="2215"/>
      <c r="AI3" s="2215"/>
      <c r="AJ3" s="2216"/>
    </row>
    <row r="4" spans="1:36" ht="13.5" customHeight="1">
      <c r="A4" s="1038"/>
      <c r="B4" s="1039"/>
      <c r="C4" s="1041" t="s">
        <v>184</v>
      </c>
      <c r="D4" s="1041"/>
      <c r="E4" s="1041"/>
      <c r="F4" s="1041"/>
      <c r="G4" s="1041"/>
      <c r="H4" s="1041"/>
      <c r="I4" s="2155" t="s">
        <v>727</v>
      </c>
      <c r="J4" s="2156"/>
      <c r="K4" s="2156"/>
      <c r="L4" s="2156"/>
      <c r="M4" s="2156"/>
      <c r="N4" s="2156"/>
      <c r="O4" s="2156"/>
      <c r="P4" s="2156"/>
      <c r="Q4" s="2156"/>
      <c r="R4" s="2156"/>
      <c r="S4" s="2156"/>
      <c r="T4" s="2156"/>
      <c r="U4" s="2156"/>
      <c r="V4" s="2156"/>
      <c r="W4" s="2156"/>
      <c r="X4" s="2156"/>
      <c r="Y4" s="2156"/>
      <c r="Z4" s="2156"/>
      <c r="AA4" s="2156"/>
      <c r="AB4" s="2156"/>
      <c r="AC4" s="2156"/>
      <c r="AD4" s="2156"/>
      <c r="AE4" s="2156"/>
      <c r="AF4" s="2156"/>
      <c r="AG4" s="2156"/>
      <c r="AH4" s="2156"/>
      <c r="AI4" s="2156"/>
      <c r="AJ4" s="2157"/>
    </row>
    <row r="5" spans="1:36" ht="13.5" customHeight="1">
      <c r="A5" s="1038"/>
      <c r="B5" s="1039"/>
      <c r="C5" s="1003" t="s">
        <v>185</v>
      </c>
      <c r="D5" s="1003"/>
      <c r="E5" s="1003"/>
      <c r="F5" s="1003"/>
      <c r="G5" s="1003"/>
      <c r="H5" s="1003"/>
      <c r="I5" s="1051" t="s">
        <v>77</v>
      </c>
      <c r="J5" s="1052"/>
      <c r="K5" s="1444" t="s">
        <v>693</v>
      </c>
      <c r="L5" s="1444"/>
      <c r="M5" s="1444"/>
      <c r="N5" s="1444"/>
      <c r="O5" s="1444"/>
      <c r="P5" s="1445"/>
      <c r="Q5" s="926" t="s">
        <v>275</v>
      </c>
      <c r="R5" s="927"/>
      <c r="S5" s="927"/>
      <c r="T5" s="927"/>
      <c r="U5" s="927"/>
      <c r="V5" s="927"/>
      <c r="W5" s="927"/>
      <c r="X5" s="927"/>
      <c r="Y5" s="927"/>
      <c r="Z5" s="927"/>
      <c r="AA5" s="927"/>
      <c r="AB5" s="927"/>
      <c r="AC5" s="927"/>
      <c r="AD5" s="927"/>
      <c r="AE5" s="927"/>
      <c r="AF5" s="927"/>
      <c r="AG5" s="927"/>
      <c r="AH5" s="927"/>
      <c r="AI5" s="927"/>
      <c r="AJ5" s="928"/>
    </row>
    <row r="6" spans="1:36" ht="13.5" customHeight="1">
      <c r="A6" s="1038"/>
      <c r="B6" s="1039"/>
      <c r="C6" s="1003"/>
      <c r="D6" s="1003"/>
      <c r="E6" s="1003"/>
      <c r="F6" s="1003"/>
      <c r="G6" s="1003"/>
      <c r="H6" s="1003"/>
      <c r="I6" s="1442" t="s">
        <v>694</v>
      </c>
      <c r="J6" s="1442"/>
      <c r="K6" s="1442"/>
      <c r="L6" s="1442"/>
      <c r="M6" s="1442"/>
      <c r="N6" s="1442"/>
      <c r="O6" s="1442"/>
      <c r="P6" s="1442"/>
      <c r="Q6" s="1442"/>
      <c r="R6" s="1442"/>
      <c r="S6" s="1442"/>
      <c r="T6" s="1442"/>
      <c r="U6" s="1442"/>
      <c r="V6" s="1442"/>
      <c r="W6" s="1442"/>
      <c r="X6" s="1442"/>
      <c r="Y6" s="1442"/>
      <c r="Z6" s="1442"/>
      <c r="AA6" s="1442"/>
      <c r="AB6" s="1442"/>
      <c r="AC6" s="1442"/>
      <c r="AD6" s="1442"/>
      <c r="AE6" s="1442"/>
      <c r="AF6" s="1442"/>
      <c r="AG6" s="1442"/>
      <c r="AH6" s="1442"/>
      <c r="AI6" s="1442"/>
      <c r="AJ6" s="1443"/>
    </row>
    <row r="7" spans="1:36" ht="13.5" customHeight="1">
      <c r="A7" s="1038"/>
      <c r="B7" s="1039"/>
      <c r="C7" s="1003"/>
      <c r="D7" s="1003"/>
      <c r="E7" s="1003"/>
      <c r="F7" s="1003"/>
      <c r="G7" s="1003"/>
      <c r="H7" s="1003"/>
      <c r="I7" s="1061" t="s">
        <v>114</v>
      </c>
      <c r="J7" s="1061"/>
      <c r="K7" s="1061"/>
      <c r="L7" s="1061"/>
      <c r="M7" s="1061"/>
      <c r="N7" s="1061"/>
      <c r="O7" s="1061"/>
      <c r="P7" s="1061"/>
      <c r="Q7" s="1061"/>
      <c r="R7" s="1061"/>
      <c r="S7" s="1061"/>
      <c r="T7" s="1061"/>
      <c r="U7" s="1061"/>
      <c r="V7" s="1061"/>
      <c r="W7" s="1061"/>
      <c r="X7" s="1061"/>
      <c r="Y7" s="1061"/>
      <c r="Z7" s="1061"/>
      <c r="AA7" s="1061"/>
      <c r="AB7" s="1061"/>
      <c r="AC7" s="1061"/>
      <c r="AD7" s="1061"/>
      <c r="AE7" s="1061"/>
      <c r="AF7" s="1061"/>
      <c r="AG7" s="1061"/>
      <c r="AH7" s="1061"/>
      <c r="AI7" s="1061"/>
      <c r="AJ7" s="1062"/>
    </row>
    <row r="8" spans="1:36" ht="13.5" customHeight="1">
      <c r="A8" s="1038"/>
      <c r="B8" s="1039"/>
      <c r="C8" s="1003" t="s">
        <v>186</v>
      </c>
      <c r="D8" s="1003"/>
      <c r="E8" s="1003"/>
      <c r="F8" s="1003"/>
      <c r="G8" s="1003"/>
      <c r="H8" s="1003"/>
      <c r="I8" s="1003" t="s">
        <v>187</v>
      </c>
      <c r="J8" s="1003"/>
      <c r="K8" s="1003"/>
      <c r="L8" s="1003"/>
      <c r="M8" s="1011" t="s">
        <v>673</v>
      </c>
      <c r="N8" s="1011"/>
      <c r="O8" s="1011"/>
      <c r="P8" s="1011"/>
      <c r="Q8" s="1011"/>
      <c r="R8" s="1011"/>
      <c r="S8" s="1011"/>
      <c r="T8" s="1011"/>
      <c r="U8" s="1011"/>
      <c r="V8" s="1011"/>
      <c r="W8" s="1003" t="s">
        <v>188</v>
      </c>
      <c r="X8" s="1003"/>
      <c r="Y8" s="1003"/>
      <c r="Z8" s="1003"/>
      <c r="AA8" s="1011" t="s">
        <v>673</v>
      </c>
      <c r="AB8" s="1011"/>
      <c r="AC8" s="1011"/>
      <c r="AD8" s="1011"/>
      <c r="AE8" s="1011"/>
      <c r="AF8" s="1011"/>
      <c r="AG8" s="1011"/>
      <c r="AH8" s="1011"/>
      <c r="AI8" s="1011"/>
      <c r="AJ8" s="1011"/>
    </row>
    <row r="9" spans="1:36" ht="13.5" customHeight="1">
      <c r="A9" s="1082" t="s">
        <v>333</v>
      </c>
      <c r="B9" s="1909"/>
      <c r="C9" s="1104" t="s">
        <v>242</v>
      </c>
      <c r="D9" s="1105"/>
      <c r="E9" s="1105"/>
      <c r="F9" s="1105"/>
      <c r="G9" s="1105"/>
      <c r="H9" s="1106"/>
      <c r="I9" s="2164" t="s">
        <v>47</v>
      </c>
      <c r="J9" s="1545"/>
      <c r="K9" s="2165"/>
      <c r="L9" s="2165"/>
      <c r="M9" s="2165"/>
      <c r="N9" s="2166"/>
      <c r="O9" s="1523" t="s">
        <v>310</v>
      </c>
      <c r="P9" s="1524"/>
      <c r="Q9" s="1524"/>
      <c r="R9" s="1524"/>
      <c r="S9" s="1524"/>
      <c r="T9" s="1524"/>
      <c r="U9" s="1183" t="s">
        <v>111</v>
      </c>
      <c r="V9" s="1201"/>
      <c r="W9" s="1201"/>
      <c r="X9" s="1201"/>
      <c r="Y9" s="1201"/>
      <c r="Z9" s="1201"/>
      <c r="AA9" s="1201"/>
      <c r="AB9" s="1201"/>
      <c r="AC9" s="1201"/>
      <c r="AD9" s="1201"/>
      <c r="AE9" s="1202"/>
      <c r="AF9" s="1529"/>
      <c r="AG9" s="1530"/>
      <c r="AH9" s="1530"/>
      <c r="AI9" s="1530"/>
      <c r="AJ9" s="1531"/>
    </row>
    <row r="10" spans="1:36" ht="13.5" customHeight="1">
      <c r="A10" s="1910"/>
      <c r="B10" s="1911"/>
      <c r="C10" s="1568"/>
      <c r="D10" s="1569"/>
      <c r="E10" s="1569"/>
      <c r="F10" s="1569"/>
      <c r="G10" s="1569"/>
      <c r="H10" s="1570"/>
      <c r="I10" s="2167"/>
      <c r="J10" s="2168"/>
      <c r="K10" s="2168"/>
      <c r="L10" s="2168"/>
      <c r="M10" s="2168"/>
      <c r="N10" s="2169"/>
      <c r="O10" s="1526"/>
      <c r="P10" s="1527"/>
      <c r="Q10" s="1527"/>
      <c r="R10" s="1527"/>
      <c r="S10" s="1527"/>
      <c r="T10" s="1527"/>
      <c r="U10" s="1025" t="s">
        <v>86</v>
      </c>
      <c r="V10" s="1025"/>
      <c r="W10" s="1025"/>
      <c r="X10" s="1025"/>
      <c r="Y10" s="1025"/>
      <c r="Z10" s="1025"/>
      <c r="AA10" s="1025" t="s">
        <v>87</v>
      </c>
      <c r="AB10" s="1025"/>
      <c r="AC10" s="1025"/>
      <c r="AD10" s="1183"/>
      <c r="AE10" s="1183"/>
      <c r="AF10" s="1532"/>
      <c r="AG10" s="1533"/>
      <c r="AH10" s="1533"/>
      <c r="AI10" s="1533"/>
      <c r="AJ10" s="1534"/>
    </row>
    <row r="11" spans="1:36" ht="13.5" customHeight="1">
      <c r="A11" s="1910"/>
      <c r="B11" s="1911"/>
      <c r="C11" s="1107"/>
      <c r="D11" s="1108"/>
      <c r="E11" s="1108"/>
      <c r="F11" s="1108"/>
      <c r="G11" s="1108"/>
      <c r="H11" s="1109"/>
      <c r="I11" s="1025" t="s">
        <v>250</v>
      </c>
      <c r="J11" s="1025"/>
      <c r="K11" s="1025"/>
      <c r="L11" s="1025" t="s">
        <v>251</v>
      </c>
      <c r="M11" s="1025"/>
      <c r="N11" s="1025"/>
      <c r="O11" s="1025" t="s">
        <v>250</v>
      </c>
      <c r="P11" s="1025"/>
      <c r="Q11" s="1025"/>
      <c r="R11" s="1025" t="s">
        <v>251</v>
      </c>
      <c r="S11" s="1025"/>
      <c r="T11" s="1025"/>
      <c r="U11" s="1025" t="s">
        <v>250</v>
      </c>
      <c r="V11" s="1025"/>
      <c r="W11" s="1025"/>
      <c r="X11" s="1025" t="s">
        <v>251</v>
      </c>
      <c r="Y11" s="1025"/>
      <c r="Z11" s="1025"/>
      <c r="AA11" s="1025" t="s">
        <v>250</v>
      </c>
      <c r="AB11" s="1025"/>
      <c r="AC11" s="1025" t="s">
        <v>251</v>
      </c>
      <c r="AD11" s="1183"/>
      <c r="AE11" s="1183"/>
      <c r="AF11" s="1025" t="s">
        <v>250</v>
      </c>
      <c r="AG11" s="1025"/>
      <c r="AH11" s="1025" t="s">
        <v>251</v>
      </c>
      <c r="AI11" s="1183"/>
      <c r="AJ11" s="1519"/>
    </row>
    <row r="12" spans="1:36" ht="13.5" customHeight="1">
      <c r="A12" s="1910"/>
      <c r="B12" s="1911"/>
      <c r="C12" s="1025" t="s">
        <v>128</v>
      </c>
      <c r="D12" s="1025"/>
      <c r="E12" s="1025"/>
      <c r="F12" s="1025" t="s">
        <v>158</v>
      </c>
      <c r="G12" s="1025"/>
      <c r="H12" s="1025"/>
      <c r="I12" s="1199"/>
      <c r="J12" s="1199"/>
      <c r="K12" s="1199"/>
      <c r="L12" s="1199"/>
      <c r="M12" s="1199"/>
      <c r="N12" s="1199"/>
      <c r="O12" s="1199"/>
      <c r="P12" s="1199"/>
      <c r="Q12" s="1199"/>
      <c r="R12" s="1199"/>
      <c r="S12" s="1199"/>
      <c r="T12" s="1199"/>
      <c r="U12" s="1199"/>
      <c r="V12" s="1199"/>
      <c r="W12" s="1199"/>
      <c r="X12" s="1199"/>
      <c r="Y12" s="1199"/>
      <c r="Z12" s="1199"/>
      <c r="AA12" s="1199"/>
      <c r="AB12" s="1199"/>
      <c r="AC12" s="1199"/>
      <c r="AD12" s="1094"/>
      <c r="AE12" s="1094"/>
      <c r="AF12" s="1199"/>
      <c r="AG12" s="1199"/>
      <c r="AH12" s="1199"/>
      <c r="AI12" s="1094"/>
      <c r="AJ12" s="1522"/>
    </row>
    <row r="13" spans="1:36" ht="13.5" customHeight="1">
      <c r="A13" s="1910"/>
      <c r="B13" s="1911"/>
      <c r="C13" s="1025"/>
      <c r="D13" s="1025"/>
      <c r="E13" s="1025"/>
      <c r="F13" s="1025" t="s">
        <v>159</v>
      </c>
      <c r="G13" s="1025"/>
      <c r="H13" s="1025"/>
      <c r="I13" s="1199"/>
      <c r="J13" s="1199"/>
      <c r="K13" s="1199"/>
      <c r="L13" s="1199"/>
      <c r="M13" s="1199"/>
      <c r="N13" s="1199"/>
      <c r="O13" s="1199"/>
      <c r="P13" s="1199"/>
      <c r="Q13" s="1199"/>
      <c r="R13" s="1199"/>
      <c r="S13" s="1199"/>
      <c r="T13" s="1199"/>
      <c r="U13" s="1199"/>
      <c r="V13" s="1199"/>
      <c r="W13" s="1199"/>
      <c r="X13" s="1199"/>
      <c r="Y13" s="1199"/>
      <c r="Z13" s="1199"/>
      <c r="AA13" s="1199"/>
      <c r="AB13" s="1199"/>
      <c r="AC13" s="1199"/>
      <c r="AD13" s="1094"/>
      <c r="AE13" s="1094"/>
      <c r="AF13" s="1199"/>
      <c r="AG13" s="1199"/>
      <c r="AH13" s="1199"/>
      <c r="AI13" s="1094"/>
      <c r="AJ13" s="1522"/>
    </row>
    <row r="14" spans="1:36" ht="13.5" customHeight="1">
      <c r="A14" s="1910"/>
      <c r="B14" s="1911"/>
      <c r="C14" s="1025" t="s">
        <v>160</v>
      </c>
      <c r="D14" s="1025"/>
      <c r="E14" s="1025"/>
      <c r="F14" s="1025"/>
      <c r="G14" s="1025"/>
      <c r="H14" s="1025"/>
      <c r="I14" s="1199"/>
      <c r="J14" s="1199"/>
      <c r="K14" s="1199"/>
      <c r="L14" s="1199"/>
      <c r="M14" s="1199"/>
      <c r="N14" s="1199"/>
      <c r="O14" s="1199"/>
      <c r="P14" s="1199"/>
      <c r="Q14" s="1199"/>
      <c r="R14" s="1199"/>
      <c r="S14" s="1199"/>
      <c r="T14" s="1199"/>
      <c r="U14" s="1199"/>
      <c r="V14" s="1199"/>
      <c r="W14" s="1199"/>
      <c r="X14" s="1199"/>
      <c r="Y14" s="1199"/>
      <c r="Z14" s="1199"/>
      <c r="AA14" s="1199"/>
      <c r="AB14" s="1199"/>
      <c r="AC14" s="1199"/>
      <c r="AD14" s="1094"/>
      <c r="AE14" s="1094"/>
      <c r="AF14" s="1199"/>
      <c r="AG14" s="1199"/>
      <c r="AH14" s="1199"/>
      <c r="AI14" s="1094"/>
      <c r="AJ14" s="1522"/>
    </row>
    <row r="15" spans="1:36" ht="13.5" customHeight="1">
      <c r="A15" s="1910"/>
      <c r="B15" s="1911"/>
      <c r="C15" s="1103" t="s">
        <v>290</v>
      </c>
      <c r="D15" s="1103"/>
      <c r="E15" s="1103"/>
      <c r="F15" s="1103"/>
      <c r="G15" s="1103"/>
      <c r="H15" s="1103"/>
      <c r="I15" s="1203"/>
      <c r="J15" s="1203"/>
      <c r="K15" s="1203"/>
      <c r="L15" s="1203"/>
      <c r="M15" s="1203"/>
      <c r="N15" s="1203"/>
      <c r="O15" s="1203"/>
      <c r="P15" s="1203"/>
      <c r="Q15" s="1203"/>
      <c r="R15" s="1203"/>
      <c r="S15" s="1203"/>
      <c r="T15" s="1203"/>
      <c r="U15" s="1203"/>
      <c r="V15" s="1203"/>
      <c r="W15" s="1203"/>
      <c r="X15" s="1203"/>
      <c r="Y15" s="1203"/>
      <c r="Z15" s="1203"/>
      <c r="AA15" s="1203"/>
      <c r="AB15" s="1203"/>
      <c r="AC15" s="1203"/>
      <c r="AD15" s="1218"/>
      <c r="AE15" s="1218"/>
      <c r="AF15" s="1203"/>
      <c r="AG15" s="1203"/>
      <c r="AH15" s="1203"/>
      <c r="AI15" s="1218"/>
      <c r="AJ15" s="1535"/>
    </row>
    <row r="16" spans="1:36" ht="13.5" customHeight="1" thickBot="1">
      <c r="A16" s="1493" t="s">
        <v>402</v>
      </c>
      <c r="B16" s="1494"/>
      <c r="C16" s="1494"/>
      <c r="D16" s="1494"/>
      <c r="E16" s="1494"/>
      <c r="F16" s="1494"/>
      <c r="G16" s="1494"/>
      <c r="H16" s="1495"/>
      <c r="I16" s="1489"/>
      <c r="J16" s="1490"/>
      <c r="K16" s="1490"/>
      <c r="L16" s="1490"/>
      <c r="M16" s="1490"/>
      <c r="N16" s="1490"/>
      <c r="O16" s="2199" t="s">
        <v>68</v>
      </c>
      <c r="P16" s="2199"/>
      <c r="Q16" s="2199"/>
      <c r="R16" s="2199"/>
      <c r="S16" s="2199"/>
      <c r="T16" s="2199"/>
      <c r="U16" s="2199"/>
      <c r="V16" s="2199"/>
      <c r="W16" s="2199"/>
      <c r="X16" s="2199"/>
      <c r="Y16" s="2199"/>
      <c r="Z16" s="2199"/>
      <c r="AA16" s="2199"/>
      <c r="AB16" s="2199"/>
      <c r="AC16" s="2199"/>
      <c r="AD16" s="2199"/>
      <c r="AE16" s="2199"/>
      <c r="AF16" s="2199"/>
      <c r="AG16" s="2199"/>
      <c r="AH16" s="2199"/>
      <c r="AI16" s="2199"/>
      <c r="AJ16" s="2200"/>
    </row>
    <row r="17" spans="1:36" s="13" customFormat="1" ht="12" customHeight="1">
      <c r="A17" s="46" t="s">
        <v>139</v>
      </c>
      <c r="B17" s="46"/>
      <c r="C17" s="46"/>
      <c r="D17" s="46"/>
      <c r="E17" s="46"/>
      <c r="F17" s="46"/>
      <c r="G17" s="46"/>
      <c r="H17" s="46"/>
      <c r="I17" s="46"/>
      <c r="J17" s="46"/>
      <c r="K17" s="46"/>
      <c r="L17" s="46"/>
      <c r="M17" s="46"/>
      <c r="N17" s="46"/>
      <c r="O17" s="46"/>
      <c r="P17" s="46"/>
      <c r="Q17" s="46"/>
      <c r="R17" s="49"/>
      <c r="S17" s="49"/>
      <c r="T17" s="49"/>
      <c r="U17" s="49"/>
      <c r="V17" s="49"/>
      <c r="W17" s="49"/>
      <c r="X17" s="49"/>
      <c r="Y17" s="49"/>
      <c r="Z17" s="49"/>
      <c r="AA17" s="49"/>
      <c r="AB17" s="49"/>
      <c r="AC17" s="49"/>
      <c r="AD17" s="49"/>
      <c r="AE17" s="49"/>
      <c r="AF17" s="49"/>
      <c r="AG17" s="49"/>
      <c r="AH17" s="49"/>
      <c r="AI17" s="49"/>
      <c r="AJ17" s="49"/>
    </row>
    <row r="18" spans="1:36" s="13" customFormat="1" ht="12" customHeight="1">
      <c r="A18" s="46" t="s">
        <v>148</v>
      </c>
      <c r="B18" s="49"/>
      <c r="C18" s="49"/>
      <c r="D18" s="49"/>
      <c r="E18" s="49"/>
      <c r="F18" s="49"/>
      <c r="G18" s="49"/>
      <c r="H18" s="49"/>
      <c r="I18" s="49"/>
      <c r="J18" s="49"/>
      <c r="K18" s="49"/>
      <c r="L18" s="49"/>
      <c r="M18" s="49"/>
      <c r="N18" s="49"/>
      <c r="O18" s="49"/>
      <c r="P18" s="49"/>
      <c r="Q18" s="49"/>
      <c r="R18" s="49"/>
      <c r="S18" s="49"/>
      <c r="T18" s="49"/>
      <c r="U18" s="49"/>
      <c r="V18" s="49"/>
      <c r="W18" s="49"/>
      <c r="X18" s="49"/>
      <c r="Y18" s="49"/>
      <c r="Z18" s="49"/>
      <c r="AA18" s="49"/>
      <c r="AB18" s="49"/>
      <c r="AC18" s="49"/>
      <c r="AD18" s="49"/>
      <c r="AE18" s="49"/>
      <c r="AF18" s="49"/>
      <c r="AG18" s="49"/>
      <c r="AH18" s="49"/>
      <c r="AI18" s="49"/>
      <c r="AJ18" s="49"/>
    </row>
    <row r="19" spans="1:36" s="13" customFormat="1" ht="12" customHeight="1">
      <c r="A19" s="46" t="s">
        <v>219</v>
      </c>
      <c r="B19" s="49"/>
      <c r="C19" s="49"/>
      <c r="D19" s="49"/>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row>
    <row r="20" spans="1:36" s="13" customFormat="1" ht="12" customHeight="1">
      <c r="A20" s="46"/>
      <c r="B20" s="49"/>
      <c r="C20" s="49"/>
      <c r="D20" s="49"/>
      <c r="E20" s="49"/>
      <c r="F20" s="49"/>
      <c r="G20" s="49"/>
      <c r="H20" s="49"/>
      <c r="I20" s="49"/>
      <c r="J20" s="49"/>
      <c r="K20" s="49"/>
      <c r="L20" s="49"/>
      <c r="M20" s="49"/>
      <c r="N20" s="49"/>
      <c r="O20" s="49"/>
      <c r="P20" s="49"/>
      <c r="Q20" s="49"/>
      <c r="R20" s="49"/>
      <c r="S20" s="49"/>
      <c r="T20" s="49"/>
      <c r="U20" s="49"/>
      <c r="V20" s="49"/>
      <c r="W20" s="49"/>
      <c r="X20" s="49"/>
      <c r="Y20" s="49"/>
      <c r="Z20" s="49"/>
      <c r="AA20" s="49"/>
      <c r="AB20" s="49"/>
      <c r="AC20" s="49"/>
      <c r="AD20" s="49"/>
      <c r="AE20" s="49"/>
      <c r="AF20" s="49"/>
      <c r="AG20" s="49"/>
      <c r="AH20" s="49"/>
      <c r="AI20" s="49"/>
      <c r="AJ20" s="49"/>
    </row>
    <row r="21" spans="1:36" ht="15" customHeight="1">
      <c r="A21" s="35"/>
      <c r="B21" s="35"/>
      <c r="C21" s="35"/>
      <c r="D21" s="35"/>
      <c r="E21" s="35"/>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J21" s="35"/>
    </row>
    <row r="22" spans="1:36" ht="15" customHeight="1">
      <c r="A22" s="35"/>
      <c r="B22" s="35"/>
      <c r="C22" s="35"/>
      <c r="D22" s="35"/>
      <c r="E22" s="35"/>
      <c r="F22" s="35"/>
      <c r="G22" s="35"/>
      <c r="H22" s="35"/>
      <c r="I22" s="35"/>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row>
    <row r="23" spans="1:36" ht="15" customHeight="1">
      <c r="A23" s="35"/>
      <c r="B23" s="35"/>
      <c r="C23" s="35"/>
      <c r="D23" s="35"/>
      <c r="E23" s="35"/>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row>
    <row r="24" spans="1:36" ht="15" customHeight="1">
      <c r="A24" s="35"/>
      <c r="B24" s="35"/>
      <c r="C24" s="35"/>
      <c r="D24" s="35"/>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row>
    <row r="25" spans="1:36" ht="15" customHeight="1">
      <c r="A25" s="35"/>
      <c r="B25" s="35"/>
      <c r="C25" s="35"/>
      <c r="D25" s="35"/>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row>
    <row r="26" spans="1:36" ht="15" customHeight="1">
      <c r="A26" s="35"/>
      <c r="B26" s="35"/>
      <c r="C26" s="35"/>
      <c r="D26" s="35"/>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row>
    <row r="27" spans="1:36" ht="15" customHeight="1">
      <c r="A27" s="35"/>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row>
    <row r="28" spans="1:36" ht="15" customHeight="1">
      <c r="A28" s="35"/>
      <c r="B28" s="35"/>
      <c r="C28" s="35"/>
      <c r="D28" s="35"/>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35"/>
    </row>
    <row r="29" spans="1:36" ht="15" customHeight="1">
      <c r="A29" s="35"/>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row>
    <row r="30" spans="1:36" ht="15" customHeight="1">
      <c r="A30" s="35"/>
      <c r="B30" s="35"/>
      <c r="C30" s="35"/>
      <c r="D30" s="35"/>
      <c r="E30" s="35"/>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row>
  </sheetData>
  <sheetProtection sheet="1" objects="1" scenarios="1" selectLockedCells="1" selectUnlockedCells="1"/>
  <mergeCells count="74">
    <mergeCell ref="AC13:AE13"/>
    <mergeCell ref="AF13:AG13"/>
    <mergeCell ref="AA15:AE15"/>
    <mergeCell ref="U14:Z14"/>
    <mergeCell ref="I11:K11"/>
    <mergeCell ref="L11:N11"/>
    <mergeCell ref="O11:Q11"/>
    <mergeCell ref="R11:T11"/>
    <mergeCell ref="O12:Q12"/>
    <mergeCell ref="I14:N14"/>
    <mergeCell ref="U15:Z15"/>
    <mergeCell ref="AA14:AE14"/>
    <mergeCell ref="I12:K12"/>
    <mergeCell ref="AF12:AG12"/>
    <mergeCell ref="U12:W12"/>
    <mergeCell ref="X12:Z12"/>
    <mergeCell ref="I7:AJ7"/>
    <mergeCell ref="AF11:AG11"/>
    <mergeCell ref="AF14:AJ14"/>
    <mergeCell ref="AH13:AJ13"/>
    <mergeCell ref="A9:B15"/>
    <mergeCell ref="C15:H15"/>
    <mergeCell ref="I15:N15"/>
    <mergeCell ref="O15:T15"/>
    <mergeCell ref="O13:Q13"/>
    <mergeCell ref="R13:T13"/>
    <mergeCell ref="C9:H11"/>
    <mergeCell ref="O14:T14"/>
    <mergeCell ref="AF15:AJ15"/>
    <mergeCell ref="AF9:AJ10"/>
    <mergeCell ref="U10:Z10"/>
    <mergeCell ref="AA13:AB13"/>
    <mergeCell ref="A3:B8"/>
    <mergeCell ref="C3:H3"/>
    <mergeCell ref="C4:H4"/>
    <mergeCell ref="C5:H7"/>
    <mergeCell ref="C8:H8"/>
    <mergeCell ref="AE2:AJ2"/>
    <mergeCell ref="AA2:AD2"/>
    <mergeCell ref="I4:AJ4"/>
    <mergeCell ref="I6:AJ6"/>
    <mergeCell ref="I5:J5"/>
    <mergeCell ref="K5:P5"/>
    <mergeCell ref="I3:AJ3"/>
    <mergeCell ref="Q5:AJ5"/>
    <mergeCell ref="W8:Z8"/>
    <mergeCell ref="AA8:AJ8"/>
    <mergeCell ref="X11:Z11"/>
    <mergeCell ref="AA11:AB11"/>
    <mergeCell ref="U9:AE9"/>
    <mergeCell ref="U11:W11"/>
    <mergeCell ref="AA10:AE10"/>
    <mergeCell ref="AH11:AJ11"/>
    <mergeCell ref="AC11:AE11"/>
    <mergeCell ref="M8:V8"/>
    <mergeCell ref="I9:N10"/>
    <mergeCell ref="O9:T10"/>
    <mergeCell ref="I8:L8"/>
    <mergeCell ref="A16:H16"/>
    <mergeCell ref="I16:N16"/>
    <mergeCell ref="O16:AJ16"/>
    <mergeCell ref="AA12:AB12"/>
    <mergeCell ref="AC12:AE12"/>
    <mergeCell ref="L12:N12"/>
    <mergeCell ref="I13:K13"/>
    <mergeCell ref="L13:N13"/>
    <mergeCell ref="C14:H14"/>
    <mergeCell ref="AH12:AJ12"/>
    <mergeCell ref="F13:H13"/>
    <mergeCell ref="C12:E13"/>
    <mergeCell ref="F12:H12"/>
    <mergeCell ref="U13:W13"/>
    <mergeCell ref="X13:Z13"/>
    <mergeCell ref="R12:T12"/>
  </mergeCells>
  <phoneticPr fontId="3"/>
  <dataValidations count="4">
    <dataValidation imeMode="off" allowBlank="1" showInputMessage="1" showErrorMessage="1" sqref="M8:V8 K5 AA8:AJ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39370078740157483" bottom="0.39370078740157483" header="0" footer="0.19685039370078741"/>
  <pageSetup paperSize="9" scale="80"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dimension ref="A1:BN81"/>
  <sheetViews>
    <sheetView showGridLines="0" showRowColHeaders="0" view="pageBreakPreview" zoomScaleNormal="100" zoomScaleSheetLayoutView="100" workbookViewId="0">
      <selection activeCell="P5" sqref="P5"/>
    </sheetView>
  </sheetViews>
  <sheetFormatPr defaultColWidth="2.44140625" defaultRowHeight="15" customHeight="1"/>
  <cols>
    <col min="1" max="36" width="2.44140625" style="3" customWidth="1"/>
    <col min="37" max="37" width="2.44140625" style="268" customWidth="1"/>
    <col min="38" max="45" width="2.44140625" style="267" hidden="1" customWidth="1"/>
    <col min="46" max="52" width="2.44140625" style="268" hidden="1" customWidth="1"/>
    <col min="53" max="65" width="2.44140625" style="268"/>
    <col min="66" max="66" width="2.44140625" style="328"/>
    <col min="67" max="16384" width="2.44140625" style="3"/>
  </cols>
  <sheetData>
    <row r="1" spans="1:36" ht="13.5" customHeight="1">
      <c r="A1" s="43" t="s">
        <v>43</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6" ht="13.5" customHeight="1">
      <c r="A2" s="35"/>
      <c r="B2" s="35"/>
      <c r="C2" s="35"/>
      <c r="D2" s="53" t="s">
        <v>44</v>
      </c>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35"/>
    </row>
    <row r="3" spans="1:36" ht="13.5" customHeight="1">
      <c r="A3" s="35"/>
      <c r="B3" s="35"/>
      <c r="C3" s="35"/>
      <c r="D3" s="54" t="s">
        <v>340</v>
      </c>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row>
    <row r="4" spans="1:36" ht="13.5" customHeight="1">
      <c r="A4" s="1735" t="s">
        <v>18</v>
      </c>
      <c r="B4" s="1736"/>
      <c r="C4" s="1736"/>
      <c r="D4" s="1736"/>
      <c r="E4" s="1737"/>
      <c r="F4" s="1738"/>
      <c r="G4" s="1739"/>
      <c r="H4" s="1739"/>
      <c r="I4" s="1739"/>
      <c r="J4" s="1739"/>
      <c r="K4" s="1739"/>
      <c r="L4" s="1739"/>
      <c r="M4" s="1739"/>
      <c r="N4" s="1739"/>
      <c r="O4" s="1739"/>
      <c r="P4" s="1739"/>
      <c r="Q4" s="1740"/>
      <c r="R4" s="35"/>
      <c r="S4" s="35"/>
      <c r="T4" s="35"/>
      <c r="U4" s="35"/>
      <c r="V4" s="35"/>
      <c r="W4" s="35"/>
      <c r="X4" s="35"/>
      <c r="Y4" s="35"/>
      <c r="Z4" s="35"/>
      <c r="AA4" s="903" t="s">
        <v>291</v>
      </c>
      <c r="AB4" s="1186"/>
      <c r="AC4" s="1186"/>
      <c r="AD4" s="904"/>
      <c r="AE4" s="2210" t="s">
        <v>114</v>
      </c>
      <c r="AF4" s="2210"/>
      <c r="AG4" s="2210"/>
      <c r="AH4" s="2210"/>
      <c r="AI4" s="2210"/>
      <c r="AJ4" s="2210"/>
    </row>
    <row r="5" spans="1:36" ht="13.5" customHeight="1" thickBot="1">
      <c r="A5" s="35"/>
      <c r="B5" s="35"/>
      <c r="C5" s="35"/>
      <c r="D5" s="54"/>
      <c r="E5" s="35"/>
      <c r="F5" s="35"/>
      <c r="G5" s="35"/>
      <c r="H5" s="35"/>
      <c r="I5" s="35"/>
      <c r="J5" s="35"/>
      <c r="K5" s="35"/>
      <c r="L5" s="35"/>
      <c r="M5" s="35"/>
      <c r="N5" s="35"/>
      <c r="O5" s="35"/>
      <c r="P5" s="35"/>
      <c r="Q5" s="35"/>
      <c r="R5" s="35"/>
      <c r="S5" s="35"/>
      <c r="T5" s="35"/>
      <c r="U5" s="35"/>
      <c r="V5" s="35"/>
      <c r="W5" s="35"/>
      <c r="X5" s="35"/>
      <c r="Y5" s="35"/>
      <c r="Z5" s="35"/>
      <c r="AA5" s="35"/>
      <c r="AB5" s="35"/>
      <c r="AC5" s="35"/>
      <c r="AD5" s="35"/>
      <c r="AE5" s="44"/>
      <c r="AF5" s="44"/>
      <c r="AG5" s="44"/>
      <c r="AH5" s="44"/>
      <c r="AI5" s="66"/>
      <c r="AJ5" s="66"/>
    </row>
    <row r="6" spans="1:36" ht="13.5" customHeight="1">
      <c r="A6" s="1036" t="s">
        <v>183</v>
      </c>
      <c r="B6" s="1037"/>
      <c r="C6" s="1040" t="s">
        <v>348</v>
      </c>
      <c r="D6" s="1040"/>
      <c r="E6" s="1040"/>
      <c r="F6" s="1040"/>
      <c r="G6" s="1040"/>
      <c r="H6" s="1040"/>
      <c r="I6" s="2158" t="s">
        <v>728</v>
      </c>
      <c r="J6" s="2159"/>
      <c r="K6" s="2159"/>
      <c r="L6" s="2159"/>
      <c r="M6" s="2159"/>
      <c r="N6" s="2159"/>
      <c r="O6" s="2159"/>
      <c r="P6" s="2159"/>
      <c r="Q6" s="2159"/>
      <c r="R6" s="2159"/>
      <c r="S6" s="2159"/>
      <c r="T6" s="2159"/>
      <c r="U6" s="2159"/>
      <c r="V6" s="2159"/>
      <c r="W6" s="2159"/>
      <c r="X6" s="2159"/>
      <c r="Y6" s="2159"/>
      <c r="Z6" s="2159"/>
      <c r="AA6" s="2159"/>
      <c r="AB6" s="2159"/>
      <c r="AC6" s="2159"/>
      <c r="AD6" s="2159"/>
      <c r="AE6" s="2159"/>
      <c r="AF6" s="2159"/>
      <c r="AG6" s="2159"/>
      <c r="AH6" s="2159"/>
      <c r="AI6" s="2159"/>
      <c r="AJ6" s="2160"/>
    </row>
    <row r="7" spans="1:36" ht="13.5" customHeight="1">
      <c r="A7" s="1038"/>
      <c r="B7" s="1039"/>
      <c r="C7" s="1041" t="s">
        <v>184</v>
      </c>
      <c r="D7" s="1041"/>
      <c r="E7" s="1041"/>
      <c r="F7" s="1041"/>
      <c r="G7" s="1041"/>
      <c r="H7" s="1041"/>
      <c r="I7" s="2155" t="s">
        <v>1446</v>
      </c>
      <c r="J7" s="2156"/>
      <c r="K7" s="2156"/>
      <c r="L7" s="2156"/>
      <c r="M7" s="2156"/>
      <c r="N7" s="2156"/>
      <c r="O7" s="2156"/>
      <c r="P7" s="2156"/>
      <c r="Q7" s="2156"/>
      <c r="R7" s="2156"/>
      <c r="S7" s="2156"/>
      <c r="T7" s="2156"/>
      <c r="U7" s="2156"/>
      <c r="V7" s="2156"/>
      <c r="W7" s="2156"/>
      <c r="X7" s="2156"/>
      <c r="Y7" s="2156"/>
      <c r="Z7" s="2156"/>
      <c r="AA7" s="2156"/>
      <c r="AB7" s="2156"/>
      <c r="AC7" s="2156"/>
      <c r="AD7" s="2156"/>
      <c r="AE7" s="2156"/>
      <c r="AF7" s="2156"/>
      <c r="AG7" s="2156"/>
      <c r="AH7" s="2156"/>
      <c r="AI7" s="2156"/>
      <c r="AJ7" s="2157"/>
    </row>
    <row r="8" spans="1:36" ht="13.5" customHeight="1">
      <c r="A8" s="1038"/>
      <c r="B8" s="1039"/>
      <c r="C8" s="1003" t="s">
        <v>185</v>
      </c>
      <c r="D8" s="1003"/>
      <c r="E8" s="1003"/>
      <c r="F8" s="1003"/>
      <c r="G8" s="1003"/>
      <c r="H8" s="1003"/>
      <c r="I8" s="1051" t="s">
        <v>77</v>
      </c>
      <c r="J8" s="1052"/>
      <c r="K8" s="1444" t="s">
        <v>693</v>
      </c>
      <c r="L8" s="1444"/>
      <c r="M8" s="1444"/>
      <c r="N8" s="1444"/>
      <c r="O8" s="1444"/>
      <c r="P8" s="1445"/>
      <c r="Q8" s="926" t="s">
        <v>275</v>
      </c>
      <c r="R8" s="927"/>
      <c r="S8" s="927"/>
      <c r="T8" s="927"/>
      <c r="U8" s="927"/>
      <c r="V8" s="927"/>
      <c r="W8" s="927"/>
      <c r="X8" s="927"/>
      <c r="Y8" s="927"/>
      <c r="Z8" s="927"/>
      <c r="AA8" s="927"/>
      <c r="AB8" s="927"/>
      <c r="AC8" s="927"/>
      <c r="AD8" s="927"/>
      <c r="AE8" s="927"/>
      <c r="AF8" s="927"/>
      <c r="AG8" s="927"/>
      <c r="AH8" s="927"/>
      <c r="AI8" s="927"/>
      <c r="AJ8" s="928"/>
    </row>
    <row r="9" spans="1:36" ht="13.5" customHeight="1">
      <c r="A9" s="1038"/>
      <c r="B9" s="1039"/>
      <c r="C9" s="1003"/>
      <c r="D9" s="1003"/>
      <c r="E9" s="1003"/>
      <c r="F9" s="1003"/>
      <c r="G9" s="1003"/>
      <c r="H9" s="1003"/>
      <c r="I9" s="1442" t="s">
        <v>694</v>
      </c>
      <c r="J9" s="1442"/>
      <c r="K9" s="1442"/>
      <c r="L9" s="1442"/>
      <c r="M9" s="1442"/>
      <c r="N9" s="1442"/>
      <c r="O9" s="1442"/>
      <c r="P9" s="1442"/>
      <c r="Q9" s="1442"/>
      <c r="R9" s="1442"/>
      <c r="S9" s="1442"/>
      <c r="T9" s="1442"/>
      <c r="U9" s="1442"/>
      <c r="V9" s="1442"/>
      <c r="W9" s="1442"/>
      <c r="X9" s="1442"/>
      <c r="Y9" s="1442"/>
      <c r="Z9" s="1442"/>
      <c r="AA9" s="1442"/>
      <c r="AB9" s="1442"/>
      <c r="AC9" s="1442"/>
      <c r="AD9" s="1442"/>
      <c r="AE9" s="1442"/>
      <c r="AF9" s="1442"/>
      <c r="AG9" s="1442"/>
      <c r="AH9" s="1442"/>
      <c r="AI9" s="1442"/>
      <c r="AJ9" s="1443"/>
    </row>
    <row r="10" spans="1:36" ht="13.5" customHeight="1">
      <c r="A10" s="1038"/>
      <c r="B10" s="1039"/>
      <c r="C10" s="1003"/>
      <c r="D10" s="1003"/>
      <c r="E10" s="1003"/>
      <c r="F10" s="1003"/>
      <c r="G10" s="1003"/>
      <c r="H10" s="1003"/>
      <c r="I10" s="1449" t="s">
        <v>114</v>
      </c>
      <c r="J10" s="1449"/>
      <c r="K10" s="1449"/>
      <c r="L10" s="1449"/>
      <c r="M10" s="1449"/>
      <c r="N10" s="1449"/>
      <c r="O10" s="1449"/>
      <c r="P10" s="1449"/>
      <c r="Q10" s="1449"/>
      <c r="R10" s="1449"/>
      <c r="S10" s="1449"/>
      <c r="T10" s="1449"/>
      <c r="U10" s="1449"/>
      <c r="V10" s="1449"/>
      <c r="W10" s="1449"/>
      <c r="X10" s="1449"/>
      <c r="Y10" s="1449"/>
      <c r="Z10" s="1449"/>
      <c r="AA10" s="1449"/>
      <c r="AB10" s="1449"/>
      <c r="AC10" s="1449"/>
      <c r="AD10" s="1449"/>
      <c r="AE10" s="1449"/>
      <c r="AF10" s="1449"/>
      <c r="AG10" s="1449"/>
      <c r="AH10" s="1449"/>
      <c r="AI10" s="1449"/>
      <c r="AJ10" s="1450"/>
    </row>
    <row r="11" spans="1:36" ht="13.5" customHeight="1">
      <c r="A11" s="1038"/>
      <c r="B11" s="1039"/>
      <c r="C11" s="1003" t="s">
        <v>186</v>
      </c>
      <c r="D11" s="1003"/>
      <c r="E11" s="1003"/>
      <c r="F11" s="1003"/>
      <c r="G11" s="1003"/>
      <c r="H11" s="1003"/>
      <c r="I11" s="1003" t="s">
        <v>187</v>
      </c>
      <c r="J11" s="1003"/>
      <c r="K11" s="1003"/>
      <c r="L11" s="1003"/>
      <c r="M11" s="1011" t="s">
        <v>695</v>
      </c>
      <c r="N11" s="1011"/>
      <c r="O11" s="1011"/>
      <c r="P11" s="1011"/>
      <c r="Q11" s="1011"/>
      <c r="R11" s="1011"/>
      <c r="S11" s="1011"/>
      <c r="T11" s="1011"/>
      <c r="U11" s="1011"/>
      <c r="V11" s="1011"/>
      <c r="W11" s="1003" t="s">
        <v>188</v>
      </c>
      <c r="X11" s="1003"/>
      <c r="Y11" s="1003"/>
      <c r="Z11" s="1003"/>
      <c r="AA11" s="1011" t="s">
        <v>695</v>
      </c>
      <c r="AB11" s="1011"/>
      <c r="AC11" s="1011"/>
      <c r="AD11" s="1011"/>
      <c r="AE11" s="1011"/>
      <c r="AF11" s="1011"/>
      <c r="AG11" s="1011"/>
      <c r="AH11" s="1011"/>
      <c r="AI11" s="1011"/>
      <c r="AJ11" s="1245"/>
    </row>
    <row r="12" spans="1:36" ht="13.5" customHeight="1">
      <c r="A12" s="1055" t="s">
        <v>189</v>
      </c>
      <c r="B12" s="1025"/>
      <c r="C12" s="1025"/>
      <c r="D12" s="1025"/>
      <c r="E12" s="1025"/>
      <c r="F12" s="1025"/>
      <c r="G12" s="1025"/>
      <c r="H12" s="1025"/>
      <c r="I12" s="1025"/>
      <c r="J12" s="1025"/>
      <c r="K12" s="1025"/>
      <c r="L12" s="1025"/>
      <c r="M12" s="1025"/>
      <c r="N12" s="1025"/>
      <c r="O12" s="1025"/>
      <c r="P12" s="1025"/>
      <c r="Q12" s="1025"/>
      <c r="R12" s="1025"/>
      <c r="S12" s="1025"/>
      <c r="T12" s="1025"/>
      <c r="U12" s="1025"/>
      <c r="V12" s="1025"/>
      <c r="W12" s="1033" t="s">
        <v>696</v>
      </c>
      <c r="X12" s="1034"/>
      <c r="Y12" s="1034"/>
      <c r="Z12" s="1034"/>
      <c r="AA12" s="1034"/>
      <c r="AB12" s="1034"/>
      <c r="AC12" s="1034"/>
      <c r="AD12" s="1034"/>
      <c r="AE12" s="1034"/>
      <c r="AF12" s="1034"/>
      <c r="AG12" s="1034"/>
      <c r="AH12" s="1034"/>
      <c r="AI12" s="1034"/>
      <c r="AJ12" s="1035"/>
    </row>
    <row r="13" spans="1:36" ht="13.5" customHeight="1">
      <c r="A13" s="1088" t="s">
        <v>190</v>
      </c>
      <c r="B13" s="1422"/>
      <c r="C13" s="1075" t="s">
        <v>231</v>
      </c>
      <c r="D13" s="1075"/>
      <c r="E13" s="1075"/>
      <c r="F13" s="1075"/>
      <c r="G13" s="1075"/>
      <c r="H13" s="1075"/>
      <c r="I13" s="1076" t="s">
        <v>697</v>
      </c>
      <c r="J13" s="1077"/>
      <c r="K13" s="1077"/>
      <c r="L13" s="1077"/>
      <c r="M13" s="1077"/>
      <c r="N13" s="1077"/>
      <c r="O13" s="1077"/>
      <c r="P13" s="1077"/>
      <c r="Q13" s="1077"/>
      <c r="R13" s="1077"/>
      <c r="S13" s="1077"/>
      <c r="T13" s="1077"/>
      <c r="U13" s="1077"/>
      <c r="V13" s="1077"/>
      <c r="W13" s="1077"/>
      <c r="X13" s="1077"/>
      <c r="Y13" s="1077"/>
      <c r="Z13" s="1077"/>
      <c r="AA13" s="1077"/>
      <c r="AB13" s="1077"/>
      <c r="AC13" s="1077"/>
      <c r="AD13" s="1077"/>
      <c r="AE13" s="1077"/>
      <c r="AF13" s="1077"/>
      <c r="AG13" s="1077"/>
      <c r="AH13" s="1077"/>
      <c r="AI13" s="1077"/>
      <c r="AJ13" s="1078"/>
    </row>
    <row r="14" spans="1:36" ht="13.5" customHeight="1">
      <c r="A14" s="1090"/>
      <c r="B14" s="1226"/>
      <c r="C14" s="1041" t="s">
        <v>329</v>
      </c>
      <c r="D14" s="1041"/>
      <c r="E14" s="1041"/>
      <c r="F14" s="1041"/>
      <c r="G14" s="1041"/>
      <c r="H14" s="1041"/>
      <c r="I14" s="1046" t="s">
        <v>675</v>
      </c>
      <c r="J14" s="1047"/>
      <c r="K14" s="1047"/>
      <c r="L14" s="1047"/>
      <c r="M14" s="1047"/>
      <c r="N14" s="1047"/>
      <c r="O14" s="1047"/>
      <c r="P14" s="1047"/>
      <c r="Q14" s="1047"/>
      <c r="R14" s="1047"/>
      <c r="S14" s="1047"/>
      <c r="T14" s="1047"/>
      <c r="U14" s="1047"/>
      <c r="V14" s="1047"/>
      <c r="W14" s="1047"/>
      <c r="X14" s="1047"/>
      <c r="Y14" s="1047"/>
      <c r="Z14" s="1047"/>
      <c r="AA14" s="1047"/>
      <c r="AB14" s="1047"/>
      <c r="AC14" s="1047"/>
      <c r="AD14" s="1047"/>
      <c r="AE14" s="1047"/>
      <c r="AF14" s="1047"/>
      <c r="AG14" s="1047"/>
      <c r="AH14" s="1047"/>
      <c r="AI14" s="1047"/>
      <c r="AJ14" s="1048"/>
    </row>
    <row r="15" spans="1:36" ht="13.5" customHeight="1">
      <c r="A15" s="1090"/>
      <c r="B15" s="1226"/>
      <c r="C15" s="1003" t="s">
        <v>332</v>
      </c>
      <c r="D15" s="1003"/>
      <c r="E15" s="1003"/>
      <c r="F15" s="1003"/>
      <c r="G15" s="1003"/>
      <c r="H15" s="1003"/>
      <c r="I15" s="1051" t="s">
        <v>77</v>
      </c>
      <c r="J15" s="1052"/>
      <c r="K15" s="1056" t="s">
        <v>698</v>
      </c>
      <c r="L15" s="1056"/>
      <c r="M15" s="1056"/>
      <c r="N15" s="1056"/>
      <c r="O15" s="1056"/>
      <c r="P15" s="1057"/>
      <c r="Q15" s="926" t="s">
        <v>275</v>
      </c>
      <c r="R15" s="927"/>
      <c r="S15" s="927"/>
      <c r="T15" s="927"/>
      <c r="U15" s="927"/>
      <c r="V15" s="927"/>
      <c r="W15" s="927"/>
      <c r="X15" s="927"/>
      <c r="Y15" s="927"/>
      <c r="Z15" s="927"/>
      <c r="AA15" s="927"/>
      <c r="AB15" s="927"/>
      <c r="AC15" s="927"/>
      <c r="AD15" s="927"/>
      <c r="AE15" s="927"/>
      <c r="AF15" s="927"/>
      <c r="AG15" s="927"/>
      <c r="AH15" s="927"/>
      <c r="AI15" s="927"/>
      <c r="AJ15" s="928"/>
    </row>
    <row r="16" spans="1:36" ht="13.5" customHeight="1">
      <c r="A16" s="1090"/>
      <c r="B16" s="1226"/>
      <c r="C16" s="1003"/>
      <c r="D16" s="1003"/>
      <c r="E16" s="1003"/>
      <c r="F16" s="1003"/>
      <c r="G16" s="1003"/>
      <c r="H16" s="1003"/>
      <c r="I16" s="1058" t="s">
        <v>699</v>
      </c>
      <c r="J16" s="1059"/>
      <c r="K16" s="1059"/>
      <c r="L16" s="1059"/>
      <c r="M16" s="1059"/>
      <c r="N16" s="1059"/>
      <c r="O16" s="1059"/>
      <c r="P16" s="1059"/>
      <c r="Q16" s="1059"/>
      <c r="R16" s="1059"/>
      <c r="S16" s="1059"/>
      <c r="T16" s="1059"/>
      <c r="U16" s="1059"/>
      <c r="V16" s="1059"/>
      <c r="W16" s="1059"/>
      <c r="X16" s="1059"/>
      <c r="Y16" s="1059"/>
      <c r="Z16" s="1059"/>
      <c r="AA16" s="1059"/>
      <c r="AB16" s="1059"/>
      <c r="AC16" s="1059"/>
      <c r="AD16" s="1059"/>
      <c r="AE16" s="1059"/>
      <c r="AF16" s="1059"/>
      <c r="AG16" s="1059"/>
      <c r="AH16" s="1059"/>
      <c r="AI16" s="1059"/>
      <c r="AJ16" s="1060"/>
    </row>
    <row r="17" spans="1:36" ht="13.5" customHeight="1">
      <c r="A17" s="1090"/>
      <c r="B17" s="1226"/>
      <c r="C17" s="1003"/>
      <c r="D17" s="1003"/>
      <c r="E17" s="1003"/>
      <c r="F17" s="1003"/>
      <c r="G17" s="1003"/>
      <c r="H17" s="1003"/>
      <c r="I17" s="1061" t="s">
        <v>114</v>
      </c>
      <c r="J17" s="1061"/>
      <c r="K17" s="1061"/>
      <c r="L17" s="1061"/>
      <c r="M17" s="1061"/>
      <c r="N17" s="1061"/>
      <c r="O17" s="1061"/>
      <c r="P17" s="1061"/>
      <c r="Q17" s="1061"/>
      <c r="R17" s="1061"/>
      <c r="S17" s="1061"/>
      <c r="T17" s="1061"/>
      <c r="U17" s="1061"/>
      <c r="V17" s="1061"/>
      <c r="W17" s="1061"/>
      <c r="X17" s="1061"/>
      <c r="Y17" s="1061"/>
      <c r="Z17" s="1061"/>
      <c r="AA17" s="1061"/>
      <c r="AB17" s="1061"/>
      <c r="AC17" s="1061"/>
      <c r="AD17" s="1061"/>
      <c r="AE17" s="1061"/>
      <c r="AF17" s="1061"/>
      <c r="AG17" s="1061"/>
      <c r="AH17" s="1061"/>
      <c r="AI17" s="1061"/>
      <c r="AJ17" s="1062"/>
    </row>
    <row r="18" spans="1:36" ht="13.5" customHeight="1">
      <c r="A18" s="1090"/>
      <c r="B18" s="1226"/>
      <c r="C18" s="1183" t="s">
        <v>544</v>
      </c>
      <c r="D18" s="1201"/>
      <c r="E18" s="1201"/>
      <c r="F18" s="1201"/>
      <c r="G18" s="1201"/>
      <c r="H18" s="1201"/>
      <c r="I18" s="1201"/>
      <c r="J18" s="1201"/>
      <c r="K18" s="1201"/>
      <c r="L18" s="1201"/>
      <c r="M18" s="1201"/>
      <c r="N18" s="1201"/>
      <c r="O18" s="1201"/>
      <c r="P18" s="1201"/>
      <c r="Q18" s="1201"/>
      <c r="R18" s="1201"/>
      <c r="S18" s="1201"/>
      <c r="T18" s="1201"/>
      <c r="U18" s="1201"/>
      <c r="V18" s="1202"/>
      <c r="W18" s="1169" t="s">
        <v>1432</v>
      </c>
      <c r="X18" s="1170"/>
      <c r="Y18" s="1170"/>
      <c r="Z18" s="1170"/>
      <c r="AA18" s="1170"/>
      <c r="AB18" s="1170"/>
      <c r="AC18" s="1170"/>
      <c r="AD18" s="1170"/>
      <c r="AE18" s="1170"/>
      <c r="AF18" s="1170"/>
      <c r="AG18" s="1170"/>
      <c r="AH18" s="1170"/>
      <c r="AI18" s="1170"/>
      <c r="AJ18" s="1171"/>
    </row>
    <row r="19" spans="1:36" ht="13.5" customHeight="1">
      <c r="A19" s="1090"/>
      <c r="B19" s="1226"/>
      <c r="C19" s="1063" t="s">
        <v>66</v>
      </c>
      <c r="D19" s="1064"/>
      <c r="E19" s="1064"/>
      <c r="F19" s="1064"/>
      <c r="G19" s="1064"/>
      <c r="H19" s="1064"/>
      <c r="I19" s="1064"/>
      <c r="J19" s="1064"/>
      <c r="K19" s="1064"/>
      <c r="L19" s="1064"/>
      <c r="M19" s="1064"/>
      <c r="N19" s="1065"/>
      <c r="O19" s="1003" t="s">
        <v>127</v>
      </c>
      <c r="P19" s="1003"/>
      <c r="Q19" s="1003"/>
      <c r="R19" s="1003"/>
      <c r="S19" s="1003"/>
      <c r="T19" s="1003"/>
      <c r="U19" s="1003"/>
      <c r="V19" s="1003"/>
      <c r="W19" s="1033"/>
      <c r="X19" s="1034"/>
      <c r="Y19" s="1034"/>
      <c r="Z19" s="1034"/>
      <c r="AA19" s="1034"/>
      <c r="AB19" s="1034"/>
      <c r="AC19" s="1034"/>
      <c r="AD19" s="1034"/>
      <c r="AE19" s="1034"/>
      <c r="AF19" s="1034"/>
      <c r="AG19" s="1034"/>
      <c r="AH19" s="1034"/>
      <c r="AI19" s="1034"/>
      <c r="AJ19" s="1035"/>
    </row>
    <row r="20" spans="1:36" ht="13.5" customHeight="1">
      <c r="A20" s="1090"/>
      <c r="B20" s="1226"/>
      <c r="C20" s="1066"/>
      <c r="D20" s="1067"/>
      <c r="E20" s="1067"/>
      <c r="F20" s="1067"/>
      <c r="G20" s="1067"/>
      <c r="H20" s="1067"/>
      <c r="I20" s="1067"/>
      <c r="J20" s="1067"/>
      <c r="K20" s="1067"/>
      <c r="L20" s="1067"/>
      <c r="M20" s="1067"/>
      <c r="N20" s="1068"/>
      <c r="O20" s="1099" t="s">
        <v>276</v>
      </c>
      <c r="P20" s="1100"/>
      <c r="Q20" s="1100"/>
      <c r="R20" s="1100"/>
      <c r="S20" s="1100"/>
      <c r="T20" s="1100"/>
      <c r="U20" s="1100"/>
      <c r="V20" s="1101"/>
      <c r="W20" s="1079"/>
      <c r="X20" s="1080"/>
      <c r="Y20" s="1080"/>
      <c r="Z20" s="1080"/>
      <c r="AA20" s="1080"/>
      <c r="AB20" s="1080"/>
      <c r="AC20" s="1080"/>
      <c r="AD20" s="1080"/>
      <c r="AE20" s="1080"/>
      <c r="AF20" s="1080"/>
      <c r="AG20" s="1080"/>
      <c r="AH20" s="1080"/>
      <c r="AI20" s="1080"/>
      <c r="AJ20" s="1081"/>
    </row>
    <row r="21" spans="1:36" ht="13.5" customHeight="1">
      <c r="A21" s="1092"/>
      <c r="B21" s="1423"/>
      <c r="C21" s="1069"/>
      <c r="D21" s="1070"/>
      <c r="E21" s="1070"/>
      <c r="F21" s="1070"/>
      <c r="G21" s="1070"/>
      <c r="H21" s="1070"/>
      <c r="I21" s="1070"/>
      <c r="J21" s="1070"/>
      <c r="K21" s="1070"/>
      <c r="L21" s="1070"/>
      <c r="M21" s="1070"/>
      <c r="N21" s="1071"/>
      <c r="O21" s="1072" t="s">
        <v>277</v>
      </c>
      <c r="P21" s="1073"/>
      <c r="Q21" s="1073"/>
      <c r="R21" s="1073"/>
      <c r="S21" s="1073"/>
      <c r="T21" s="1073"/>
      <c r="U21" s="1073"/>
      <c r="V21" s="1074"/>
      <c r="W21" s="1046"/>
      <c r="X21" s="1047"/>
      <c r="Y21" s="1047"/>
      <c r="Z21" s="1047"/>
      <c r="AA21" s="1047"/>
      <c r="AB21" s="1047"/>
      <c r="AC21" s="1047"/>
      <c r="AD21" s="1047"/>
      <c r="AE21" s="1047"/>
      <c r="AF21" s="1047"/>
      <c r="AG21" s="1047"/>
      <c r="AH21" s="1047"/>
      <c r="AI21" s="1047"/>
      <c r="AJ21" s="1048"/>
    </row>
    <row r="22" spans="1:36" ht="13.5" customHeight="1">
      <c r="A22" s="1082" t="s">
        <v>265</v>
      </c>
      <c r="B22" s="1083"/>
      <c r="C22" s="1075" t="s">
        <v>231</v>
      </c>
      <c r="D22" s="1075"/>
      <c r="E22" s="1075"/>
      <c r="F22" s="1075"/>
      <c r="G22" s="1075"/>
      <c r="H22" s="1075"/>
      <c r="I22" s="1076" t="s">
        <v>700</v>
      </c>
      <c r="J22" s="1077"/>
      <c r="K22" s="1077"/>
      <c r="L22" s="1077"/>
      <c r="M22" s="1077"/>
      <c r="N22" s="1077"/>
      <c r="O22" s="1077"/>
      <c r="P22" s="1077"/>
      <c r="Q22" s="1077"/>
      <c r="R22" s="1077"/>
      <c r="S22" s="1077"/>
      <c r="T22" s="1077"/>
      <c r="U22" s="1077"/>
      <c r="V22" s="1077"/>
      <c r="W22" s="1077"/>
      <c r="X22" s="1077"/>
      <c r="Y22" s="1077"/>
      <c r="Z22" s="1077"/>
      <c r="AA22" s="1077"/>
      <c r="AB22" s="1077"/>
      <c r="AC22" s="1077"/>
      <c r="AD22" s="1077"/>
      <c r="AE22" s="1077"/>
      <c r="AF22" s="1077"/>
      <c r="AG22" s="1077"/>
      <c r="AH22" s="1077"/>
      <c r="AI22" s="1077"/>
      <c r="AJ22" s="1078"/>
    </row>
    <row r="23" spans="1:36" ht="13.5" customHeight="1">
      <c r="A23" s="1084"/>
      <c r="B23" s="1085"/>
      <c r="C23" s="1041" t="s">
        <v>329</v>
      </c>
      <c r="D23" s="1041"/>
      <c r="E23" s="1041"/>
      <c r="F23" s="1041"/>
      <c r="G23" s="1041"/>
      <c r="H23" s="1041"/>
      <c r="I23" s="1046" t="s">
        <v>688</v>
      </c>
      <c r="J23" s="1047"/>
      <c r="K23" s="1047"/>
      <c r="L23" s="1047"/>
      <c r="M23" s="1047"/>
      <c r="N23" s="1047"/>
      <c r="O23" s="1047"/>
      <c r="P23" s="1047"/>
      <c r="Q23" s="1047"/>
      <c r="R23" s="1047"/>
      <c r="S23" s="1047"/>
      <c r="T23" s="1047"/>
      <c r="U23" s="1047"/>
      <c r="V23" s="1047"/>
      <c r="W23" s="1047"/>
      <c r="X23" s="1047"/>
      <c r="Y23" s="1047"/>
      <c r="Z23" s="1047"/>
      <c r="AA23" s="1047"/>
      <c r="AB23" s="1047"/>
      <c r="AC23" s="1047"/>
      <c r="AD23" s="1047"/>
      <c r="AE23" s="1047"/>
      <c r="AF23" s="1047"/>
      <c r="AG23" s="1047"/>
      <c r="AH23" s="1047"/>
      <c r="AI23" s="1047"/>
      <c r="AJ23" s="1048"/>
    </row>
    <row r="24" spans="1:36" ht="13.5" customHeight="1">
      <c r="A24" s="1084"/>
      <c r="B24" s="1085"/>
      <c r="C24" s="1003" t="s">
        <v>332</v>
      </c>
      <c r="D24" s="1003"/>
      <c r="E24" s="1003"/>
      <c r="F24" s="1003"/>
      <c r="G24" s="1003"/>
      <c r="H24" s="1003"/>
      <c r="I24" s="1051" t="s">
        <v>77</v>
      </c>
      <c r="J24" s="1052"/>
      <c r="K24" s="1056" t="s">
        <v>775</v>
      </c>
      <c r="L24" s="1056"/>
      <c r="M24" s="1056"/>
      <c r="N24" s="1056"/>
      <c r="O24" s="1056"/>
      <c r="P24" s="1057"/>
      <c r="Q24" s="926" t="s">
        <v>275</v>
      </c>
      <c r="R24" s="927"/>
      <c r="S24" s="927"/>
      <c r="T24" s="927"/>
      <c r="U24" s="927"/>
      <c r="V24" s="927"/>
      <c r="W24" s="927"/>
      <c r="X24" s="927"/>
      <c r="Y24" s="927"/>
      <c r="Z24" s="927"/>
      <c r="AA24" s="927"/>
      <c r="AB24" s="927"/>
      <c r="AC24" s="927"/>
      <c r="AD24" s="927"/>
      <c r="AE24" s="927"/>
      <c r="AF24" s="927"/>
      <c r="AG24" s="927"/>
      <c r="AH24" s="927"/>
      <c r="AI24" s="927"/>
      <c r="AJ24" s="928"/>
    </row>
    <row r="25" spans="1:36" ht="13.5" customHeight="1">
      <c r="A25" s="1084"/>
      <c r="B25" s="1085"/>
      <c r="C25" s="1003"/>
      <c r="D25" s="1003"/>
      <c r="E25" s="1003"/>
      <c r="F25" s="1003"/>
      <c r="G25" s="1003"/>
      <c r="H25" s="1003"/>
      <c r="I25" s="1058" t="s">
        <v>1433</v>
      </c>
      <c r="J25" s="1059"/>
      <c r="K25" s="1059"/>
      <c r="L25" s="1059"/>
      <c r="M25" s="1059"/>
      <c r="N25" s="1059"/>
      <c r="O25" s="1059"/>
      <c r="P25" s="1059"/>
      <c r="Q25" s="1059"/>
      <c r="R25" s="1059"/>
      <c r="S25" s="1059"/>
      <c r="T25" s="1059"/>
      <c r="U25" s="1059"/>
      <c r="V25" s="1059"/>
      <c r="W25" s="1059"/>
      <c r="X25" s="1059"/>
      <c r="Y25" s="1059"/>
      <c r="Z25" s="1059"/>
      <c r="AA25" s="1059"/>
      <c r="AB25" s="1059"/>
      <c r="AC25" s="1059"/>
      <c r="AD25" s="1059"/>
      <c r="AE25" s="1059"/>
      <c r="AF25" s="1059"/>
      <c r="AG25" s="1059"/>
      <c r="AH25" s="1059"/>
      <c r="AI25" s="1059"/>
      <c r="AJ25" s="1060"/>
    </row>
    <row r="26" spans="1:36" ht="13.5" customHeight="1">
      <c r="A26" s="1084"/>
      <c r="B26" s="1085"/>
      <c r="C26" s="1075"/>
      <c r="D26" s="1075"/>
      <c r="E26" s="1075"/>
      <c r="F26" s="1075"/>
      <c r="G26" s="1075"/>
      <c r="H26" s="1075"/>
      <c r="I26" s="1061" t="s">
        <v>114</v>
      </c>
      <c r="J26" s="1061"/>
      <c r="K26" s="1061"/>
      <c r="L26" s="1061"/>
      <c r="M26" s="1061"/>
      <c r="N26" s="1061"/>
      <c r="O26" s="1061"/>
      <c r="P26" s="1061"/>
      <c r="Q26" s="1061"/>
      <c r="R26" s="1061"/>
      <c r="S26" s="1061"/>
      <c r="T26" s="1061"/>
      <c r="U26" s="1061"/>
      <c r="V26" s="1061"/>
      <c r="W26" s="1061"/>
      <c r="X26" s="1061"/>
      <c r="Y26" s="1061"/>
      <c r="Z26" s="1061"/>
      <c r="AA26" s="1061"/>
      <c r="AB26" s="1061"/>
      <c r="AC26" s="1061"/>
      <c r="AD26" s="1061"/>
      <c r="AE26" s="1061"/>
      <c r="AF26" s="1061"/>
      <c r="AG26" s="1061"/>
      <c r="AH26" s="1061"/>
      <c r="AI26" s="1061"/>
      <c r="AJ26" s="1062"/>
    </row>
    <row r="27" spans="1:36" ht="13.5" customHeight="1">
      <c r="A27" s="1082" t="s">
        <v>333</v>
      </c>
      <c r="B27" s="1909"/>
      <c r="C27" s="1104" t="s">
        <v>242</v>
      </c>
      <c r="D27" s="1105"/>
      <c r="E27" s="1105"/>
      <c r="F27" s="1105"/>
      <c r="G27" s="1105"/>
      <c r="H27" s="1106"/>
      <c r="I27" s="2164" t="s">
        <v>47</v>
      </c>
      <c r="J27" s="1545"/>
      <c r="K27" s="2165"/>
      <c r="L27" s="2165"/>
      <c r="M27" s="2165"/>
      <c r="N27" s="2166"/>
      <c r="O27" s="1523" t="s">
        <v>222</v>
      </c>
      <c r="P27" s="1524"/>
      <c r="Q27" s="1524"/>
      <c r="R27" s="1524"/>
      <c r="S27" s="1524"/>
      <c r="T27" s="1524"/>
      <c r="U27" s="1523" t="s">
        <v>111</v>
      </c>
      <c r="V27" s="1524"/>
      <c r="W27" s="1524"/>
      <c r="X27" s="1524"/>
      <c r="Y27" s="1524"/>
      <c r="Z27" s="1525"/>
      <c r="AA27" s="1523" t="s">
        <v>46</v>
      </c>
      <c r="AB27" s="1524"/>
      <c r="AC27" s="1524"/>
      <c r="AD27" s="1524"/>
      <c r="AE27" s="1525"/>
      <c r="AF27" s="1529"/>
      <c r="AG27" s="1530"/>
      <c r="AH27" s="1530"/>
      <c r="AI27" s="1530"/>
      <c r="AJ27" s="1531"/>
    </row>
    <row r="28" spans="1:36" ht="13.5" customHeight="1">
      <c r="A28" s="1910"/>
      <c r="B28" s="1911"/>
      <c r="C28" s="1568"/>
      <c r="D28" s="1569"/>
      <c r="E28" s="1569"/>
      <c r="F28" s="1569"/>
      <c r="G28" s="1569"/>
      <c r="H28" s="1570"/>
      <c r="I28" s="2167"/>
      <c r="J28" s="2168"/>
      <c r="K28" s="2168"/>
      <c r="L28" s="2168"/>
      <c r="M28" s="2168"/>
      <c r="N28" s="2169"/>
      <c r="O28" s="1526"/>
      <c r="P28" s="1527"/>
      <c r="Q28" s="1527"/>
      <c r="R28" s="1527"/>
      <c r="S28" s="1527"/>
      <c r="T28" s="1527"/>
      <c r="U28" s="1526"/>
      <c r="V28" s="1527"/>
      <c r="W28" s="1527"/>
      <c r="X28" s="1527"/>
      <c r="Y28" s="1527"/>
      <c r="Z28" s="1528"/>
      <c r="AA28" s="1526"/>
      <c r="AB28" s="1527"/>
      <c r="AC28" s="1527"/>
      <c r="AD28" s="1527"/>
      <c r="AE28" s="1528"/>
      <c r="AF28" s="1532"/>
      <c r="AG28" s="1533"/>
      <c r="AH28" s="1533"/>
      <c r="AI28" s="1533"/>
      <c r="AJ28" s="1534"/>
    </row>
    <row r="29" spans="1:36" ht="13.5" customHeight="1">
      <c r="A29" s="1910"/>
      <c r="B29" s="1911"/>
      <c r="C29" s="1107"/>
      <c r="D29" s="1108"/>
      <c r="E29" s="1108"/>
      <c r="F29" s="1108"/>
      <c r="G29" s="1108"/>
      <c r="H29" s="1109"/>
      <c r="I29" s="1025" t="s">
        <v>250</v>
      </c>
      <c r="J29" s="1025"/>
      <c r="K29" s="1025"/>
      <c r="L29" s="1025" t="s">
        <v>251</v>
      </c>
      <c r="M29" s="1025"/>
      <c r="N29" s="1025"/>
      <c r="O29" s="1025" t="s">
        <v>250</v>
      </c>
      <c r="P29" s="1025"/>
      <c r="Q29" s="1025"/>
      <c r="R29" s="1025" t="s">
        <v>251</v>
      </c>
      <c r="S29" s="1025"/>
      <c r="T29" s="1025"/>
      <c r="U29" s="1025" t="s">
        <v>250</v>
      </c>
      <c r="V29" s="1025"/>
      <c r="W29" s="1025"/>
      <c r="X29" s="1025" t="s">
        <v>251</v>
      </c>
      <c r="Y29" s="1025"/>
      <c r="Z29" s="1025"/>
      <c r="AA29" s="1025" t="s">
        <v>250</v>
      </c>
      <c r="AB29" s="1025"/>
      <c r="AC29" s="1025" t="s">
        <v>251</v>
      </c>
      <c r="AD29" s="1183"/>
      <c r="AE29" s="1183"/>
      <c r="AF29" s="1025" t="s">
        <v>250</v>
      </c>
      <c r="AG29" s="1025"/>
      <c r="AH29" s="1025" t="s">
        <v>251</v>
      </c>
      <c r="AI29" s="1183"/>
      <c r="AJ29" s="1519"/>
    </row>
    <row r="30" spans="1:36" ht="13.5" customHeight="1">
      <c r="A30" s="1910"/>
      <c r="B30" s="1911"/>
      <c r="C30" s="1025" t="s">
        <v>128</v>
      </c>
      <c r="D30" s="1025"/>
      <c r="E30" s="1025"/>
      <c r="F30" s="1025" t="s">
        <v>158</v>
      </c>
      <c r="G30" s="1025"/>
      <c r="H30" s="1025"/>
      <c r="I30" s="1199">
        <v>1</v>
      </c>
      <c r="J30" s="1199"/>
      <c r="K30" s="1199"/>
      <c r="L30" s="1199"/>
      <c r="M30" s="1199"/>
      <c r="N30" s="1199"/>
      <c r="O30" s="1199"/>
      <c r="P30" s="1199"/>
      <c r="Q30" s="1199"/>
      <c r="R30" s="1199">
        <v>2</v>
      </c>
      <c r="S30" s="1199"/>
      <c r="T30" s="1199"/>
      <c r="U30" s="1199">
        <v>2</v>
      </c>
      <c r="V30" s="1199"/>
      <c r="W30" s="1199"/>
      <c r="X30" s="1199">
        <v>2</v>
      </c>
      <c r="Y30" s="1199"/>
      <c r="Z30" s="1199"/>
      <c r="AA30" s="1199">
        <v>1</v>
      </c>
      <c r="AB30" s="1199"/>
      <c r="AC30" s="1199"/>
      <c r="AD30" s="1094"/>
      <c r="AE30" s="1094"/>
      <c r="AF30" s="1199"/>
      <c r="AG30" s="1199"/>
      <c r="AH30" s="1199"/>
      <c r="AI30" s="1094"/>
      <c r="AJ30" s="1522"/>
    </row>
    <row r="31" spans="1:36" ht="13.5" customHeight="1">
      <c r="A31" s="1910"/>
      <c r="B31" s="1911"/>
      <c r="C31" s="1025"/>
      <c r="D31" s="1025"/>
      <c r="E31" s="1025"/>
      <c r="F31" s="1025" t="s">
        <v>159</v>
      </c>
      <c r="G31" s="1025"/>
      <c r="H31" s="1025"/>
      <c r="I31" s="1199"/>
      <c r="J31" s="1199"/>
      <c r="K31" s="1199"/>
      <c r="L31" s="1199"/>
      <c r="M31" s="1199"/>
      <c r="N31" s="1199"/>
      <c r="O31" s="1199"/>
      <c r="P31" s="1199"/>
      <c r="Q31" s="1199"/>
      <c r="R31" s="1199"/>
      <c r="S31" s="1199"/>
      <c r="T31" s="1199"/>
      <c r="U31" s="1199">
        <v>1</v>
      </c>
      <c r="V31" s="1199"/>
      <c r="W31" s="1199"/>
      <c r="X31" s="1199"/>
      <c r="Y31" s="1199"/>
      <c r="Z31" s="1199"/>
      <c r="AA31" s="1199">
        <v>1</v>
      </c>
      <c r="AB31" s="1199"/>
      <c r="AC31" s="1199"/>
      <c r="AD31" s="1094"/>
      <c r="AE31" s="1094"/>
      <c r="AF31" s="1199"/>
      <c r="AG31" s="1199"/>
      <c r="AH31" s="1199"/>
      <c r="AI31" s="1094"/>
      <c r="AJ31" s="1522"/>
    </row>
    <row r="32" spans="1:36" ht="13.5" customHeight="1">
      <c r="A32" s="1910"/>
      <c r="B32" s="1911"/>
      <c r="C32" s="1025" t="s">
        <v>160</v>
      </c>
      <c r="D32" s="1025"/>
      <c r="E32" s="1025"/>
      <c r="F32" s="1025"/>
      <c r="G32" s="1025"/>
      <c r="H32" s="1025"/>
      <c r="I32" s="1199"/>
      <c r="J32" s="1199"/>
      <c r="K32" s="1199"/>
      <c r="L32" s="1199"/>
      <c r="M32" s="1199"/>
      <c r="N32" s="1199"/>
      <c r="O32" s="1199">
        <v>1</v>
      </c>
      <c r="P32" s="1199"/>
      <c r="Q32" s="1199"/>
      <c r="R32" s="1199"/>
      <c r="S32" s="1199"/>
      <c r="T32" s="1199"/>
      <c r="U32" s="1199">
        <v>3.6</v>
      </c>
      <c r="V32" s="1199"/>
      <c r="W32" s="1199"/>
      <c r="X32" s="1199"/>
      <c r="Y32" s="1199"/>
      <c r="Z32" s="1199"/>
      <c r="AA32" s="1199">
        <v>1.6</v>
      </c>
      <c r="AB32" s="1199"/>
      <c r="AC32" s="1199"/>
      <c r="AD32" s="1094"/>
      <c r="AE32" s="1094"/>
      <c r="AF32" s="1199"/>
      <c r="AG32" s="1199"/>
      <c r="AH32" s="1199"/>
      <c r="AI32" s="1094"/>
      <c r="AJ32" s="1522"/>
    </row>
    <row r="33" spans="1:42" ht="13.5" customHeight="1">
      <c r="A33" s="1910"/>
      <c r="B33" s="1911"/>
      <c r="C33" s="1103" t="s">
        <v>290</v>
      </c>
      <c r="D33" s="1103"/>
      <c r="E33" s="1103"/>
      <c r="F33" s="1103"/>
      <c r="G33" s="1103"/>
      <c r="H33" s="1103"/>
      <c r="I33" s="1203"/>
      <c r="J33" s="1203"/>
      <c r="K33" s="1203"/>
      <c r="L33" s="1203"/>
      <c r="M33" s="1203"/>
      <c r="N33" s="1203"/>
      <c r="O33" s="1203"/>
      <c r="P33" s="1203"/>
      <c r="Q33" s="1203"/>
      <c r="R33" s="1203"/>
      <c r="S33" s="1203"/>
      <c r="T33" s="1203"/>
      <c r="U33" s="1203"/>
      <c r="V33" s="1203"/>
      <c r="W33" s="1203"/>
      <c r="X33" s="1203"/>
      <c r="Y33" s="1203"/>
      <c r="Z33" s="1203"/>
      <c r="AA33" s="1203"/>
      <c r="AB33" s="1203"/>
      <c r="AC33" s="1203"/>
      <c r="AD33" s="1218"/>
      <c r="AE33" s="1218"/>
      <c r="AF33" s="1203"/>
      <c r="AG33" s="1203"/>
      <c r="AH33" s="1203"/>
      <c r="AI33" s="1218"/>
      <c r="AJ33" s="1535"/>
    </row>
    <row r="34" spans="1:42" ht="13.5" customHeight="1">
      <c r="A34" s="1242" t="s">
        <v>197</v>
      </c>
      <c r="B34" s="1201"/>
      <c r="C34" s="1201"/>
      <c r="D34" s="1201"/>
      <c r="E34" s="1201"/>
      <c r="F34" s="1201"/>
      <c r="G34" s="1201"/>
      <c r="H34" s="1202"/>
      <c r="I34" s="1220">
        <v>24</v>
      </c>
      <c r="J34" s="1221"/>
      <c r="K34" s="1221"/>
      <c r="L34" s="1221"/>
      <c r="M34" s="1221"/>
      <c r="N34" s="1221"/>
      <c r="O34" s="1173" t="s">
        <v>68</v>
      </c>
      <c r="P34" s="1173"/>
      <c r="Q34" s="1173"/>
      <c r="R34" s="1173"/>
      <c r="S34" s="1173"/>
      <c r="T34" s="1173"/>
      <c r="U34" s="1173"/>
      <c r="V34" s="1173"/>
      <c r="W34" s="1173"/>
      <c r="X34" s="1173"/>
      <c r="Y34" s="1173"/>
      <c r="Z34" s="1173"/>
      <c r="AA34" s="1173"/>
      <c r="AB34" s="1173"/>
      <c r="AC34" s="1173"/>
      <c r="AD34" s="1173"/>
      <c r="AE34" s="1173"/>
      <c r="AF34" s="1173"/>
      <c r="AG34" s="1173"/>
      <c r="AH34" s="1173"/>
      <c r="AI34" s="1173"/>
      <c r="AJ34" s="2154"/>
    </row>
    <row r="35" spans="1:42" ht="13.5" customHeight="1">
      <c r="A35" s="1242" t="s">
        <v>311</v>
      </c>
      <c r="B35" s="1201"/>
      <c r="C35" s="1201"/>
      <c r="D35" s="1201"/>
      <c r="E35" s="1201"/>
      <c r="F35" s="1201"/>
      <c r="G35" s="1201"/>
      <c r="H35" s="1202"/>
      <c r="I35" s="1220">
        <v>22</v>
      </c>
      <c r="J35" s="1221"/>
      <c r="K35" s="1221"/>
      <c r="L35" s="1221"/>
      <c r="M35" s="1221"/>
      <c r="N35" s="1221"/>
      <c r="O35" s="1173" t="s">
        <v>8</v>
      </c>
      <c r="P35" s="1173"/>
      <c r="Q35" s="1173"/>
      <c r="R35" s="1173"/>
      <c r="S35" s="1173"/>
      <c r="T35" s="1173"/>
      <c r="U35" s="1173"/>
      <c r="V35" s="1173"/>
      <c r="W35" s="1173"/>
      <c r="X35" s="1173"/>
      <c r="Y35" s="1173"/>
      <c r="Z35" s="1173"/>
      <c r="AA35" s="1173"/>
      <c r="AB35" s="1173"/>
      <c r="AC35" s="1173"/>
      <c r="AD35" s="1173"/>
      <c r="AE35" s="1173"/>
      <c r="AF35" s="1173"/>
      <c r="AG35" s="1173"/>
      <c r="AH35" s="1173"/>
      <c r="AI35" s="1173"/>
      <c r="AJ35" s="2154"/>
    </row>
    <row r="36" spans="1:42" ht="18" customHeight="1">
      <c r="A36" s="1908" t="s">
        <v>69</v>
      </c>
      <c r="B36" s="1909"/>
      <c r="C36" s="1183" t="s">
        <v>289</v>
      </c>
      <c r="D36" s="1201"/>
      <c r="E36" s="1201"/>
      <c r="F36" s="1201"/>
      <c r="G36" s="1201"/>
      <c r="H36" s="1202"/>
      <c r="I36" s="1296">
        <v>1</v>
      </c>
      <c r="J36" s="1297"/>
      <c r="K36" s="1297"/>
      <c r="L36" s="1297"/>
      <c r="M36" s="1297"/>
      <c r="N36" s="1297"/>
      <c r="O36" s="1297"/>
      <c r="P36" s="1297"/>
      <c r="Q36" s="1297"/>
      <c r="R36" s="1297"/>
      <c r="S36" s="1297"/>
      <c r="T36" s="1297"/>
      <c r="U36" s="1297"/>
      <c r="V36" s="1297"/>
      <c r="W36" s="1297"/>
      <c r="X36" s="1297"/>
      <c r="Y36" s="1297"/>
      <c r="Z36" s="1297"/>
      <c r="AA36" s="1297"/>
      <c r="AB36" s="1297"/>
      <c r="AC36" s="1297"/>
      <c r="AD36" s="1297"/>
      <c r="AE36" s="1297"/>
      <c r="AF36" s="1297"/>
      <c r="AG36" s="1297"/>
      <c r="AH36" s="1297"/>
      <c r="AI36" s="1297"/>
      <c r="AJ36" s="1298"/>
    </row>
    <row r="37" spans="1:42" ht="13.5" customHeight="1">
      <c r="A37" s="1910"/>
      <c r="B37" s="1911"/>
      <c r="C37" s="1183" t="s">
        <v>312</v>
      </c>
      <c r="D37" s="1201"/>
      <c r="E37" s="1201"/>
      <c r="F37" s="1201"/>
      <c r="G37" s="1201"/>
      <c r="H37" s="1202"/>
      <c r="I37" s="1220">
        <v>24</v>
      </c>
      <c r="J37" s="1221"/>
      <c r="K37" s="1221"/>
      <c r="L37" s="1221"/>
      <c r="M37" s="1221"/>
      <c r="N37" s="1221"/>
      <c r="O37" s="1210" t="s">
        <v>68</v>
      </c>
      <c r="P37" s="1210"/>
      <c r="Q37" s="1210"/>
      <c r="R37" s="1210"/>
      <c r="S37" s="1348"/>
      <c r="T37" s="903" t="s">
        <v>295</v>
      </c>
      <c r="U37" s="1186"/>
      <c r="V37" s="1186"/>
      <c r="W37" s="1186"/>
      <c r="X37" s="1186"/>
      <c r="Y37" s="904"/>
      <c r="Z37" s="1218"/>
      <c r="AA37" s="1219"/>
      <c r="AB37" s="1219"/>
      <c r="AC37" s="1219"/>
      <c r="AD37" s="1219"/>
      <c r="AE37" s="1219"/>
      <c r="AF37" s="1945" t="s">
        <v>68</v>
      </c>
      <c r="AG37" s="1945"/>
      <c r="AH37" s="1945"/>
      <c r="AI37" s="1945"/>
      <c r="AJ37" s="1946"/>
    </row>
    <row r="38" spans="1:42" ht="18" customHeight="1">
      <c r="A38" s="1910"/>
      <c r="B38" s="1911"/>
      <c r="C38" s="1012" t="s">
        <v>334</v>
      </c>
      <c r="D38" s="1013"/>
      <c r="E38" s="1013"/>
      <c r="F38" s="1013"/>
      <c r="G38" s="1013"/>
      <c r="H38" s="1014"/>
      <c r="I38" s="1049" t="s">
        <v>76</v>
      </c>
      <c r="J38" s="1049"/>
      <c r="K38" s="1049"/>
      <c r="L38" s="1049"/>
      <c r="M38" s="1050"/>
      <c r="N38" s="1873"/>
      <c r="O38" s="1874"/>
      <c r="P38" s="1874"/>
      <c r="Q38" s="1874"/>
      <c r="R38" s="1874"/>
      <c r="S38" s="1874"/>
      <c r="T38" s="1874"/>
      <c r="U38" s="1874"/>
      <c r="V38" s="1874"/>
      <c r="W38" s="1874"/>
      <c r="X38" s="1874"/>
      <c r="Y38" s="1874"/>
      <c r="Z38" s="1874"/>
      <c r="AA38" s="1874"/>
      <c r="AB38" s="1874"/>
      <c r="AC38" s="1874"/>
      <c r="AD38" s="1874"/>
      <c r="AE38" s="1874"/>
      <c r="AF38" s="1874"/>
      <c r="AG38" s="1874"/>
      <c r="AH38" s="1874"/>
      <c r="AI38" s="1874"/>
      <c r="AJ38" s="1875"/>
      <c r="AL38" s="419" t="b">
        <v>0</v>
      </c>
      <c r="AM38" s="419" t="b">
        <v>1</v>
      </c>
      <c r="AN38" s="419" t="b">
        <v>0</v>
      </c>
      <c r="AO38" s="419" t="b">
        <v>0</v>
      </c>
      <c r="AP38" s="419" t="b">
        <v>0</v>
      </c>
    </row>
    <row r="39" spans="1:42" ht="18" customHeight="1">
      <c r="A39" s="1910"/>
      <c r="B39" s="1911"/>
      <c r="C39" s="1155"/>
      <c r="D39" s="1156"/>
      <c r="E39" s="1156"/>
      <c r="F39" s="1156"/>
      <c r="G39" s="1156"/>
      <c r="H39" s="1947"/>
      <c r="I39" s="1949" t="s">
        <v>363</v>
      </c>
      <c r="J39" s="1949"/>
      <c r="K39" s="1949"/>
      <c r="L39" s="1949"/>
      <c r="M39" s="1949"/>
      <c r="N39" s="1954"/>
      <c r="O39" s="1954"/>
      <c r="P39" s="1954"/>
      <c r="Q39" s="1954"/>
      <c r="R39" s="1954"/>
      <c r="S39" s="1954"/>
      <c r="T39" s="1954"/>
      <c r="U39" s="1954"/>
      <c r="V39" s="1954"/>
      <c r="W39" s="1075" t="s">
        <v>235</v>
      </c>
      <c r="X39" s="1075"/>
      <c r="Y39" s="1075"/>
      <c r="Z39" s="1075"/>
      <c r="AA39" s="1075"/>
      <c r="AB39" s="1954"/>
      <c r="AC39" s="1954"/>
      <c r="AD39" s="1954"/>
      <c r="AE39" s="1954"/>
      <c r="AF39" s="1954"/>
      <c r="AG39" s="1954"/>
      <c r="AH39" s="1954"/>
      <c r="AI39" s="1954"/>
      <c r="AJ39" s="1955"/>
      <c r="AL39" s="419" t="b">
        <v>1</v>
      </c>
      <c r="AM39" s="419" t="b">
        <v>1</v>
      </c>
      <c r="AN39" s="419" t="b">
        <v>0</v>
      </c>
    </row>
    <row r="40" spans="1:42" ht="13.5" customHeight="1">
      <c r="A40" s="1910"/>
      <c r="B40" s="1911"/>
      <c r="C40" s="1003" t="s">
        <v>263</v>
      </c>
      <c r="D40" s="1003"/>
      <c r="E40" s="1003"/>
      <c r="F40" s="1003"/>
      <c r="G40" s="1003"/>
      <c r="H40" s="1003"/>
      <c r="I40" s="1181" t="s">
        <v>690</v>
      </c>
      <c r="J40" s="1181"/>
      <c r="K40" s="1181"/>
      <c r="L40" s="1181"/>
      <c r="M40" s="1181"/>
      <c r="N40" s="1181"/>
      <c r="O40" s="1181"/>
      <c r="P40" s="1181"/>
      <c r="Q40" s="1181"/>
      <c r="R40" s="1181"/>
      <c r="S40" s="1181"/>
      <c r="T40" s="1181"/>
      <c r="U40" s="1181"/>
      <c r="V40" s="1181"/>
      <c r="W40" s="1181"/>
      <c r="X40" s="1181"/>
      <c r="Y40" s="1181"/>
      <c r="Z40" s="1181"/>
      <c r="AA40" s="1181"/>
      <c r="AB40" s="1181"/>
      <c r="AC40" s="1181"/>
      <c r="AD40" s="1181"/>
      <c r="AE40" s="1181"/>
      <c r="AF40" s="1181"/>
      <c r="AG40" s="1181"/>
      <c r="AH40" s="1181"/>
      <c r="AI40" s="1181"/>
      <c r="AJ40" s="1182"/>
    </row>
    <row r="41" spans="1:42" ht="13.5" customHeight="1">
      <c r="A41" s="1910"/>
      <c r="B41" s="1911"/>
      <c r="C41" s="1003" t="s">
        <v>156</v>
      </c>
      <c r="D41" s="1003"/>
      <c r="E41" s="1003"/>
      <c r="F41" s="1003"/>
      <c r="G41" s="1003"/>
      <c r="H41" s="1003"/>
      <c r="I41" s="1181" t="s">
        <v>690</v>
      </c>
      <c r="J41" s="1181"/>
      <c r="K41" s="1181"/>
      <c r="L41" s="1181"/>
      <c r="M41" s="1181"/>
      <c r="N41" s="1181"/>
      <c r="O41" s="1181"/>
      <c r="P41" s="1181"/>
      <c r="Q41" s="1181"/>
      <c r="R41" s="1181"/>
      <c r="S41" s="1181"/>
      <c r="T41" s="1181"/>
      <c r="U41" s="1181"/>
      <c r="V41" s="1181"/>
      <c r="W41" s="1181"/>
      <c r="X41" s="1181"/>
      <c r="Y41" s="1181"/>
      <c r="Z41" s="1181"/>
      <c r="AA41" s="1181"/>
      <c r="AB41" s="1181"/>
      <c r="AC41" s="1181"/>
      <c r="AD41" s="1181"/>
      <c r="AE41" s="1181"/>
      <c r="AF41" s="1181"/>
      <c r="AG41" s="1181"/>
      <c r="AH41" s="1181"/>
      <c r="AI41" s="1181"/>
      <c r="AJ41" s="1182"/>
    </row>
    <row r="42" spans="1:42" ht="18" customHeight="1">
      <c r="A42" s="1910"/>
      <c r="B42" s="1911"/>
      <c r="C42" s="1002" t="s">
        <v>157</v>
      </c>
      <c r="D42" s="1003"/>
      <c r="E42" s="1003"/>
      <c r="F42" s="1003"/>
      <c r="G42" s="1003"/>
      <c r="H42" s="1003"/>
      <c r="I42" s="1003" t="s">
        <v>60</v>
      </c>
      <c r="J42" s="1003"/>
      <c r="K42" s="1003"/>
      <c r="L42" s="1003"/>
      <c r="M42" s="1003"/>
      <c r="N42" s="1003"/>
      <c r="O42" s="1003"/>
      <c r="P42" s="1003"/>
      <c r="Q42" s="1003"/>
      <c r="R42" s="2320">
        <v>1</v>
      </c>
      <c r="S42" s="2320"/>
      <c r="T42" s="2320"/>
      <c r="U42" s="2320"/>
      <c r="V42" s="2320"/>
      <c r="W42" s="2320"/>
      <c r="X42" s="2320"/>
      <c r="Y42" s="2320"/>
      <c r="Z42" s="2320"/>
      <c r="AA42" s="2320"/>
      <c r="AB42" s="2320"/>
      <c r="AC42" s="2320"/>
      <c r="AD42" s="2320"/>
      <c r="AE42" s="2320"/>
      <c r="AF42" s="2320"/>
      <c r="AG42" s="2320"/>
      <c r="AH42" s="2320"/>
      <c r="AI42" s="2320"/>
      <c r="AJ42" s="2321"/>
    </row>
    <row r="43" spans="1:42" ht="13.5" customHeight="1">
      <c r="A43" s="1910"/>
      <c r="B43" s="1911"/>
      <c r="C43" s="1003"/>
      <c r="D43" s="1003"/>
      <c r="E43" s="1003"/>
      <c r="F43" s="1003"/>
      <c r="G43" s="1003"/>
      <c r="H43" s="1003"/>
      <c r="I43" s="1003" t="s">
        <v>61</v>
      </c>
      <c r="J43" s="1003"/>
      <c r="K43" s="1003"/>
      <c r="L43" s="1003"/>
      <c r="M43" s="1003"/>
      <c r="N43" s="1003"/>
      <c r="O43" s="1003"/>
      <c r="P43" s="1003"/>
      <c r="Q43" s="1003"/>
      <c r="R43" s="1025" t="s">
        <v>62</v>
      </c>
      <c r="S43" s="1025"/>
      <c r="T43" s="1025"/>
      <c r="U43" s="1025"/>
      <c r="V43" s="1025"/>
      <c r="W43" s="1134" t="s">
        <v>695</v>
      </c>
      <c r="X43" s="1134"/>
      <c r="Y43" s="1134"/>
      <c r="Z43" s="1134"/>
      <c r="AA43" s="1134"/>
      <c r="AB43" s="1134"/>
      <c r="AC43" s="1134"/>
      <c r="AD43" s="1134"/>
      <c r="AE43" s="1134"/>
      <c r="AF43" s="1134"/>
      <c r="AG43" s="1134"/>
      <c r="AH43" s="1134"/>
      <c r="AI43" s="1134"/>
      <c r="AJ43" s="1135"/>
    </row>
    <row r="44" spans="1:42" ht="13.5" customHeight="1">
      <c r="A44" s="1910"/>
      <c r="B44" s="1911"/>
      <c r="C44" s="1003"/>
      <c r="D44" s="1003"/>
      <c r="E44" s="1003"/>
      <c r="F44" s="1003"/>
      <c r="G44" s="1003"/>
      <c r="H44" s="1003"/>
      <c r="I44" s="1003"/>
      <c r="J44" s="1003"/>
      <c r="K44" s="1003"/>
      <c r="L44" s="1003"/>
      <c r="M44" s="1003"/>
      <c r="N44" s="1003"/>
      <c r="O44" s="1003"/>
      <c r="P44" s="1003"/>
      <c r="Q44" s="1003"/>
      <c r="R44" s="1025" t="s">
        <v>63</v>
      </c>
      <c r="S44" s="1025"/>
      <c r="T44" s="1025"/>
      <c r="U44" s="1025"/>
      <c r="V44" s="1025"/>
      <c r="W44" s="1134" t="s">
        <v>686</v>
      </c>
      <c r="X44" s="1134"/>
      <c r="Y44" s="1134"/>
      <c r="Z44" s="1134"/>
      <c r="AA44" s="1134"/>
      <c r="AB44" s="1134"/>
      <c r="AC44" s="1134"/>
      <c r="AD44" s="1134"/>
      <c r="AE44" s="1134"/>
      <c r="AF44" s="1134"/>
      <c r="AG44" s="1134"/>
      <c r="AH44" s="1134"/>
      <c r="AI44" s="1134"/>
      <c r="AJ44" s="1135"/>
    </row>
    <row r="45" spans="1:42" ht="13.5" customHeight="1">
      <c r="A45" s="1910"/>
      <c r="B45" s="1911"/>
      <c r="C45" s="1075"/>
      <c r="D45" s="1075"/>
      <c r="E45" s="1075"/>
      <c r="F45" s="1075"/>
      <c r="G45" s="1075"/>
      <c r="H45" s="1075"/>
      <c r="I45" s="1075" t="s">
        <v>238</v>
      </c>
      <c r="J45" s="1075"/>
      <c r="K45" s="1075"/>
      <c r="L45" s="1075"/>
      <c r="M45" s="1075"/>
      <c r="N45" s="1075"/>
      <c r="O45" s="1075"/>
      <c r="P45" s="1075"/>
      <c r="Q45" s="1075"/>
      <c r="R45" s="1165"/>
      <c r="S45" s="1166"/>
      <c r="T45" s="1166"/>
      <c r="U45" s="1166"/>
      <c r="V45" s="1166"/>
      <c r="W45" s="1166"/>
      <c r="X45" s="1166"/>
      <c r="Y45" s="1166"/>
      <c r="Z45" s="1166"/>
      <c r="AA45" s="1166"/>
      <c r="AB45" s="1166"/>
      <c r="AC45" s="1166"/>
      <c r="AD45" s="1166"/>
      <c r="AE45" s="1166"/>
      <c r="AF45" s="1166"/>
      <c r="AG45" s="1166"/>
      <c r="AH45" s="1166"/>
      <c r="AI45" s="1166"/>
      <c r="AJ45" s="1167"/>
    </row>
    <row r="46" spans="1:42" ht="13.5" customHeight="1">
      <c r="A46" s="1910"/>
      <c r="B46" s="1911"/>
      <c r="C46" s="1365" t="s">
        <v>368</v>
      </c>
      <c r="D46" s="1362"/>
      <c r="E46" s="1003" t="s">
        <v>236</v>
      </c>
      <c r="F46" s="1003"/>
      <c r="G46" s="1003"/>
      <c r="H46" s="1003"/>
      <c r="I46" s="1332" t="s">
        <v>753</v>
      </c>
      <c r="J46" s="1332"/>
      <c r="K46" s="1332"/>
      <c r="L46" s="1332"/>
      <c r="M46" s="1332"/>
      <c r="N46" s="1332"/>
      <c r="O46" s="1332"/>
      <c r="P46" s="1332"/>
      <c r="Q46" s="1332"/>
      <c r="R46" s="1002" t="s">
        <v>237</v>
      </c>
      <c r="S46" s="1003"/>
      <c r="T46" s="1003"/>
      <c r="U46" s="1003"/>
      <c r="V46" s="1310" t="s">
        <v>714</v>
      </c>
      <c r="W46" s="1310"/>
      <c r="X46" s="1310"/>
      <c r="Y46" s="1310"/>
      <c r="Z46" s="1310"/>
      <c r="AA46" s="1310" t="s">
        <v>715</v>
      </c>
      <c r="AB46" s="1310"/>
      <c r="AC46" s="1310"/>
      <c r="AD46" s="1310"/>
      <c r="AE46" s="1310"/>
      <c r="AF46" s="1310" t="s">
        <v>716</v>
      </c>
      <c r="AG46" s="1310"/>
      <c r="AH46" s="1310"/>
      <c r="AI46" s="1310"/>
      <c r="AJ46" s="1311"/>
    </row>
    <row r="47" spans="1:42" ht="13.5" customHeight="1">
      <c r="A47" s="1910"/>
      <c r="B47" s="1911"/>
      <c r="C47" s="1366"/>
      <c r="D47" s="1363"/>
      <c r="E47" s="1003"/>
      <c r="F47" s="1003"/>
      <c r="G47" s="1003"/>
      <c r="H47" s="1003"/>
      <c r="I47" s="1332"/>
      <c r="J47" s="1332"/>
      <c r="K47" s="1332"/>
      <c r="L47" s="1332"/>
      <c r="M47" s="1332"/>
      <c r="N47" s="1332"/>
      <c r="O47" s="1332"/>
      <c r="P47" s="1332"/>
      <c r="Q47" s="1332"/>
      <c r="R47" s="1003"/>
      <c r="S47" s="1003"/>
      <c r="T47" s="1003"/>
      <c r="U47" s="1003"/>
      <c r="V47" s="1295" t="s">
        <v>748</v>
      </c>
      <c r="W47" s="1295"/>
      <c r="X47" s="1295"/>
      <c r="Y47" s="1295"/>
      <c r="Z47" s="1295"/>
      <c r="AA47" s="1295"/>
      <c r="AB47" s="1295"/>
      <c r="AC47" s="1295"/>
      <c r="AD47" s="1295"/>
      <c r="AE47" s="1295"/>
      <c r="AF47" s="1295"/>
      <c r="AG47" s="1295"/>
      <c r="AH47" s="1295"/>
      <c r="AI47" s="1295"/>
      <c r="AJ47" s="1306"/>
    </row>
    <row r="48" spans="1:42" ht="13.5" customHeight="1">
      <c r="A48" s="1910"/>
      <c r="B48" s="1911"/>
      <c r="C48" s="1366"/>
      <c r="D48" s="1363"/>
      <c r="E48" s="1003" t="s">
        <v>236</v>
      </c>
      <c r="F48" s="1003"/>
      <c r="G48" s="1003"/>
      <c r="H48" s="1003"/>
      <c r="I48" s="1332" t="s">
        <v>713</v>
      </c>
      <c r="J48" s="1332"/>
      <c r="K48" s="1332"/>
      <c r="L48" s="1332"/>
      <c r="M48" s="1332"/>
      <c r="N48" s="1332"/>
      <c r="O48" s="1332"/>
      <c r="P48" s="1332"/>
      <c r="Q48" s="1332"/>
      <c r="R48" s="1002" t="s">
        <v>237</v>
      </c>
      <c r="S48" s="1003"/>
      <c r="T48" s="1003"/>
      <c r="U48" s="1003"/>
      <c r="V48" s="1310" t="s">
        <v>714</v>
      </c>
      <c r="W48" s="1310"/>
      <c r="X48" s="1310"/>
      <c r="Y48" s="1310"/>
      <c r="Z48" s="1310"/>
      <c r="AA48" s="1310"/>
      <c r="AB48" s="1310"/>
      <c r="AC48" s="1310"/>
      <c r="AD48" s="1310"/>
      <c r="AE48" s="1310"/>
      <c r="AF48" s="1310"/>
      <c r="AG48" s="1310"/>
      <c r="AH48" s="1310"/>
      <c r="AI48" s="1310"/>
      <c r="AJ48" s="1311"/>
    </row>
    <row r="49" spans="1:44" ht="13.5" customHeight="1">
      <c r="A49" s="1910"/>
      <c r="B49" s="1911"/>
      <c r="C49" s="1366"/>
      <c r="D49" s="1363"/>
      <c r="E49" s="1003"/>
      <c r="F49" s="1003"/>
      <c r="G49" s="1003"/>
      <c r="H49" s="1003"/>
      <c r="I49" s="1332"/>
      <c r="J49" s="1332"/>
      <c r="K49" s="1332"/>
      <c r="L49" s="1332"/>
      <c r="M49" s="1332"/>
      <c r="N49" s="1332"/>
      <c r="O49" s="1332"/>
      <c r="P49" s="1332"/>
      <c r="Q49" s="1332"/>
      <c r="R49" s="1003"/>
      <c r="S49" s="1003"/>
      <c r="T49" s="1003"/>
      <c r="U49" s="1003"/>
      <c r="V49" s="1295"/>
      <c r="W49" s="1295"/>
      <c r="X49" s="1295"/>
      <c r="Y49" s="1295"/>
      <c r="Z49" s="1295"/>
      <c r="AA49" s="1295"/>
      <c r="AB49" s="1295"/>
      <c r="AC49" s="1295"/>
      <c r="AD49" s="1295"/>
      <c r="AE49" s="1295"/>
      <c r="AF49" s="1295"/>
      <c r="AG49" s="1295"/>
      <c r="AH49" s="1295"/>
      <c r="AI49" s="1295"/>
      <c r="AJ49" s="1306"/>
    </row>
    <row r="50" spans="1:44" ht="13.5" customHeight="1">
      <c r="A50" s="1910"/>
      <c r="B50" s="1911"/>
      <c r="C50" s="1366"/>
      <c r="D50" s="1363"/>
      <c r="E50" s="1003" t="s">
        <v>236</v>
      </c>
      <c r="F50" s="1003"/>
      <c r="G50" s="1003"/>
      <c r="H50" s="1003"/>
      <c r="I50" s="1332"/>
      <c r="J50" s="1332"/>
      <c r="K50" s="1332"/>
      <c r="L50" s="1332"/>
      <c r="M50" s="1332"/>
      <c r="N50" s="1332"/>
      <c r="O50" s="1332"/>
      <c r="P50" s="1332"/>
      <c r="Q50" s="1332"/>
      <c r="R50" s="1002" t="s">
        <v>237</v>
      </c>
      <c r="S50" s="1003"/>
      <c r="T50" s="1003"/>
      <c r="U50" s="1003"/>
      <c r="V50" s="1400"/>
      <c r="W50" s="1400"/>
      <c r="X50" s="1400"/>
      <c r="Y50" s="1400"/>
      <c r="Z50" s="1400"/>
      <c r="AA50" s="1400"/>
      <c r="AB50" s="1400"/>
      <c r="AC50" s="1400"/>
      <c r="AD50" s="1400"/>
      <c r="AE50" s="1400"/>
      <c r="AF50" s="1400"/>
      <c r="AG50" s="1400"/>
      <c r="AH50" s="1400"/>
      <c r="AI50" s="1400"/>
      <c r="AJ50" s="1401"/>
    </row>
    <row r="51" spans="1:44" ht="13.5" customHeight="1">
      <c r="A51" s="2194"/>
      <c r="B51" s="2195"/>
      <c r="C51" s="1366"/>
      <c r="D51" s="1363"/>
      <c r="E51" s="1075"/>
      <c r="F51" s="1075"/>
      <c r="G51" s="1075"/>
      <c r="H51" s="1075"/>
      <c r="I51" s="1808">
        <v>1</v>
      </c>
      <c r="J51" s="1808"/>
      <c r="K51" s="1808"/>
      <c r="L51" s="1808"/>
      <c r="M51" s="1808"/>
      <c r="N51" s="1808"/>
      <c r="O51" s="1808"/>
      <c r="P51" s="1808"/>
      <c r="Q51" s="1808"/>
      <c r="R51" s="1075"/>
      <c r="S51" s="1075"/>
      <c r="T51" s="1075"/>
      <c r="U51" s="1075"/>
      <c r="V51" s="1518"/>
      <c r="W51" s="1518"/>
      <c r="X51" s="1518"/>
      <c r="Y51" s="1518"/>
      <c r="Z51" s="1518"/>
      <c r="AA51" s="1518"/>
      <c r="AB51" s="1518"/>
      <c r="AC51" s="1518"/>
      <c r="AD51" s="1518"/>
      <c r="AE51" s="1518"/>
      <c r="AF51" s="1518"/>
      <c r="AG51" s="1518"/>
      <c r="AH51" s="1518"/>
      <c r="AI51" s="1518"/>
      <c r="AJ51" s="1580"/>
    </row>
    <row r="52" spans="1:44" ht="18" customHeight="1">
      <c r="A52" s="1242" t="s">
        <v>97</v>
      </c>
      <c r="B52" s="1201"/>
      <c r="C52" s="1201"/>
      <c r="D52" s="1201"/>
      <c r="E52" s="1201"/>
      <c r="F52" s="1201"/>
      <c r="G52" s="1201"/>
      <c r="H52" s="1202"/>
      <c r="I52" s="1240"/>
      <c r="J52" s="1240"/>
      <c r="K52" s="1240"/>
      <c r="L52" s="1240"/>
      <c r="M52" s="1240"/>
      <c r="N52" s="1240"/>
      <c r="O52" s="1240"/>
      <c r="P52" s="1240"/>
      <c r="Q52" s="1240"/>
      <c r="R52" s="1240"/>
      <c r="S52" s="1240"/>
      <c r="T52" s="1240"/>
      <c r="U52" s="1240"/>
      <c r="V52" s="1240"/>
      <c r="W52" s="1240"/>
      <c r="X52" s="1240"/>
      <c r="Y52" s="1240"/>
      <c r="Z52" s="1240"/>
      <c r="AA52" s="1240"/>
      <c r="AB52" s="1240"/>
      <c r="AC52" s="1240"/>
      <c r="AD52" s="1240"/>
      <c r="AE52" s="1240"/>
      <c r="AF52" s="1240"/>
      <c r="AG52" s="1240"/>
      <c r="AH52" s="1240"/>
      <c r="AI52" s="1240"/>
      <c r="AJ52" s="2319"/>
    </row>
    <row r="53" spans="1:44" ht="30.75" customHeight="1">
      <c r="A53" s="985" t="s">
        <v>19</v>
      </c>
      <c r="B53" s="986"/>
      <c r="C53" s="1618" t="s">
        <v>510</v>
      </c>
      <c r="D53" s="1197"/>
      <c r="E53" s="1197"/>
      <c r="F53" s="1197"/>
      <c r="G53" s="1197"/>
      <c r="H53" s="1198"/>
      <c r="I53" s="390">
        <v>1</v>
      </c>
      <c r="J53" s="188" t="e">
        <f>IF(ISNA(VLOOKUP(I53, 出力変換_就労移行支援体制加算区分,4,FALSE)),0, VLOOKUP(I53, 出力変換_就労移行支援体制加算区分,4,FALSE)) &amp; ""</f>
        <v>#REF!</v>
      </c>
      <c r="K53" s="360" t="s">
        <v>136</v>
      </c>
      <c r="L53" s="107" t="e">
        <f>IF(ISNA(VLOOKUP(K53, 取込変換_就労移行支援体制加算区分,2,FALSE)),1, VLOOKUP(K53, 取込変換_就労移行支援体制加算区分,2,FALSE)) &amp; ""</f>
        <v>#REF!</v>
      </c>
      <c r="M53" s="389"/>
      <c r="N53" s="389"/>
      <c r="O53" s="389"/>
      <c r="P53" s="391"/>
      <c r="Q53" s="1618" t="s">
        <v>511</v>
      </c>
      <c r="R53" s="1197"/>
      <c r="S53" s="1197"/>
      <c r="T53" s="1197"/>
      <c r="U53" s="1197"/>
      <c r="V53" s="1198"/>
      <c r="W53" s="390">
        <v>1</v>
      </c>
      <c r="X53" s="188" t="e">
        <f>IF(ISNA(VLOOKUP(W53, 出力変換_就労移行支援体制加算区分,4,FALSE)),0, VLOOKUP(W53, 出力変換_就労移行支援体制加算区分,4,FALSE)) &amp; ""</f>
        <v>#REF!</v>
      </c>
      <c r="Y53" s="360" t="s">
        <v>662</v>
      </c>
      <c r="Z53" s="107" t="e">
        <f>IF(ISNA(VLOOKUP(Y53, 取込変換_就労移行支援体制加算区分,2,FALSE)),1, VLOOKUP(Y53, 取込変換_就労移行支援体制加算区分,2,FALSE)) &amp; ""</f>
        <v>#REF!</v>
      </c>
      <c r="AA53" s="389"/>
      <c r="AB53" s="389"/>
      <c r="AC53" s="389"/>
      <c r="AD53" s="391"/>
      <c r="AE53" s="1779"/>
      <c r="AF53" s="1780"/>
      <c r="AG53" s="1780"/>
      <c r="AH53" s="1780"/>
      <c r="AI53" s="1780"/>
      <c r="AJ53" s="1781"/>
    </row>
    <row r="54" spans="1:44" ht="31.5" customHeight="1">
      <c r="A54" s="987"/>
      <c r="B54" s="988"/>
      <c r="C54" s="903" t="s">
        <v>477</v>
      </c>
      <c r="D54" s="1186"/>
      <c r="E54" s="1186"/>
      <c r="F54" s="1186"/>
      <c r="G54" s="1186"/>
      <c r="H54" s="904"/>
      <c r="I54" s="1918">
        <v>2</v>
      </c>
      <c r="J54" s="1919"/>
      <c r="K54" s="1919"/>
      <c r="L54" s="1919"/>
      <c r="M54" s="1919"/>
      <c r="N54" s="1919"/>
      <c r="O54" s="1919"/>
      <c r="P54" s="1962"/>
      <c r="Q54" s="1618" t="s">
        <v>512</v>
      </c>
      <c r="R54" s="1197"/>
      <c r="S54" s="1197"/>
      <c r="T54" s="1197"/>
      <c r="U54" s="1197"/>
      <c r="V54" s="1198"/>
      <c r="W54" s="390">
        <v>1</v>
      </c>
      <c r="X54" s="188" t="e">
        <f>IF(ISNA(VLOOKUP(W54, 出力変換_就労移行支援体制加算区分,4,FALSE)),0, VLOOKUP(W54, 出力変換_就労移行支援体制加算区分,4,FALSE)) &amp; ""</f>
        <v>#REF!</v>
      </c>
      <c r="Y54" s="360" t="s">
        <v>136</v>
      </c>
      <c r="Z54" s="107" t="e">
        <f>IF(ISNA(VLOOKUP(Y54, 取込変換_就労移行支援体制加算区分,2,FALSE)),1, VLOOKUP(Y54, 取込変換_就労移行支援体制加算区分,2,FALSE)) &amp; ""</f>
        <v>#REF!</v>
      </c>
      <c r="AA54" s="389"/>
      <c r="AB54" s="389"/>
      <c r="AC54" s="389"/>
      <c r="AD54" s="391"/>
      <c r="AE54" s="1779"/>
      <c r="AF54" s="1780"/>
      <c r="AG54" s="1780"/>
      <c r="AH54" s="1780"/>
      <c r="AI54" s="1780"/>
      <c r="AJ54" s="1781"/>
      <c r="AL54" s="419">
        <v>2</v>
      </c>
      <c r="AM54" s="420"/>
      <c r="AN54" s="420"/>
      <c r="AO54" s="420"/>
      <c r="AP54" s="420"/>
      <c r="AQ54" s="420"/>
      <c r="AR54" s="420"/>
    </row>
    <row r="55" spans="1:44" ht="27" customHeight="1">
      <c r="A55" s="987"/>
      <c r="B55" s="988"/>
      <c r="C55" s="903" t="s">
        <v>478</v>
      </c>
      <c r="D55" s="1186"/>
      <c r="E55" s="1186"/>
      <c r="F55" s="1186"/>
      <c r="G55" s="1186"/>
      <c r="H55" s="904"/>
      <c r="I55" s="2309">
        <v>2</v>
      </c>
      <c r="J55" s="2310"/>
      <c r="K55" s="2310"/>
      <c r="L55" s="2310"/>
      <c r="M55" s="2310"/>
      <c r="N55" s="2310"/>
      <c r="O55" s="2310"/>
      <c r="P55" s="2311"/>
      <c r="Q55" s="2090" t="s">
        <v>479</v>
      </c>
      <c r="R55" s="2312"/>
      <c r="S55" s="2312"/>
      <c r="T55" s="2312"/>
      <c r="U55" s="2312"/>
      <c r="V55" s="2313"/>
      <c r="W55" s="2309">
        <v>3</v>
      </c>
      <c r="X55" s="2310"/>
      <c r="Y55" s="2310"/>
      <c r="Z55" s="2310"/>
      <c r="AA55" s="2310"/>
      <c r="AB55" s="2310"/>
      <c r="AC55" s="2310"/>
      <c r="AD55" s="2310"/>
      <c r="AE55" s="2310"/>
      <c r="AF55" s="2310"/>
      <c r="AG55" s="2310"/>
      <c r="AH55" s="2310"/>
      <c r="AI55" s="2310"/>
      <c r="AJ55" s="2322"/>
      <c r="AL55" s="420"/>
      <c r="AM55" s="420"/>
      <c r="AN55" s="420"/>
      <c r="AO55" s="420"/>
      <c r="AP55" s="420"/>
      <c r="AQ55" s="420"/>
      <c r="AR55" s="420"/>
    </row>
    <row r="56" spans="1:44" ht="18" customHeight="1">
      <c r="A56" s="987"/>
      <c r="B56" s="988"/>
      <c r="C56" s="2144"/>
      <c r="D56" s="2145"/>
      <c r="E56" s="2145"/>
      <c r="F56" s="2145"/>
      <c r="G56" s="2145"/>
      <c r="H56" s="2146"/>
      <c r="I56" s="2314">
        <v>2</v>
      </c>
      <c r="J56" s="2315"/>
      <c r="K56" s="2315"/>
      <c r="L56" s="2315"/>
      <c r="M56" s="2315"/>
      <c r="N56" s="2315"/>
      <c r="O56" s="2315"/>
      <c r="P56" s="2316"/>
      <c r="Q56" s="903" t="s">
        <v>9</v>
      </c>
      <c r="R56" s="1186"/>
      <c r="S56" s="1186"/>
      <c r="T56" s="1186"/>
      <c r="U56" s="1186"/>
      <c r="V56" s="904">
        <v>1</v>
      </c>
      <c r="W56" s="2223">
        <v>2</v>
      </c>
      <c r="X56" s="2224"/>
      <c r="Y56" s="2224"/>
      <c r="Z56" s="2224"/>
      <c r="AA56" s="2225"/>
      <c r="AB56" s="903" t="s">
        <v>10</v>
      </c>
      <c r="AC56" s="1186"/>
      <c r="AD56" s="1186"/>
      <c r="AE56" s="904"/>
      <c r="AF56" s="2223">
        <v>2</v>
      </c>
      <c r="AG56" s="2224"/>
      <c r="AH56" s="2224"/>
      <c r="AI56" s="2224"/>
      <c r="AJ56" s="2248"/>
      <c r="AL56" s="420"/>
      <c r="AM56" s="420"/>
      <c r="AN56" s="420"/>
      <c r="AO56" s="420"/>
      <c r="AP56" s="420"/>
      <c r="AQ56" s="420"/>
      <c r="AR56" s="420"/>
    </row>
    <row r="57" spans="1:44" ht="18" customHeight="1">
      <c r="A57" s="987"/>
      <c r="B57" s="988"/>
      <c r="C57" s="903" t="s">
        <v>243</v>
      </c>
      <c r="D57" s="1186"/>
      <c r="E57" s="1186"/>
      <c r="F57" s="1186"/>
      <c r="G57" s="1186"/>
      <c r="H57" s="1186"/>
      <c r="I57" s="1333">
        <v>2</v>
      </c>
      <c r="J57" s="1334"/>
      <c r="K57" s="1334"/>
      <c r="L57" s="1334"/>
      <c r="M57" s="1334"/>
      <c r="N57" s="1334"/>
      <c r="O57" s="1334"/>
      <c r="P57" s="1335"/>
      <c r="Q57" s="903" t="s">
        <v>387</v>
      </c>
      <c r="R57" s="1186"/>
      <c r="S57" s="1186"/>
      <c r="T57" s="1186"/>
      <c r="U57" s="1186"/>
      <c r="V57" s="1186"/>
      <c r="W57" s="2220">
        <v>2</v>
      </c>
      <c r="X57" s="2221"/>
      <c r="Y57" s="2221"/>
      <c r="Z57" s="2221"/>
      <c r="AA57" s="2221"/>
      <c r="AB57" s="2221"/>
      <c r="AC57" s="2221"/>
      <c r="AD57" s="2222"/>
      <c r="AE57" s="1779"/>
      <c r="AF57" s="1780"/>
      <c r="AG57" s="1780"/>
      <c r="AH57" s="1780"/>
      <c r="AI57" s="1780"/>
      <c r="AJ57" s="1781"/>
      <c r="AL57" s="420"/>
      <c r="AM57" s="421"/>
      <c r="AN57" s="421"/>
      <c r="AO57" s="421"/>
      <c r="AP57" s="421"/>
      <c r="AQ57" s="421"/>
      <c r="AR57" s="421"/>
    </row>
    <row r="58" spans="1:44" ht="18" customHeight="1">
      <c r="A58" s="987"/>
      <c r="B58" s="988"/>
      <c r="C58" s="2141" t="s">
        <v>162</v>
      </c>
      <c r="D58" s="2142"/>
      <c r="E58" s="2142"/>
      <c r="F58" s="2142"/>
      <c r="G58" s="2142"/>
      <c r="H58" s="2142"/>
      <c r="I58" s="2151">
        <v>2</v>
      </c>
      <c r="J58" s="2152"/>
      <c r="K58" s="2152"/>
      <c r="L58" s="2152"/>
      <c r="M58" s="2152"/>
      <c r="N58" s="2152"/>
      <c r="O58" s="2152"/>
      <c r="P58" s="2153"/>
      <c r="Q58" s="2141" t="s">
        <v>229</v>
      </c>
      <c r="R58" s="2142"/>
      <c r="S58" s="2142"/>
      <c r="T58" s="2142"/>
      <c r="U58" s="2142"/>
      <c r="V58" s="2143"/>
      <c r="W58" s="2317" t="s">
        <v>114</v>
      </c>
      <c r="X58" s="2318"/>
      <c r="Y58" s="2318"/>
      <c r="Z58" s="2318"/>
      <c r="AA58" s="2318"/>
      <c r="AB58" s="2318"/>
      <c r="AC58" s="2176" t="s">
        <v>68</v>
      </c>
      <c r="AD58" s="2177"/>
      <c r="AE58" s="2178"/>
      <c r="AF58" s="2179"/>
      <c r="AG58" s="2179"/>
      <c r="AH58" s="2179"/>
      <c r="AI58" s="2179"/>
      <c r="AJ58" s="2180"/>
      <c r="AL58" s="420"/>
      <c r="AM58" s="421"/>
      <c r="AN58" s="421"/>
      <c r="AO58" s="421"/>
      <c r="AP58" s="421"/>
      <c r="AQ58" s="421"/>
      <c r="AR58" s="421"/>
    </row>
    <row r="59" spans="1:44" ht="18" customHeight="1">
      <c r="A59" s="987"/>
      <c r="B59" s="988"/>
      <c r="C59" s="903" t="s">
        <v>154</v>
      </c>
      <c r="D59" s="1186"/>
      <c r="E59" s="1186"/>
      <c r="F59" s="1186"/>
      <c r="G59" s="1186"/>
      <c r="H59" s="1186"/>
      <c r="I59" s="2151">
        <v>2</v>
      </c>
      <c r="J59" s="2152"/>
      <c r="K59" s="2152"/>
      <c r="L59" s="2152"/>
      <c r="M59" s="2152"/>
      <c r="N59" s="2152"/>
      <c r="O59" s="2152"/>
      <c r="P59" s="2153"/>
      <c r="Q59" s="1618" t="s">
        <v>268</v>
      </c>
      <c r="R59" s="1197"/>
      <c r="S59" s="1197"/>
      <c r="T59" s="1197"/>
      <c r="U59" s="1197"/>
      <c r="V59" s="1198"/>
      <c r="W59" s="2331" t="s">
        <v>114</v>
      </c>
      <c r="X59" s="2332"/>
      <c r="Y59" s="2332"/>
      <c r="Z59" s="2332"/>
      <c r="AA59" s="2332"/>
      <c r="AB59" s="2332"/>
      <c r="AC59" s="2139" t="s">
        <v>403</v>
      </c>
      <c r="AD59" s="2140"/>
      <c r="AE59" s="1779"/>
      <c r="AF59" s="1780"/>
      <c r="AG59" s="1780"/>
      <c r="AH59" s="1780"/>
      <c r="AI59" s="1780"/>
      <c r="AJ59" s="1781"/>
      <c r="AL59" s="420"/>
      <c r="AM59" s="421"/>
      <c r="AN59" s="421"/>
      <c r="AO59" s="421"/>
      <c r="AP59" s="421"/>
      <c r="AQ59" s="421"/>
      <c r="AR59" s="421"/>
    </row>
    <row r="60" spans="1:44" ht="18" customHeight="1">
      <c r="A60" s="987"/>
      <c r="B60" s="988"/>
      <c r="C60" s="903" t="s">
        <v>322</v>
      </c>
      <c r="D60" s="1186"/>
      <c r="E60" s="1186"/>
      <c r="F60" s="1186"/>
      <c r="G60" s="1186"/>
      <c r="H60" s="1186"/>
      <c r="I60" s="1303"/>
      <c r="J60" s="1304"/>
      <c r="K60" s="1304"/>
      <c r="L60" s="1304"/>
      <c r="M60" s="1304"/>
      <c r="N60" s="1304"/>
      <c r="O60" s="1304"/>
      <c r="P60" s="1336"/>
      <c r="Q60" s="903" t="s">
        <v>323</v>
      </c>
      <c r="R60" s="1186"/>
      <c r="S60" s="1186"/>
      <c r="T60" s="1186"/>
      <c r="U60" s="1186"/>
      <c r="V60" s="904"/>
      <c r="W60" s="1303"/>
      <c r="X60" s="1304"/>
      <c r="Y60" s="1304"/>
      <c r="Z60" s="1304"/>
      <c r="AA60" s="1304"/>
      <c r="AB60" s="1304"/>
      <c r="AC60" s="1304"/>
      <c r="AD60" s="1336"/>
      <c r="AE60" s="1779"/>
      <c r="AF60" s="1780"/>
      <c r="AG60" s="1780"/>
      <c r="AH60" s="1780"/>
      <c r="AI60" s="1780"/>
      <c r="AJ60" s="1781"/>
      <c r="AL60" s="420"/>
      <c r="AM60" s="421"/>
      <c r="AN60" s="421"/>
      <c r="AO60" s="421"/>
      <c r="AP60" s="421"/>
      <c r="AQ60" s="421"/>
      <c r="AR60" s="421"/>
    </row>
    <row r="61" spans="1:44" ht="18" customHeight="1">
      <c r="A61" s="987"/>
      <c r="B61" s="988"/>
      <c r="C61" s="903" t="s">
        <v>304</v>
      </c>
      <c r="D61" s="1186"/>
      <c r="E61" s="1186"/>
      <c r="F61" s="1186"/>
      <c r="G61" s="1186"/>
      <c r="H61" s="1186"/>
      <c r="I61" s="1303"/>
      <c r="J61" s="1304"/>
      <c r="K61" s="1304"/>
      <c r="L61" s="1304"/>
      <c r="M61" s="1304"/>
      <c r="N61" s="1304"/>
      <c r="O61" s="1304"/>
      <c r="P61" s="1336"/>
      <c r="Q61" s="903" t="s">
        <v>50</v>
      </c>
      <c r="R61" s="1186"/>
      <c r="S61" s="1186"/>
      <c r="T61" s="1186"/>
      <c r="U61" s="1186"/>
      <c r="V61" s="904"/>
      <c r="W61" s="1303"/>
      <c r="X61" s="1304"/>
      <c r="Y61" s="1304"/>
      <c r="Z61" s="1304"/>
      <c r="AA61" s="1304"/>
      <c r="AB61" s="1304"/>
      <c r="AC61" s="1304"/>
      <c r="AD61" s="1336"/>
      <c r="AE61" s="1779"/>
      <c r="AF61" s="1780"/>
      <c r="AG61" s="1780"/>
      <c r="AH61" s="1780"/>
      <c r="AI61" s="1780"/>
      <c r="AJ61" s="1781"/>
      <c r="AL61" s="420"/>
      <c r="AM61" s="421"/>
      <c r="AN61" s="421"/>
      <c r="AO61" s="421"/>
      <c r="AP61" s="421"/>
      <c r="AQ61" s="421"/>
      <c r="AR61" s="421"/>
    </row>
    <row r="62" spans="1:44" ht="18" customHeight="1">
      <c r="A62" s="987"/>
      <c r="B62" s="988"/>
      <c r="C62" s="903" t="s">
        <v>292</v>
      </c>
      <c r="D62" s="1186"/>
      <c r="E62" s="1186"/>
      <c r="F62" s="1186"/>
      <c r="G62" s="1186"/>
      <c r="H62" s="1186"/>
      <c r="I62" s="1303"/>
      <c r="J62" s="1304"/>
      <c r="K62" s="1304"/>
      <c r="L62" s="1304"/>
      <c r="M62" s="1304"/>
      <c r="N62" s="1304"/>
      <c r="O62" s="1304"/>
      <c r="P62" s="1336"/>
      <c r="Q62" s="903" t="s">
        <v>400</v>
      </c>
      <c r="R62" s="1186"/>
      <c r="S62" s="1186"/>
      <c r="T62" s="1186"/>
      <c r="U62" s="1186"/>
      <c r="V62" s="904"/>
      <c r="W62" s="1303"/>
      <c r="X62" s="1304"/>
      <c r="Y62" s="1304"/>
      <c r="Z62" s="1304"/>
      <c r="AA62" s="1304"/>
      <c r="AB62" s="1304"/>
      <c r="AC62" s="1304"/>
      <c r="AD62" s="1336"/>
      <c r="AE62" s="1779"/>
      <c r="AF62" s="1780"/>
      <c r="AG62" s="1780"/>
      <c r="AH62" s="1780"/>
      <c r="AI62" s="1780"/>
      <c r="AJ62" s="1781"/>
      <c r="AL62" s="420"/>
      <c r="AM62" s="421"/>
      <c r="AN62" s="421"/>
      <c r="AO62" s="421"/>
      <c r="AP62" s="421"/>
      <c r="AQ62" s="421"/>
      <c r="AR62" s="421"/>
    </row>
    <row r="63" spans="1:44" ht="18" customHeight="1">
      <c r="A63" s="987"/>
      <c r="B63" s="988"/>
      <c r="C63" s="903" t="s">
        <v>49</v>
      </c>
      <c r="D63" s="1186"/>
      <c r="E63" s="1186"/>
      <c r="F63" s="1186"/>
      <c r="G63" s="1186"/>
      <c r="H63" s="1186"/>
      <c r="I63" s="1303"/>
      <c r="J63" s="1304"/>
      <c r="K63" s="1304"/>
      <c r="L63" s="1304"/>
      <c r="M63" s="1304"/>
      <c r="N63" s="1304"/>
      <c r="O63" s="1304"/>
      <c r="P63" s="1336"/>
      <c r="Q63" s="903" t="s">
        <v>401</v>
      </c>
      <c r="R63" s="1186"/>
      <c r="S63" s="1186"/>
      <c r="T63" s="1186"/>
      <c r="U63" s="1186"/>
      <c r="V63" s="904"/>
      <c r="W63" s="1303"/>
      <c r="X63" s="1304"/>
      <c r="Y63" s="1304"/>
      <c r="Z63" s="1304"/>
      <c r="AA63" s="1304"/>
      <c r="AB63" s="1304"/>
      <c r="AC63" s="1304"/>
      <c r="AD63" s="1336"/>
      <c r="AE63" s="1779"/>
      <c r="AF63" s="1780"/>
      <c r="AG63" s="1780"/>
      <c r="AH63" s="1780"/>
      <c r="AI63" s="1780"/>
      <c r="AJ63" s="1781"/>
      <c r="AL63" s="420"/>
      <c r="AM63" s="421"/>
      <c r="AN63" s="421"/>
      <c r="AO63" s="421"/>
      <c r="AP63" s="421"/>
      <c r="AQ63" s="421"/>
      <c r="AR63" s="421"/>
    </row>
    <row r="64" spans="1:44" ht="18" customHeight="1">
      <c r="A64" s="987"/>
      <c r="B64" s="988"/>
      <c r="C64" s="1119" t="s">
        <v>480</v>
      </c>
      <c r="D64" s="1120"/>
      <c r="E64" s="1120"/>
      <c r="F64" s="1120"/>
      <c r="G64" s="1120"/>
      <c r="H64" s="1120"/>
      <c r="I64" s="2293">
        <v>1</v>
      </c>
      <c r="J64" s="2294"/>
      <c r="K64" s="2294"/>
      <c r="L64" s="2294"/>
      <c r="M64" s="2294"/>
      <c r="N64" s="2294"/>
      <c r="O64" s="2294"/>
      <c r="P64" s="2295"/>
      <c r="Q64" s="1119" t="s">
        <v>319</v>
      </c>
      <c r="R64" s="1120"/>
      <c r="S64" s="1120"/>
      <c r="T64" s="1120"/>
      <c r="U64" s="1120"/>
      <c r="V64" s="1121"/>
      <c r="W64" s="2133">
        <v>2</v>
      </c>
      <c r="X64" s="2134"/>
      <c r="Y64" s="2134"/>
      <c r="Z64" s="2134"/>
      <c r="AA64" s="2134"/>
      <c r="AB64" s="2134"/>
      <c r="AC64" s="2134"/>
      <c r="AD64" s="2135"/>
      <c r="AE64" s="2245"/>
      <c r="AF64" s="2246"/>
      <c r="AG64" s="2246"/>
      <c r="AH64" s="2246"/>
      <c r="AI64" s="2246"/>
      <c r="AJ64" s="2247"/>
      <c r="AL64" s="420"/>
      <c r="AM64" s="421"/>
      <c r="AN64" s="421"/>
      <c r="AO64" s="421"/>
      <c r="AP64" s="421"/>
      <c r="AQ64" s="421"/>
      <c r="AR64" s="421"/>
    </row>
    <row r="65" spans="1:66" ht="18" customHeight="1" thickBot="1">
      <c r="A65" s="987"/>
      <c r="B65" s="988"/>
      <c r="C65" s="903" t="s">
        <v>409</v>
      </c>
      <c r="D65" s="1186"/>
      <c r="E65" s="1186"/>
      <c r="F65" s="1186"/>
      <c r="G65" s="1186"/>
      <c r="H65" s="904"/>
      <c r="I65" s="2293">
        <v>1</v>
      </c>
      <c r="J65" s="2294"/>
      <c r="K65" s="2294"/>
      <c r="L65" s="2294"/>
      <c r="M65" s="2294"/>
      <c r="N65" s="2294"/>
      <c r="O65" s="2294"/>
      <c r="P65" s="2295"/>
      <c r="Q65" s="2327" t="s">
        <v>543</v>
      </c>
      <c r="R65" s="2328"/>
      <c r="S65" s="2328"/>
      <c r="T65" s="2328"/>
      <c r="U65" s="2328"/>
      <c r="V65" s="2329"/>
      <c r="W65" s="185">
        <v>1</v>
      </c>
      <c r="X65" s="151" t="e">
        <f>IF(ISNA(VLOOKUP(W65, 出力変換_就労定着実績区分,4,FALSE)),0, VLOOKUP(W65, 出力変換_就労定着実績区分,4,FALSE)) &amp; ""</f>
        <v>#REF!</v>
      </c>
      <c r="Y65" s="150" t="s">
        <v>666</v>
      </c>
      <c r="Z65" s="154" t="e">
        <f>IF(ISNA(VLOOKUP(Y65, 取込変換_就労定着実績区分,2,FALSE)),1, VLOOKUP(Y65, 取込変換_就労定着実績区分,2,FALSE)) &amp; ""</f>
        <v>#REF!</v>
      </c>
      <c r="AA65" s="397"/>
      <c r="AB65" s="397"/>
      <c r="AC65" s="397"/>
      <c r="AD65" s="397"/>
      <c r="AE65" s="2245"/>
      <c r="AF65" s="2246"/>
      <c r="AG65" s="2246"/>
      <c r="AH65" s="2246"/>
      <c r="AI65" s="2246"/>
      <c r="AJ65" s="2247"/>
      <c r="AL65" s="420"/>
      <c r="AM65" s="421"/>
      <c r="AN65" s="296">
        <v>2</v>
      </c>
      <c r="AO65" s="421"/>
      <c r="AP65" s="421"/>
      <c r="AQ65" s="421"/>
      <c r="AR65" s="421"/>
    </row>
    <row r="66" spans="1:66" ht="21" customHeight="1">
      <c r="A66" s="987"/>
      <c r="B66" s="988"/>
      <c r="C66" s="903" t="s">
        <v>407</v>
      </c>
      <c r="D66" s="1186"/>
      <c r="E66" s="1186"/>
      <c r="F66" s="1186"/>
      <c r="G66" s="1186"/>
      <c r="H66" s="904"/>
      <c r="I66" s="2293">
        <v>2</v>
      </c>
      <c r="J66" s="2294"/>
      <c r="K66" s="2294"/>
      <c r="L66" s="2294"/>
      <c r="M66" s="2294"/>
      <c r="N66" s="2294"/>
      <c r="O66" s="2294"/>
      <c r="P66" s="2295"/>
      <c r="Q66" s="1618" t="s">
        <v>408</v>
      </c>
      <c r="R66" s="1197"/>
      <c r="S66" s="1197"/>
      <c r="T66" s="1197"/>
      <c r="U66" s="1197"/>
      <c r="V66" s="1198"/>
      <c r="W66" s="398">
        <v>1</v>
      </c>
      <c r="X66" s="398"/>
      <c r="Y66" s="398"/>
      <c r="Z66" s="398"/>
      <c r="AA66" s="398"/>
      <c r="AB66" s="398"/>
      <c r="AC66" s="398"/>
      <c r="AD66" s="398"/>
      <c r="AE66" s="1779"/>
      <c r="AF66" s="1780"/>
      <c r="AG66" s="1780"/>
      <c r="AH66" s="1780"/>
      <c r="AI66" s="1780"/>
      <c r="AJ66" s="1781"/>
      <c r="AL66" s="420"/>
      <c r="AM66" s="421"/>
      <c r="AN66" s="421"/>
      <c r="AO66" s="421"/>
      <c r="AP66" s="421"/>
      <c r="AQ66" s="421"/>
      <c r="AR66" s="421"/>
    </row>
    <row r="67" spans="1:66" s="15" customFormat="1" ht="21" customHeight="1">
      <c r="A67" s="987"/>
      <c r="B67" s="988"/>
      <c r="C67" s="2141" t="s">
        <v>650</v>
      </c>
      <c r="D67" s="2142"/>
      <c r="E67" s="2142"/>
      <c r="F67" s="2142"/>
      <c r="G67" s="2142"/>
      <c r="H67" s="2143"/>
      <c r="I67" s="2236">
        <v>2</v>
      </c>
      <c r="J67" s="2237"/>
      <c r="K67" s="2237"/>
      <c r="L67" s="2237"/>
      <c r="M67" s="2237"/>
      <c r="N67" s="2237"/>
      <c r="O67" s="2237"/>
      <c r="P67" s="2238"/>
      <c r="Q67" s="1618" t="s">
        <v>654</v>
      </c>
      <c r="R67" s="1197"/>
      <c r="S67" s="1197"/>
      <c r="T67" s="1197"/>
      <c r="U67" s="1197"/>
      <c r="V67" s="1198"/>
      <c r="W67" s="2307">
        <v>1</v>
      </c>
      <c r="X67" s="2307"/>
      <c r="Y67" s="2307"/>
      <c r="Z67" s="2307"/>
      <c r="AA67" s="2307"/>
      <c r="AB67" s="2307"/>
      <c r="AC67" s="2307"/>
      <c r="AD67" s="2307"/>
      <c r="AE67" s="2307"/>
      <c r="AF67" s="2307"/>
      <c r="AG67" s="2307"/>
      <c r="AH67" s="2307"/>
      <c r="AI67" s="2307"/>
      <c r="AJ67" s="2308"/>
      <c r="AK67" s="299"/>
      <c r="AL67" s="422"/>
      <c r="AM67" s="422"/>
      <c r="AN67" s="423"/>
      <c r="AO67" s="423"/>
      <c r="AP67" s="423"/>
      <c r="AQ67" s="423"/>
      <c r="AR67" s="423"/>
      <c r="AS67" s="429"/>
      <c r="AT67" s="299"/>
      <c r="AU67" s="299"/>
      <c r="AV67" s="299"/>
      <c r="AW67" s="299"/>
      <c r="AX67" s="299"/>
      <c r="AY67" s="299"/>
      <c r="AZ67" s="299"/>
      <c r="BA67" s="299"/>
      <c r="BB67" s="299"/>
      <c r="BC67" s="299"/>
      <c r="BD67" s="299"/>
      <c r="BE67" s="299"/>
      <c r="BF67" s="299"/>
      <c r="BG67" s="299"/>
      <c r="BH67" s="299"/>
      <c r="BI67" s="299"/>
      <c r="BJ67" s="299"/>
      <c r="BK67" s="299"/>
      <c r="BL67" s="299"/>
      <c r="BM67" s="299"/>
      <c r="BN67" s="435"/>
    </row>
    <row r="68" spans="1:66" ht="21" customHeight="1">
      <c r="A68" s="987"/>
      <c r="B68" s="988"/>
      <c r="C68" s="2114" t="s">
        <v>417</v>
      </c>
      <c r="D68" s="2114"/>
      <c r="E68" s="2114"/>
      <c r="F68" s="2114"/>
      <c r="G68" s="2114"/>
      <c r="H68" s="2114"/>
      <c r="I68" s="2330">
        <v>2</v>
      </c>
      <c r="J68" s="2330"/>
      <c r="K68" s="2330"/>
      <c r="L68" s="2330"/>
      <c r="M68" s="2330"/>
      <c r="N68" s="2330"/>
      <c r="O68" s="2330"/>
      <c r="P68" s="2330"/>
      <c r="Q68" s="2298" t="s">
        <v>0</v>
      </c>
      <c r="R68" s="2299"/>
      <c r="S68" s="2299"/>
      <c r="T68" s="2299"/>
      <c r="U68" s="2299"/>
      <c r="V68" s="2300"/>
      <c r="W68" s="410">
        <v>1</v>
      </c>
      <c r="X68" s="411" t="e">
        <f>IF(ISNA(VLOOKUP(W68, 出力変換_主たるサービス種類_付１１,4,FALSE)),0, VLOOKUP(W68, 出力変換_主たるサービス種類_付１１,4,FALSE)) &amp; ""</f>
        <v>#REF!</v>
      </c>
      <c r="Y68" s="412" t="s">
        <v>660</v>
      </c>
      <c r="Z68" s="413" t="e">
        <f>IF(ISNA(VLOOKUP(Y68, 取込変換_主たるサービス種類_付１１,2,FALSE)),1, VLOOKUP(Y68, 取込変換_主たるサービス種類_付１１,2,FALSE)) &amp; ""</f>
        <v>#REF!</v>
      </c>
      <c r="AA68" s="410"/>
      <c r="AB68" s="410"/>
      <c r="AC68" s="2296"/>
      <c r="AD68" s="2297"/>
      <c r="AE68" s="2178"/>
      <c r="AF68" s="2291"/>
      <c r="AG68" s="2291"/>
      <c r="AH68" s="2291"/>
      <c r="AI68" s="2291"/>
      <c r="AJ68" s="2292"/>
      <c r="AL68" s="419">
        <v>2</v>
      </c>
      <c r="AM68" s="421"/>
      <c r="AN68" s="421"/>
      <c r="AO68" s="421"/>
      <c r="AP68" s="421"/>
      <c r="AQ68" s="421"/>
      <c r="AR68" s="421"/>
    </row>
    <row r="69" spans="1:66" ht="21" customHeight="1">
      <c r="A69" s="987"/>
      <c r="B69" s="988"/>
      <c r="C69" s="1103" t="s">
        <v>590</v>
      </c>
      <c r="D69" s="1103"/>
      <c r="E69" s="1103"/>
      <c r="F69" s="1103"/>
      <c r="G69" s="1103"/>
      <c r="H69" s="1103"/>
      <c r="I69" s="1303"/>
      <c r="J69" s="1304"/>
      <c r="K69" s="1304"/>
      <c r="L69" s="1304"/>
      <c r="M69" s="1304"/>
      <c r="N69" s="1304"/>
      <c r="O69" s="1304"/>
      <c r="P69" s="1304"/>
      <c r="Q69" s="1304"/>
      <c r="R69" s="1304"/>
      <c r="S69" s="1304"/>
      <c r="T69" s="1304"/>
      <c r="U69" s="1304"/>
      <c r="V69" s="1336"/>
      <c r="W69" s="1618" t="s">
        <v>591</v>
      </c>
      <c r="X69" s="1197"/>
      <c r="Y69" s="1197"/>
      <c r="Z69" s="1197"/>
      <c r="AA69" s="1197"/>
      <c r="AB69" s="1198"/>
      <c r="AC69" s="1303"/>
      <c r="AD69" s="1304"/>
      <c r="AE69" s="1304"/>
      <c r="AF69" s="1304"/>
      <c r="AG69" s="1304"/>
      <c r="AH69" s="1304"/>
      <c r="AI69" s="1304"/>
      <c r="AJ69" s="1305"/>
      <c r="AL69" s="424">
        <v>1</v>
      </c>
      <c r="AM69" s="425" t="e">
        <f>IF(ISNA(VLOOKUP(AL69, 出力変換_就労定着率区分＿付１１,4,FALSE)),0, VLOOKUP(AL69, 出力変換_就労定着率区分＿付１１,4,FALSE)) &amp; ""</f>
        <v>#REF!</v>
      </c>
      <c r="AN69" s="426" t="s">
        <v>660</v>
      </c>
      <c r="AO69" s="425" t="e">
        <f>IF(ISNA(VLOOKUP(AN69, 取込変換_就労定着率区分＿付１１,2,FALSE)),1, VLOOKUP(AN69, 取込変換_就労定着率区分＿付１１,2,FALSE)) &amp; ""</f>
        <v>#REF!</v>
      </c>
      <c r="AP69" s="421"/>
      <c r="AQ69" s="296">
        <v>2</v>
      </c>
      <c r="AR69" s="421"/>
    </row>
    <row r="70" spans="1:66" s="13" customFormat="1" ht="21" customHeight="1">
      <c r="A70" s="987"/>
      <c r="B70" s="988"/>
      <c r="C70" s="903" t="s">
        <v>570</v>
      </c>
      <c r="D70" s="1186"/>
      <c r="E70" s="1186"/>
      <c r="F70" s="1186"/>
      <c r="G70" s="1186"/>
      <c r="H70" s="904"/>
      <c r="I70" s="2301"/>
      <c r="J70" s="2302"/>
      <c r="K70" s="2302"/>
      <c r="L70" s="2302"/>
      <c r="M70" s="2302"/>
      <c r="N70" s="2302"/>
      <c r="O70" s="2302"/>
      <c r="P70" s="2303"/>
      <c r="Q70" s="903" t="s">
        <v>589</v>
      </c>
      <c r="R70" s="1186"/>
      <c r="S70" s="1186"/>
      <c r="T70" s="1186"/>
      <c r="U70" s="1186"/>
      <c r="V70" s="1186"/>
      <c r="W70" s="1186"/>
      <c r="X70" s="1186"/>
      <c r="Y70" s="1186"/>
      <c r="Z70" s="1186"/>
      <c r="AA70" s="1186"/>
      <c r="AB70" s="904"/>
      <c r="AC70" s="2304"/>
      <c r="AD70" s="2305"/>
      <c r="AE70" s="2305"/>
      <c r="AF70" s="2305"/>
      <c r="AG70" s="2305"/>
      <c r="AH70" s="2305"/>
      <c r="AI70" s="2305"/>
      <c r="AJ70" s="2323"/>
      <c r="AK70" s="290"/>
      <c r="AL70" s="296">
        <v>2</v>
      </c>
      <c r="AM70" s="427"/>
      <c r="AN70" s="427"/>
      <c r="AO70" s="427"/>
      <c r="AP70" s="427"/>
      <c r="AQ70" s="427"/>
      <c r="AR70" s="427"/>
      <c r="AS70" s="291"/>
      <c r="AT70" s="290"/>
      <c r="AU70" s="290"/>
      <c r="AV70" s="290"/>
      <c r="AW70" s="290"/>
      <c r="AX70" s="290"/>
      <c r="AY70" s="290"/>
      <c r="AZ70" s="290"/>
      <c r="BA70" s="290"/>
      <c r="BB70" s="290"/>
      <c r="BC70" s="290"/>
      <c r="BD70" s="290"/>
      <c r="BE70" s="290"/>
      <c r="BF70" s="290"/>
      <c r="BG70" s="290"/>
      <c r="BH70" s="290"/>
      <c r="BI70" s="290"/>
      <c r="BJ70" s="290"/>
      <c r="BK70" s="290"/>
      <c r="BL70" s="290"/>
      <c r="BM70" s="290"/>
      <c r="BN70" s="337"/>
    </row>
    <row r="71" spans="1:66" s="15" customFormat="1" ht="21" customHeight="1" thickBot="1">
      <c r="A71" s="987"/>
      <c r="B71" s="988"/>
      <c r="C71" s="1618" t="s">
        <v>592</v>
      </c>
      <c r="D71" s="1197"/>
      <c r="E71" s="1197"/>
      <c r="F71" s="1197"/>
      <c r="G71" s="1197"/>
      <c r="H71" s="1198"/>
      <c r="I71" s="2304"/>
      <c r="J71" s="2305"/>
      <c r="K71" s="2305"/>
      <c r="L71" s="2305"/>
      <c r="M71" s="2305"/>
      <c r="N71" s="2305"/>
      <c r="O71" s="2305"/>
      <c r="P71" s="2306"/>
      <c r="Q71" s="2324"/>
      <c r="R71" s="2325"/>
      <c r="S71" s="2325"/>
      <c r="T71" s="2325"/>
      <c r="U71" s="2325"/>
      <c r="V71" s="2325"/>
      <c r="W71" s="2325"/>
      <c r="X71" s="2325"/>
      <c r="Y71" s="2325"/>
      <c r="Z71" s="2325"/>
      <c r="AA71" s="2325"/>
      <c r="AB71" s="2325"/>
      <c r="AC71" s="2325"/>
      <c r="AD71" s="2325"/>
      <c r="AE71" s="2325"/>
      <c r="AF71" s="2325"/>
      <c r="AG71" s="2325"/>
      <c r="AH71" s="2325"/>
      <c r="AI71" s="2325"/>
      <c r="AJ71" s="2326"/>
      <c r="AK71" s="299"/>
      <c r="AL71" s="422">
        <v>1</v>
      </c>
      <c r="AM71" s="422">
        <v>1</v>
      </c>
      <c r="AN71" s="423"/>
      <c r="AO71" s="423"/>
      <c r="AP71" s="423"/>
      <c r="AQ71" s="423"/>
      <c r="AR71" s="423"/>
      <c r="AS71" s="429"/>
      <c r="AT71" s="299"/>
      <c r="AU71" s="299"/>
      <c r="AV71" s="299"/>
      <c r="AW71" s="299"/>
      <c r="AX71" s="299"/>
      <c r="AY71" s="299"/>
      <c r="AZ71" s="299"/>
      <c r="BA71" s="299"/>
      <c r="BB71" s="299"/>
      <c r="BC71" s="299"/>
      <c r="BD71" s="299"/>
      <c r="BE71" s="299"/>
      <c r="BF71" s="299"/>
      <c r="BG71" s="299"/>
      <c r="BH71" s="299"/>
      <c r="BI71" s="299"/>
      <c r="BJ71" s="299"/>
      <c r="BK71" s="299"/>
      <c r="BL71" s="299"/>
      <c r="BM71" s="299"/>
      <c r="BN71" s="435"/>
    </row>
    <row r="72" spans="1:66" s="21" customFormat="1" ht="14.25" customHeight="1">
      <c r="A72" s="119" t="s">
        <v>139</v>
      </c>
      <c r="B72" s="119"/>
      <c r="C72" s="119"/>
      <c r="D72" s="119"/>
      <c r="E72" s="119"/>
      <c r="F72" s="119"/>
      <c r="G72" s="119"/>
      <c r="H72" s="119"/>
      <c r="I72" s="119"/>
      <c r="J72" s="119"/>
      <c r="K72" s="119"/>
      <c r="L72" s="119"/>
      <c r="M72" s="119"/>
      <c r="N72" s="119"/>
      <c r="O72" s="119"/>
      <c r="P72" s="119"/>
      <c r="Q72" s="119"/>
      <c r="R72" s="119"/>
      <c r="S72" s="119"/>
      <c r="T72" s="119"/>
      <c r="U72" s="119"/>
      <c r="V72" s="119"/>
      <c r="W72" s="119"/>
      <c r="X72" s="119"/>
      <c r="Y72" s="119"/>
      <c r="Z72" s="119"/>
      <c r="AA72" s="119"/>
      <c r="AB72" s="119"/>
      <c r="AC72" s="119"/>
      <c r="AD72" s="119"/>
      <c r="AE72" s="119"/>
      <c r="AF72" s="119"/>
      <c r="AG72" s="119"/>
      <c r="AH72" s="119"/>
      <c r="AI72" s="119"/>
      <c r="AJ72" s="119"/>
      <c r="AK72" s="292"/>
      <c r="AL72" s="428"/>
      <c r="AM72" s="428"/>
      <c r="AN72" s="428"/>
      <c r="AO72" s="428"/>
      <c r="AP72" s="428"/>
      <c r="AQ72" s="428"/>
      <c r="AR72" s="428"/>
      <c r="AS72" s="292"/>
      <c r="AT72" s="292"/>
      <c r="AU72" s="292"/>
      <c r="AV72" s="292"/>
      <c r="AW72" s="292"/>
      <c r="AX72" s="292"/>
      <c r="AY72" s="292"/>
      <c r="AZ72" s="292"/>
      <c r="BA72" s="292"/>
      <c r="BB72" s="292"/>
      <c r="BC72" s="292"/>
      <c r="BD72" s="292"/>
      <c r="BE72" s="292"/>
      <c r="BF72" s="292"/>
      <c r="BG72" s="292"/>
      <c r="BH72" s="292"/>
      <c r="BI72" s="292"/>
      <c r="BJ72" s="292"/>
      <c r="BK72" s="292"/>
      <c r="BL72" s="292"/>
      <c r="BM72" s="292"/>
      <c r="BN72" s="351"/>
    </row>
    <row r="73" spans="1:66" s="15" customFormat="1" ht="12" customHeight="1">
      <c r="A73" s="46" t="s">
        <v>148</v>
      </c>
      <c r="B73" s="85"/>
      <c r="C73" s="85"/>
      <c r="D73" s="85"/>
      <c r="E73" s="85"/>
      <c r="F73" s="85"/>
      <c r="G73" s="85"/>
      <c r="H73" s="85"/>
      <c r="I73" s="85"/>
      <c r="J73" s="85"/>
      <c r="K73" s="85"/>
      <c r="L73" s="85"/>
      <c r="M73" s="85"/>
      <c r="N73" s="85"/>
      <c r="O73" s="85"/>
      <c r="P73" s="85"/>
      <c r="Q73" s="85"/>
      <c r="R73" s="85"/>
      <c r="S73" s="85"/>
      <c r="T73" s="85"/>
      <c r="U73" s="85"/>
      <c r="V73" s="85"/>
      <c r="W73" s="85"/>
      <c r="X73" s="85"/>
      <c r="Y73" s="85"/>
      <c r="Z73" s="85"/>
      <c r="AA73" s="85"/>
      <c r="AB73" s="85"/>
      <c r="AC73" s="85"/>
      <c r="AD73" s="85"/>
      <c r="AE73" s="85"/>
      <c r="AF73" s="85"/>
      <c r="AG73" s="85"/>
      <c r="AH73" s="85"/>
      <c r="AI73" s="85"/>
      <c r="AJ73" s="85"/>
      <c r="AK73" s="299"/>
      <c r="AL73" s="429"/>
      <c r="AM73" s="429"/>
      <c r="AN73" s="429"/>
      <c r="AO73" s="429"/>
      <c r="AP73" s="429"/>
      <c r="AQ73" s="429"/>
      <c r="AR73" s="429"/>
      <c r="AS73" s="429"/>
      <c r="AT73" s="299"/>
      <c r="AU73" s="299"/>
      <c r="AV73" s="299"/>
      <c r="AW73" s="299"/>
      <c r="AX73" s="299"/>
      <c r="AY73" s="299"/>
      <c r="AZ73" s="299"/>
      <c r="BA73" s="299"/>
      <c r="BB73" s="299"/>
      <c r="BC73" s="299"/>
      <c r="BD73" s="299"/>
      <c r="BE73" s="299"/>
      <c r="BF73" s="299"/>
      <c r="BG73" s="299"/>
      <c r="BH73" s="299"/>
      <c r="BI73" s="299"/>
      <c r="BJ73" s="299"/>
      <c r="BK73" s="299"/>
      <c r="BL73" s="299"/>
      <c r="BM73" s="299"/>
      <c r="BN73" s="435"/>
    </row>
    <row r="74" spans="1:66" s="15" customFormat="1" ht="12" customHeight="1">
      <c r="A74" s="46" t="s">
        <v>1402</v>
      </c>
      <c r="B74" s="49"/>
      <c r="C74" s="49"/>
      <c r="D74" s="49"/>
      <c r="E74" s="49"/>
      <c r="F74" s="49"/>
      <c r="G74" s="49"/>
      <c r="H74" s="49"/>
      <c r="I74" s="49"/>
      <c r="J74" s="49"/>
      <c r="K74" s="49"/>
      <c r="L74" s="49"/>
      <c r="M74" s="49"/>
      <c r="N74" s="49"/>
      <c r="O74" s="49"/>
      <c r="P74" s="49"/>
      <c r="Q74" s="49"/>
      <c r="R74" s="49"/>
      <c r="S74" s="49"/>
      <c r="T74" s="49"/>
      <c r="U74" s="49"/>
      <c r="V74" s="49"/>
      <c r="W74" s="75"/>
      <c r="X74" s="49"/>
      <c r="Y74" s="49"/>
      <c r="Z74" s="49"/>
      <c r="AA74" s="49"/>
      <c r="AB74" s="49"/>
      <c r="AC74" s="49"/>
      <c r="AD74" s="49"/>
      <c r="AE74" s="49"/>
      <c r="AF74" s="49"/>
      <c r="AG74" s="49"/>
      <c r="AH74" s="49"/>
      <c r="AI74" s="49"/>
      <c r="AJ74" s="49"/>
      <c r="AK74" s="299"/>
      <c r="AL74" s="429"/>
      <c r="AM74" s="429"/>
      <c r="AN74" s="429"/>
      <c r="AO74" s="429"/>
      <c r="AP74" s="429"/>
      <c r="AQ74" s="429"/>
      <c r="AR74" s="429"/>
      <c r="AS74" s="429"/>
      <c r="AT74" s="299"/>
      <c r="AU74" s="299"/>
      <c r="AV74" s="299"/>
      <c r="AW74" s="299"/>
      <c r="AX74" s="299"/>
      <c r="AY74" s="299"/>
      <c r="AZ74" s="299"/>
      <c r="BA74" s="299"/>
      <c r="BB74" s="299"/>
      <c r="BC74" s="299"/>
      <c r="BD74" s="299"/>
      <c r="BE74" s="299"/>
      <c r="BF74" s="299"/>
      <c r="BG74" s="299"/>
      <c r="BH74" s="299"/>
      <c r="BI74" s="299"/>
      <c r="BJ74" s="299"/>
      <c r="BK74" s="299"/>
      <c r="BL74" s="299"/>
      <c r="BM74" s="299"/>
      <c r="BN74" s="435"/>
    </row>
    <row r="75" spans="1:66" s="15" customFormat="1" ht="12" customHeight="1">
      <c r="A75" s="46" t="s">
        <v>168</v>
      </c>
      <c r="B75" s="85"/>
      <c r="C75" s="85"/>
      <c r="D75" s="85"/>
      <c r="E75" s="85"/>
      <c r="F75" s="85"/>
      <c r="G75" s="85"/>
      <c r="H75" s="85"/>
      <c r="I75" s="85"/>
      <c r="J75" s="85"/>
      <c r="K75" s="85"/>
      <c r="L75" s="85"/>
      <c r="M75" s="85"/>
      <c r="N75" s="85"/>
      <c r="O75" s="85"/>
      <c r="P75" s="85"/>
      <c r="Q75" s="85"/>
      <c r="R75" s="85"/>
      <c r="S75" s="85"/>
      <c r="T75" s="85"/>
      <c r="U75" s="85"/>
      <c r="V75" s="85"/>
      <c r="W75" s="85"/>
      <c r="X75" s="85"/>
      <c r="Y75" s="85"/>
      <c r="Z75" s="85"/>
      <c r="AA75" s="85"/>
      <c r="AB75" s="85"/>
      <c r="AC75" s="85"/>
      <c r="AD75" s="85"/>
      <c r="AE75" s="85"/>
      <c r="AF75" s="85"/>
      <c r="AG75" s="85"/>
      <c r="AH75" s="85"/>
      <c r="AI75" s="85"/>
      <c r="AJ75" s="85"/>
      <c r="AK75" s="299"/>
      <c r="AL75" s="429"/>
      <c r="AM75" s="429"/>
      <c r="AN75" s="429"/>
      <c r="AO75" s="429"/>
      <c r="AP75" s="429"/>
      <c r="AQ75" s="429"/>
      <c r="AR75" s="429"/>
      <c r="AS75" s="429"/>
      <c r="AT75" s="299"/>
      <c r="AU75" s="299"/>
      <c r="AV75" s="299"/>
      <c r="AW75" s="299"/>
      <c r="AX75" s="299"/>
      <c r="AY75" s="299"/>
      <c r="AZ75" s="299"/>
      <c r="BA75" s="299"/>
      <c r="BB75" s="299"/>
      <c r="BC75" s="299"/>
      <c r="BD75" s="299"/>
      <c r="BE75" s="299"/>
      <c r="BF75" s="299"/>
      <c r="BG75" s="299"/>
      <c r="BH75" s="299"/>
      <c r="BI75" s="299"/>
      <c r="BJ75" s="299"/>
      <c r="BK75" s="299"/>
      <c r="BL75" s="299"/>
      <c r="BM75" s="299"/>
      <c r="BN75" s="435"/>
    </row>
    <row r="76" spans="1:66" s="13" customFormat="1" ht="12" customHeight="1">
      <c r="A76" s="46" t="s">
        <v>1</v>
      </c>
      <c r="B76" s="85"/>
      <c r="C76" s="85"/>
      <c r="D76" s="85"/>
      <c r="E76" s="85"/>
      <c r="F76" s="85"/>
      <c r="G76" s="85"/>
      <c r="H76" s="85"/>
      <c r="I76" s="85"/>
      <c r="J76" s="85"/>
      <c r="K76" s="85"/>
      <c r="L76" s="85"/>
      <c r="M76" s="85"/>
      <c r="N76" s="85"/>
      <c r="O76" s="85"/>
      <c r="P76" s="85"/>
      <c r="Q76" s="85"/>
      <c r="R76" s="85"/>
      <c r="S76" s="85"/>
      <c r="T76" s="85"/>
      <c r="U76" s="85"/>
      <c r="V76" s="85"/>
      <c r="W76" s="85"/>
      <c r="X76" s="85"/>
      <c r="Y76" s="85"/>
      <c r="Z76" s="85"/>
      <c r="AA76" s="85"/>
      <c r="AB76" s="85"/>
      <c r="AC76" s="85"/>
      <c r="AD76" s="85"/>
      <c r="AE76" s="85"/>
      <c r="AF76" s="85"/>
      <c r="AG76" s="85"/>
      <c r="AH76" s="85"/>
      <c r="AI76" s="85"/>
      <c r="AJ76" s="85"/>
      <c r="AK76" s="290"/>
      <c r="AL76" s="290"/>
      <c r="AM76" s="290"/>
      <c r="AN76" s="290"/>
      <c r="AO76" s="290"/>
      <c r="AP76" s="290"/>
      <c r="AQ76" s="290"/>
      <c r="AR76" s="290"/>
      <c r="AS76" s="291"/>
      <c r="AT76" s="290"/>
      <c r="AU76" s="290"/>
      <c r="AV76" s="290"/>
      <c r="AW76" s="290"/>
      <c r="AX76" s="290"/>
      <c r="AY76" s="290"/>
      <c r="AZ76" s="290"/>
      <c r="BA76" s="290"/>
      <c r="BB76" s="290"/>
      <c r="BC76" s="290"/>
      <c r="BD76" s="290"/>
      <c r="BE76" s="290"/>
      <c r="BF76" s="290"/>
      <c r="BG76" s="290"/>
      <c r="BH76" s="290"/>
      <c r="BI76" s="290"/>
      <c r="BJ76" s="290"/>
      <c r="BK76" s="290"/>
      <c r="BL76" s="290"/>
      <c r="BM76" s="290"/>
      <c r="BN76" s="337"/>
    </row>
    <row r="77" spans="1:66" s="15" customFormat="1" ht="12" customHeight="1">
      <c r="A77" s="46" t="s">
        <v>109</v>
      </c>
      <c r="B77" s="46"/>
      <c r="C77" s="46"/>
      <c r="D77" s="85"/>
      <c r="E77" s="85"/>
      <c r="F77" s="85"/>
      <c r="G77" s="85"/>
      <c r="H77" s="85"/>
      <c r="I77" s="85"/>
      <c r="J77" s="85"/>
      <c r="K77" s="85"/>
      <c r="L77" s="85"/>
      <c r="M77" s="85"/>
      <c r="N77" s="85"/>
      <c r="O77" s="85"/>
      <c r="P77" s="85"/>
      <c r="Q77" s="85"/>
      <c r="R77" s="85"/>
      <c r="S77" s="85"/>
      <c r="T77" s="85"/>
      <c r="U77" s="85"/>
      <c r="V77" s="85"/>
      <c r="W77" s="85"/>
      <c r="X77" s="85"/>
      <c r="Y77" s="85"/>
      <c r="Z77" s="85"/>
      <c r="AA77" s="85"/>
      <c r="AB77" s="85"/>
      <c r="AC77" s="85"/>
      <c r="AD77" s="85"/>
      <c r="AE77" s="85"/>
      <c r="AF77" s="85"/>
      <c r="AG77" s="85"/>
      <c r="AH77" s="85"/>
      <c r="AI77" s="85"/>
      <c r="AJ77" s="85"/>
      <c r="AK77" s="299"/>
      <c r="AL77" s="429"/>
      <c r="AM77" s="429"/>
      <c r="AN77" s="429"/>
      <c r="AO77" s="429"/>
      <c r="AP77" s="429"/>
      <c r="AQ77" s="429"/>
      <c r="AR77" s="429"/>
      <c r="AS77" s="429"/>
      <c r="AT77" s="299"/>
      <c r="AU77" s="299"/>
      <c r="AV77" s="299"/>
      <c r="AW77" s="299"/>
      <c r="AX77" s="299"/>
      <c r="AY77" s="299"/>
      <c r="AZ77" s="299"/>
      <c r="BA77" s="299"/>
      <c r="BB77" s="299"/>
      <c r="BC77" s="299"/>
      <c r="BD77" s="299"/>
      <c r="BE77" s="299"/>
      <c r="BF77" s="299"/>
      <c r="BG77" s="299"/>
      <c r="BH77" s="299"/>
      <c r="BI77" s="299"/>
      <c r="BJ77" s="299"/>
      <c r="BK77" s="299"/>
      <c r="BL77" s="299"/>
      <c r="BM77" s="299"/>
      <c r="BN77" s="435"/>
    </row>
    <row r="78" spans="1:66" s="15" customFormat="1" ht="12" customHeight="1">
      <c r="A78" s="46" t="s">
        <v>138</v>
      </c>
      <c r="B78" s="85"/>
      <c r="C78" s="85"/>
      <c r="D78" s="46"/>
      <c r="E78" s="46"/>
      <c r="F78" s="46"/>
      <c r="G78" s="46"/>
      <c r="H78" s="46"/>
      <c r="I78" s="46"/>
      <c r="J78" s="46"/>
      <c r="K78" s="46"/>
      <c r="L78" s="46"/>
      <c r="M78" s="46"/>
      <c r="N78" s="46"/>
      <c r="O78" s="46"/>
      <c r="P78" s="46"/>
      <c r="Q78" s="46"/>
      <c r="R78" s="49"/>
      <c r="S78" s="49"/>
      <c r="T78" s="49"/>
      <c r="U78" s="49"/>
      <c r="V78" s="49"/>
      <c r="W78" s="49"/>
      <c r="X78" s="49"/>
      <c r="Y78" s="49"/>
      <c r="Z78" s="49"/>
      <c r="AA78" s="49"/>
      <c r="AB78" s="49"/>
      <c r="AC78" s="49"/>
      <c r="AD78" s="49"/>
      <c r="AE78" s="49"/>
      <c r="AF78" s="49"/>
      <c r="AG78" s="49"/>
      <c r="AH78" s="49"/>
      <c r="AI78" s="49"/>
      <c r="AJ78" s="49"/>
      <c r="AK78" s="299"/>
      <c r="AL78" s="429"/>
      <c r="AM78" s="429"/>
      <c r="AN78" s="429"/>
      <c r="AO78" s="429"/>
      <c r="AP78" s="429"/>
      <c r="AQ78" s="429"/>
      <c r="AR78" s="429"/>
      <c r="AS78" s="429"/>
      <c r="AT78" s="299"/>
      <c r="AU78" s="299"/>
      <c r="AV78" s="299"/>
      <c r="AW78" s="299"/>
      <c r="AX78" s="299"/>
      <c r="AY78" s="299"/>
      <c r="AZ78" s="299"/>
      <c r="BA78" s="299"/>
      <c r="BB78" s="299"/>
      <c r="BC78" s="299"/>
      <c r="BD78" s="299"/>
      <c r="BE78" s="299"/>
      <c r="BF78" s="299"/>
      <c r="BG78" s="299"/>
      <c r="BH78" s="299"/>
      <c r="BI78" s="299"/>
      <c r="BJ78" s="299"/>
      <c r="BK78" s="299"/>
      <c r="BL78" s="299"/>
      <c r="BM78" s="299"/>
      <c r="BN78" s="435"/>
    </row>
    <row r="79" spans="1:66" ht="15" customHeight="1">
      <c r="A79" s="46" t="s">
        <v>30</v>
      </c>
      <c r="B79" s="85"/>
      <c r="C79" s="85"/>
      <c r="D79" s="85"/>
      <c r="E79" s="85"/>
      <c r="F79" s="85"/>
      <c r="G79" s="85"/>
      <c r="H79" s="85"/>
      <c r="I79" s="85"/>
      <c r="J79" s="85"/>
      <c r="K79" s="85"/>
      <c r="L79" s="85"/>
      <c r="M79" s="85"/>
      <c r="N79" s="85"/>
      <c r="O79" s="85"/>
      <c r="P79" s="85"/>
      <c r="Q79" s="85"/>
      <c r="R79" s="85"/>
      <c r="S79" s="85"/>
      <c r="T79" s="85"/>
      <c r="U79" s="85"/>
      <c r="V79" s="85"/>
      <c r="W79" s="85"/>
      <c r="X79" s="85"/>
      <c r="Y79" s="85"/>
      <c r="Z79" s="85"/>
      <c r="AA79" s="85"/>
      <c r="AB79" s="85"/>
      <c r="AC79" s="85"/>
      <c r="AD79" s="85"/>
      <c r="AE79" s="85"/>
      <c r="AF79" s="85"/>
      <c r="AG79" s="85"/>
      <c r="AH79" s="85"/>
      <c r="AI79" s="85"/>
      <c r="AJ79" s="85"/>
      <c r="AK79" s="264"/>
    </row>
    <row r="80" spans="1:66" ht="15" customHeight="1">
      <c r="A80" s="15"/>
      <c r="B80" s="15"/>
      <c r="C80" s="15"/>
      <c r="D80" s="85"/>
      <c r="E80" s="85"/>
      <c r="F80" s="85"/>
      <c r="G80" s="85"/>
      <c r="H80" s="85"/>
      <c r="I80" s="85"/>
      <c r="J80" s="85"/>
      <c r="K80" s="85"/>
      <c r="L80" s="85"/>
      <c r="M80" s="85"/>
      <c r="N80" s="85"/>
      <c r="O80" s="85"/>
      <c r="P80" s="85"/>
      <c r="Q80" s="85"/>
      <c r="R80" s="85"/>
      <c r="S80" s="85"/>
      <c r="T80" s="85"/>
      <c r="U80" s="85"/>
      <c r="V80" s="85"/>
      <c r="W80" s="85"/>
      <c r="X80" s="85"/>
      <c r="Y80" s="85"/>
      <c r="Z80" s="85"/>
      <c r="AA80" s="85"/>
      <c r="AB80" s="85"/>
      <c r="AC80" s="85"/>
      <c r="AD80" s="85"/>
      <c r="AE80" s="85"/>
      <c r="AF80" s="85"/>
      <c r="AG80" s="85"/>
      <c r="AH80" s="85"/>
      <c r="AI80" s="85"/>
      <c r="AJ80" s="85"/>
      <c r="AK80" s="264"/>
    </row>
    <row r="81" spans="1:37" ht="15" customHeight="1">
      <c r="A81" s="46"/>
      <c r="B81" s="35"/>
      <c r="C81" s="35"/>
      <c r="D81" s="35"/>
      <c r="E81" s="35"/>
      <c r="F81" s="35"/>
      <c r="G81" s="35"/>
      <c r="H81" s="35"/>
      <c r="I81" s="35"/>
      <c r="J81" s="35"/>
      <c r="K81" s="35"/>
      <c r="L81" s="35"/>
      <c r="M81" s="35"/>
      <c r="N81" s="35"/>
      <c r="O81" s="35"/>
      <c r="P81" s="35"/>
      <c r="Q81" s="35"/>
      <c r="R81" s="35"/>
      <c r="S81" s="35"/>
      <c r="T81" s="35"/>
      <c r="U81" s="35"/>
      <c r="V81" s="35"/>
      <c r="W81" s="35"/>
      <c r="X81" s="35"/>
      <c r="Y81" s="35"/>
      <c r="Z81" s="35"/>
      <c r="AA81" s="35"/>
      <c r="AB81" s="35"/>
      <c r="AC81" s="35"/>
      <c r="AD81" s="35"/>
      <c r="AE81" s="35"/>
      <c r="AF81" s="35"/>
      <c r="AG81" s="35"/>
      <c r="AH81" s="35"/>
      <c r="AI81" s="35"/>
      <c r="AJ81" s="35"/>
      <c r="AK81" s="264"/>
    </row>
  </sheetData>
  <sheetProtection sheet="1" objects="1" scenarios="1" selectLockedCells="1" selectUnlockedCells="1"/>
  <mergeCells count="260">
    <mergeCell ref="A53:B71"/>
    <mergeCell ref="I69:V69"/>
    <mergeCell ref="Q70:AB70"/>
    <mergeCell ref="AC70:AJ70"/>
    <mergeCell ref="Q71:AJ71"/>
    <mergeCell ref="C65:H65"/>
    <mergeCell ref="Q65:V65"/>
    <mergeCell ref="I65:P65"/>
    <mergeCell ref="I68:P68"/>
    <mergeCell ref="AE65:AJ65"/>
    <mergeCell ref="I62:P62"/>
    <mergeCell ref="Q63:V63"/>
    <mergeCell ref="I59:P59"/>
    <mergeCell ref="AE59:AJ59"/>
    <mergeCell ref="W64:AD64"/>
    <mergeCell ref="AE58:AJ58"/>
    <mergeCell ref="AE60:AJ60"/>
    <mergeCell ref="W59:AB59"/>
    <mergeCell ref="W60:AD60"/>
    <mergeCell ref="AC59:AD59"/>
    <mergeCell ref="C64:H64"/>
    <mergeCell ref="I64:P64"/>
    <mergeCell ref="C62:H62"/>
    <mergeCell ref="C61:H61"/>
    <mergeCell ref="N39:V39"/>
    <mergeCell ref="AB39:AJ39"/>
    <mergeCell ref="I38:M38"/>
    <mergeCell ref="N38:AJ38"/>
    <mergeCell ref="W61:AD61"/>
    <mergeCell ref="AE63:AJ63"/>
    <mergeCell ref="W63:AD63"/>
    <mergeCell ref="AE64:AJ64"/>
    <mergeCell ref="W57:AD57"/>
    <mergeCell ref="W39:AA39"/>
    <mergeCell ref="I40:AJ40"/>
    <mergeCell ref="I57:P57"/>
    <mergeCell ref="V47:Z47"/>
    <mergeCell ref="AF50:AJ50"/>
    <mergeCell ref="R50:U51"/>
    <mergeCell ref="I50:Q51"/>
    <mergeCell ref="AF51:AJ51"/>
    <mergeCell ref="AA51:AE51"/>
    <mergeCell ref="V50:Z50"/>
    <mergeCell ref="I48:Q49"/>
    <mergeCell ref="R48:U49"/>
    <mergeCell ref="I46:Q47"/>
    <mergeCell ref="W55:AJ55"/>
    <mergeCell ref="AF56:AJ56"/>
    <mergeCell ref="C42:H45"/>
    <mergeCell ref="I42:Q42"/>
    <mergeCell ref="W43:AJ43"/>
    <mergeCell ref="R44:V44"/>
    <mergeCell ref="E46:H47"/>
    <mergeCell ref="AA47:AE47"/>
    <mergeCell ref="AF47:AJ47"/>
    <mergeCell ref="C46:D51"/>
    <mergeCell ref="AA46:AE46"/>
    <mergeCell ref="AF46:AJ46"/>
    <mergeCell ref="W44:AJ44"/>
    <mergeCell ref="I45:Q45"/>
    <mergeCell ref="R45:AJ45"/>
    <mergeCell ref="R43:V43"/>
    <mergeCell ref="V46:Z46"/>
    <mergeCell ref="R46:U47"/>
    <mergeCell ref="R42:AJ42"/>
    <mergeCell ref="I43:Q44"/>
    <mergeCell ref="AF48:AJ48"/>
    <mergeCell ref="AF49:AJ49"/>
    <mergeCell ref="E50:H51"/>
    <mergeCell ref="E48:H49"/>
    <mergeCell ref="F31:H31"/>
    <mergeCell ref="I31:K31"/>
    <mergeCell ref="L31:N31"/>
    <mergeCell ref="O30:Q30"/>
    <mergeCell ref="U31:W31"/>
    <mergeCell ref="AA49:AE49"/>
    <mergeCell ref="V51:Z51"/>
    <mergeCell ref="V48:Z48"/>
    <mergeCell ref="AA48:AE48"/>
    <mergeCell ref="V49:Z49"/>
    <mergeCell ref="AA50:AE50"/>
    <mergeCell ref="A35:H35"/>
    <mergeCell ref="I35:N35"/>
    <mergeCell ref="O35:AJ35"/>
    <mergeCell ref="C41:H41"/>
    <mergeCell ref="I41:AJ41"/>
    <mergeCell ref="C37:H37"/>
    <mergeCell ref="I37:N37"/>
    <mergeCell ref="O37:S37"/>
    <mergeCell ref="C38:H38"/>
    <mergeCell ref="T37:Y37"/>
    <mergeCell ref="Z37:AE37"/>
    <mergeCell ref="C39:H39"/>
    <mergeCell ref="I39:M39"/>
    <mergeCell ref="A4:E4"/>
    <mergeCell ref="F4:Q4"/>
    <mergeCell ref="C30:E31"/>
    <mergeCell ref="C33:H33"/>
    <mergeCell ref="U29:W29"/>
    <mergeCell ref="L30:N30"/>
    <mergeCell ref="C15:H17"/>
    <mergeCell ref="I15:J15"/>
    <mergeCell ref="I24:J24"/>
    <mergeCell ref="W19:AJ19"/>
    <mergeCell ref="K15:P15"/>
    <mergeCell ref="I16:AJ16"/>
    <mergeCell ref="I17:AJ17"/>
    <mergeCell ref="W20:AJ20"/>
    <mergeCell ref="C24:H26"/>
    <mergeCell ref="O20:V20"/>
    <mergeCell ref="O19:V19"/>
    <mergeCell ref="C22:H22"/>
    <mergeCell ref="C23:H23"/>
    <mergeCell ref="I23:AJ23"/>
    <mergeCell ref="I22:AJ22"/>
    <mergeCell ref="K24:P24"/>
    <mergeCell ref="Q24:AJ24"/>
    <mergeCell ref="I25:AJ25"/>
    <mergeCell ref="I26:AJ26"/>
    <mergeCell ref="Q15:AJ15"/>
    <mergeCell ref="F30:H30"/>
    <mergeCell ref="I30:K30"/>
    <mergeCell ref="O33:T33"/>
    <mergeCell ref="U33:Z33"/>
    <mergeCell ref="C32:H32"/>
    <mergeCell ref="I32:N32"/>
    <mergeCell ref="AF27:AJ28"/>
    <mergeCell ref="X29:Z29"/>
    <mergeCell ref="C27:H29"/>
    <mergeCell ref="I27:N28"/>
    <mergeCell ref="O27:T28"/>
    <mergeCell ref="I29:K29"/>
    <mergeCell ref="L29:N29"/>
    <mergeCell ref="O29:Q29"/>
    <mergeCell ref="R29:T29"/>
    <mergeCell ref="I33:N33"/>
    <mergeCell ref="AA29:AB29"/>
    <mergeCell ref="AC29:AE29"/>
    <mergeCell ref="AF29:AG29"/>
    <mergeCell ref="AH29:AJ29"/>
    <mergeCell ref="U27:Z28"/>
    <mergeCell ref="AA27:AE28"/>
    <mergeCell ref="AE4:AJ4"/>
    <mergeCell ref="AA4:AD4"/>
    <mergeCell ref="I7:AJ7"/>
    <mergeCell ref="R30:T30"/>
    <mergeCell ref="U30:W30"/>
    <mergeCell ref="X30:Z30"/>
    <mergeCell ref="O21:V21"/>
    <mergeCell ref="W21:AJ21"/>
    <mergeCell ref="C19:N21"/>
    <mergeCell ref="AA30:AB30"/>
    <mergeCell ref="AC30:AE30"/>
    <mergeCell ref="AH30:AJ30"/>
    <mergeCell ref="AF30:AG30"/>
    <mergeCell ref="C13:H13"/>
    <mergeCell ref="A12:V12"/>
    <mergeCell ref="W12:AJ12"/>
    <mergeCell ref="C18:V18"/>
    <mergeCell ref="W18:AJ18"/>
    <mergeCell ref="A6:B11"/>
    <mergeCell ref="C6:H6"/>
    <mergeCell ref="C7:H7"/>
    <mergeCell ref="C8:H10"/>
    <mergeCell ref="C11:H11"/>
    <mergeCell ref="AA11:AJ11"/>
    <mergeCell ref="I9:AJ9"/>
    <mergeCell ref="I8:J8"/>
    <mergeCell ref="K8:P8"/>
    <mergeCell ref="I10:AJ10"/>
    <mergeCell ref="I6:AJ6"/>
    <mergeCell ref="Q8:AJ8"/>
    <mergeCell ref="I11:L11"/>
    <mergeCell ref="M11:V11"/>
    <mergeCell ref="W11:Z11"/>
    <mergeCell ref="I13:AJ13"/>
    <mergeCell ref="A22:B26"/>
    <mergeCell ref="A13:B21"/>
    <mergeCell ref="C14:H14"/>
    <mergeCell ref="I14:AJ14"/>
    <mergeCell ref="AF33:AJ33"/>
    <mergeCell ref="AF37:AJ37"/>
    <mergeCell ref="AH31:AJ31"/>
    <mergeCell ref="AF31:AG31"/>
    <mergeCell ref="AF32:AJ32"/>
    <mergeCell ref="I36:AJ36"/>
    <mergeCell ref="AA33:AE33"/>
    <mergeCell ref="AA32:AE32"/>
    <mergeCell ref="A34:H34"/>
    <mergeCell ref="I34:N34"/>
    <mergeCell ref="O34:AJ34"/>
    <mergeCell ref="O31:Q31"/>
    <mergeCell ref="AA31:AB31"/>
    <mergeCell ref="AC31:AE31"/>
    <mergeCell ref="X31:Z31"/>
    <mergeCell ref="R31:T31"/>
    <mergeCell ref="U32:Z32"/>
    <mergeCell ref="O32:T32"/>
    <mergeCell ref="A27:B33"/>
    <mergeCell ref="C40:H40"/>
    <mergeCell ref="AC58:AD58"/>
    <mergeCell ref="AE62:AJ62"/>
    <mergeCell ref="AE61:AJ61"/>
    <mergeCell ref="C59:H59"/>
    <mergeCell ref="C60:H60"/>
    <mergeCell ref="I60:P60"/>
    <mergeCell ref="Q60:V60"/>
    <mergeCell ref="Q61:V61"/>
    <mergeCell ref="C58:H58"/>
    <mergeCell ref="I58:P58"/>
    <mergeCell ref="Q58:V58"/>
    <mergeCell ref="I61:P61"/>
    <mergeCell ref="Q59:V59"/>
    <mergeCell ref="W62:AD62"/>
    <mergeCell ref="AB56:AE56"/>
    <mergeCell ref="Q55:V55"/>
    <mergeCell ref="Q56:V56"/>
    <mergeCell ref="I56:P56"/>
    <mergeCell ref="W58:AB58"/>
    <mergeCell ref="A52:H52"/>
    <mergeCell ref="I52:AJ52"/>
    <mergeCell ref="A36:B51"/>
    <mergeCell ref="C36:H36"/>
    <mergeCell ref="C53:H53"/>
    <mergeCell ref="Q53:V53"/>
    <mergeCell ref="AE53:AJ53"/>
    <mergeCell ref="Q54:V54"/>
    <mergeCell ref="AE54:AJ54"/>
    <mergeCell ref="Q64:V64"/>
    <mergeCell ref="I54:P54"/>
    <mergeCell ref="Q62:V62"/>
    <mergeCell ref="C54:H54"/>
    <mergeCell ref="C55:H55"/>
    <mergeCell ref="C63:H63"/>
    <mergeCell ref="I63:P63"/>
    <mergeCell ref="I55:P55"/>
    <mergeCell ref="C56:H56"/>
    <mergeCell ref="C57:H57"/>
    <mergeCell ref="AE57:AJ57"/>
    <mergeCell ref="W56:AA56"/>
    <mergeCell ref="Q57:V57"/>
    <mergeCell ref="C71:H71"/>
    <mergeCell ref="AE66:AJ66"/>
    <mergeCell ref="AE68:AJ68"/>
    <mergeCell ref="I66:P66"/>
    <mergeCell ref="C68:H68"/>
    <mergeCell ref="AC68:AD68"/>
    <mergeCell ref="C66:H66"/>
    <mergeCell ref="Q68:V68"/>
    <mergeCell ref="Q66:V66"/>
    <mergeCell ref="C69:H69"/>
    <mergeCell ref="C70:H70"/>
    <mergeCell ref="W69:AB69"/>
    <mergeCell ref="I70:P70"/>
    <mergeCell ref="I71:P71"/>
    <mergeCell ref="AC69:AJ69"/>
    <mergeCell ref="C67:H67"/>
    <mergeCell ref="I67:P67"/>
    <mergeCell ref="Q67:V67"/>
    <mergeCell ref="W67:AJ67"/>
  </mergeCells>
  <phoneticPr fontId="3"/>
  <dataValidations count="4">
    <dataValidation imeMode="off" allowBlank="1" showInputMessage="1" showErrorMessage="1" sqref="W60:AD66 K15:P15 AA11:AJ11 W68:AD68 W67 W58:AB59 J67:P68 J70:P71 I67:I71 AC69:AJ70 I60:P66 M11:V11 K8 K24:P24"/>
    <dataValidation imeMode="halfKatakana" allowBlank="1" showInputMessage="1" showErrorMessage="1" sqref="I22:AJ22 I13:AJ13 I6:AJ6"/>
    <dataValidation type="whole" imeMode="off" allowBlank="1" showInputMessage="1" showErrorMessage="1" sqref="Z37:AE37 I34:N35 I37:N37 I30:AJ31">
      <formula1>0</formula1>
      <formula2>99999</formula2>
    </dataValidation>
    <dataValidation type="decimal" imeMode="off" allowBlank="1" showInputMessage="1" showErrorMessage="1" sqref="I32:AJ33">
      <formula1>0</formula1>
      <formula2>999.9</formula2>
    </dataValidation>
  </dataValidations>
  <printOptions horizontalCentered="1"/>
  <pageMargins left="0.59055118110236227" right="0.59055118110236227" top="0.39370078740157483" bottom="0.39370078740157483" header="0" footer="0.19685039370078741"/>
  <pageSetup paperSize="9" scale="8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38919"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8921"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38922"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38923"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38924"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5"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8926"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8927"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38928"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8929"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38930"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38953" r:id="rId22" name="Group Box 41">
              <controlPr defaultSize="0" autoFill="0" autoPict="0">
                <anchor moveWithCells="1">
                  <from>
                    <xdr:col>22</xdr:col>
                    <xdr:colOff>0</xdr:colOff>
                    <xdr:row>54</xdr:row>
                    <xdr:rowOff>0</xdr:rowOff>
                  </from>
                  <to>
                    <xdr:col>35</xdr:col>
                    <xdr:colOff>182880</xdr:colOff>
                    <xdr:row>55</xdr:row>
                    <xdr:rowOff>0</xdr:rowOff>
                  </to>
                </anchor>
              </controlPr>
            </control>
          </mc:Choice>
        </mc:AlternateContent>
        <mc:AlternateContent xmlns:mc="http://schemas.openxmlformats.org/markup-compatibility/2006">
          <mc:Choice Requires="x14">
            <control shapeId="38954" r:id="rId23" name="Option Button 42">
              <controlPr defaultSize="0" autoFill="0" autoLine="0" autoPict="0">
                <anchor moveWithCells="1">
                  <from>
                    <xdr:col>22</xdr:col>
                    <xdr:colOff>22860</xdr:colOff>
                    <xdr:row>54</xdr:row>
                    <xdr:rowOff>76200</xdr:rowOff>
                  </from>
                  <to>
                    <xdr:col>27</xdr:col>
                    <xdr:colOff>0</xdr:colOff>
                    <xdr:row>54</xdr:row>
                    <xdr:rowOff>274320</xdr:rowOff>
                  </to>
                </anchor>
              </controlPr>
            </control>
          </mc:Choice>
        </mc:AlternateContent>
        <mc:AlternateContent xmlns:mc="http://schemas.openxmlformats.org/markup-compatibility/2006">
          <mc:Choice Requires="x14">
            <control shapeId="38955" r:id="rId24" name="Option Button 43">
              <controlPr defaultSize="0" autoFill="0" autoLine="0" autoPict="0">
                <anchor moveWithCells="1">
                  <from>
                    <xdr:col>27</xdr:col>
                    <xdr:colOff>30480</xdr:colOff>
                    <xdr:row>54</xdr:row>
                    <xdr:rowOff>99060</xdr:rowOff>
                  </from>
                  <to>
                    <xdr:col>31</xdr:col>
                    <xdr:colOff>175260</xdr:colOff>
                    <xdr:row>54</xdr:row>
                    <xdr:rowOff>266700</xdr:rowOff>
                  </to>
                </anchor>
              </controlPr>
            </control>
          </mc:Choice>
        </mc:AlternateContent>
        <mc:AlternateContent xmlns:mc="http://schemas.openxmlformats.org/markup-compatibility/2006">
          <mc:Choice Requires="x14">
            <control shapeId="38956" r:id="rId25" name="Option Button 44">
              <controlPr defaultSize="0" autoFill="0" autoLine="0" autoPict="0">
                <anchor moveWithCells="1">
                  <from>
                    <xdr:col>32</xdr:col>
                    <xdr:colOff>114300</xdr:colOff>
                    <xdr:row>54</xdr:row>
                    <xdr:rowOff>76200</xdr:rowOff>
                  </from>
                  <to>
                    <xdr:col>35</xdr:col>
                    <xdr:colOff>106680</xdr:colOff>
                    <xdr:row>54</xdr:row>
                    <xdr:rowOff>289560</xdr:rowOff>
                  </to>
                </anchor>
              </controlPr>
            </control>
          </mc:Choice>
        </mc:AlternateContent>
        <mc:AlternateContent xmlns:mc="http://schemas.openxmlformats.org/markup-compatibility/2006">
          <mc:Choice Requires="x14">
            <control shapeId="38960" r:id="rId26" name="Group Box 48">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8961" r:id="rId27" name="Option Button 49">
              <controlPr defaultSize="0" autoFill="0" autoLine="0" autoPict="0">
                <anchor moveWithCells="1">
                  <from>
                    <xdr:col>8</xdr:col>
                    <xdr:colOff>30480</xdr:colOff>
                    <xdr:row>57</xdr:row>
                    <xdr:rowOff>0</xdr:rowOff>
                  </from>
                  <to>
                    <xdr:col>11</xdr:col>
                    <xdr:colOff>30480</xdr:colOff>
                    <xdr:row>58</xdr:row>
                    <xdr:rowOff>0</xdr:rowOff>
                  </to>
                </anchor>
              </controlPr>
            </control>
          </mc:Choice>
        </mc:AlternateContent>
        <mc:AlternateContent xmlns:mc="http://schemas.openxmlformats.org/markup-compatibility/2006">
          <mc:Choice Requires="x14">
            <control shapeId="38962" r:id="rId28" name="Option Button 50">
              <controlPr defaultSize="0" autoFill="0" autoLine="0" autoPict="0">
                <anchor moveWithCells="1">
                  <from>
                    <xdr:col>11</xdr:col>
                    <xdr:colOff>99060</xdr:colOff>
                    <xdr:row>57</xdr:row>
                    <xdr:rowOff>0</xdr:rowOff>
                  </from>
                  <to>
                    <xdr:col>15</xdr:col>
                    <xdr:colOff>7620</xdr:colOff>
                    <xdr:row>58</xdr:row>
                    <xdr:rowOff>0</xdr:rowOff>
                  </to>
                </anchor>
              </controlPr>
            </control>
          </mc:Choice>
        </mc:AlternateContent>
        <mc:AlternateContent xmlns:mc="http://schemas.openxmlformats.org/markup-compatibility/2006">
          <mc:Choice Requires="x14">
            <control shapeId="38963" r:id="rId29" name="Group Box 51">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8966" r:id="rId30" name="Group Box 54">
              <controlPr defaultSize="0" autoFill="0" autoPict="0">
                <anchor moveWithCells="1">
                  <from>
                    <xdr:col>22</xdr:col>
                    <xdr:colOff>0</xdr:colOff>
                    <xdr:row>55</xdr:row>
                    <xdr:rowOff>0</xdr:rowOff>
                  </from>
                  <to>
                    <xdr:col>27</xdr:col>
                    <xdr:colOff>0</xdr:colOff>
                    <xdr:row>56</xdr:row>
                    <xdr:rowOff>0</xdr:rowOff>
                  </to>
                </anchor>
              </controlPr>
            </control>
          </mc:Choice>
        </mc:AlternateContent>
        <mc:AlternateContent xmlns:mc="http://schemas.openxmlformats.org/markup-compatibility/2006">
          <mc:Choice Requires="x14">
            <control shapeId="38967" r:id="rId31" name="Option Button 55">
              <controlPr defaultSize="0" autoFill="0" autoLine="0" autoPict="0">
                <anchor moveWithCells="1">
                  <from>
                    <xdr:col>22</xdr:col>
                    <xdr:colOff>30480</xdr:colOff>
                    <xdr:row>55</xdr:row>
                    <xdr:rowOff>0</xdr:rowOff>
                  </from>
                  <to>
                    <xdr:col>24</xdr:col>
                    <xdr:colOff>76200</xdr:colOff>
                    <xdr:row>56</xdr:row>
                    <xdr:rowOff>0</xdr:rowOff>
                  </to>
                </anchor>
              </controlPr>
            </control>
          </mc:Choice>
        </mc:AlternateContent>
        <mc:AlternateContent xmlns:mc="http://schemas.openxmlformats.org/markup-compatibility/2006">
          <mc:Choice Requires="x14">
            <control shapeId="38968" r:id="rId32" name="Option Button 56">
              <controlPr defaultSize="0" autoFill="0" autoLine="0" autoPict="0">
                <anchor moveWithCells="1">
                  <from>
                    <xdr:col>24</xdr:col>
                    <xdr:colOff>83820</xdr:colOff>
                    <xdr:row>55</xdr:row>
                    <xdr:rowOff>0</xdr:rowOff>
                  </from>
                  <to>
                    <xdr:col>26</xdr:col>
                    <xdr:colOff>175260</xdr:colOff>
                    <xdr:row>56</xdr:row>
                    <xdr:rowOff>0</xdr:rowOff>
                  </to>
                </anchor>
              </controlPr>
            </control>
          </mc:Choice>
        </mc:AlternateContent>
        <mc:AlternateContent xmlns:mc="http://schemas.openxmlformats.org/markup-compatibility/2006">
          <mc:Choice Requires="x14">
            <control shapeId="38969" r:id="rId33" name="Group Box 57">
              <controlPr defaultSize="0" autoFill="0" autoPict="0">
                <anchor moveWithCells="1">
                  <from>
                    <xdr:col>31</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38970" r:id="rId34" name="Option Button 58">
              <controlPr defaultSize="0" autoFill="0" autoLine="0" autoPict="0">
                <anchor moveWithCells="1">
                  <from>
                    <xdr:col>31</xdr:col>
                    <xdr:colOff>30480</xdr:colOff>
                    <xdr:row>55</xdr:row>
                    <xdr:rowOff>0</xdr:rowOff>
                  </from>
                  <to>
                    <xdr:col>33</xdr:col>
                    <xdr:colOff>76200</xdr:colOff>
                    <xdr:row>56</xdr:row>
                    <xdr:rowOff>0</xdr:rowOff>
                  </to>
                </anchor>
              </controlPr>
            </control>
          </mc:Choice>
        </mc:AlternateContent>
        <mc:AlternateContent xmlns:mc="http://schemas.openxmlformats.org/markup-compatibility/2006">
          <mc:Choice Requires="x14">
            <control shapeId="38971" r:id="rId35" name="Option Button 59">
              <controlPr defaultSize="0" autoFill="0" autoLine="0" autoPict="0">
                <anchor moveWithCells="1">
                  <from>
                    <xdr:col>33</xdr:col>
                    <xdr:colOff>83820</xdr:colOff>
                    <xdr:row>55</xdr:row>
                    <xdr:rowOff>0</xdr:rowOff>
                  </from>
                  <to>
                    <xdr:col>35</xdr:col>
                    <xdr:colOff>175260</xdr:colOff>
                    <xdr:row>56</xdr:row>
                    <xdr:rowOff>0</xdr:rowOff>
                  </to>
                </anchor>
              </controlPr>
            </control>
          </mc:Choice>
        </mc:AlternateContent>
        <mc:AlternateContent xmlns:mc="http://schemas.openxmlformats.org/markup-compatibility/2006">
          <mc:Choice Requires="x14">
            <control shapeId="38978" r:id="rId36" name="Group Box 66">
              <controlPr defaultSize="0" autoFill="0" autoPict="0">
                <anchor moveWithCells="1">
                  <from>
                    <xdr:col>22</xdr:col>
                    <xdr:colOff>0</xdr:colOff>
                    <xdr:row>56</xdr:row>
                    <xdr:rowOff>0</xdr:rowOff>
                  </from>
                  <to>
                    <xdr:col>30</xdr:col>
                    <xdr:colOff>0</xdr:colOff>
                    <xdr:row>57</xdr:row>
                    <xdr:rowOff>0</xdr:rowOff>
                  </to>
                </anchor>
              </controlPr>
            </control>
          </mc:Choice>
        </mc:AlternateContent>
        <mc:AlternateContent xmlns:mc="http://schemas.openxmlformats.org/markup-compatibility/2006">
          <mc:Choice Requires="x14">
            <control shapeId="38979" r:id="rId37" name="Option Button 67">
              <controlPr defaultSize="0" autoFill="0" autoLine="0" autoPict="0">
                <anchor moveWithCells="1">
                  <from>
                    <xdr:col>22</xdr:col>
                    <xdr:colOff>30480</xdr:colOff>
                    <xdr:row>56</xdr:row>
                    <xdr:rowOff>0</xdr:rowOff>
                  </from>
                  <to>
                    <xdr:col>25</xdr:col>
                    <xdr:colOff>30480</xdr:colOff>
                    <xdr:row>57</xdr:row>
                    <xdr:rowOff>0</xdr:rowOff>
                  </to>
                </anchor>
              </controlPr>
            </control>
          </mc:Choice>
        </mc:AlternateContent>
        <mc:AlternateContent xmlns:mc="http://schemas.openxmlformats.org/markup-compatibility/2006">
          <mc:Choice Requires="x14">
            <control shapeId="38980" r:id="rId38" name="Option Button 68">
              <controlPr defaultSize="0" autoFill="0" autoLine="0" autoPict="0">
                <anchor moveWithCells="1">
                  <from>
                    <xdr:col>25</xdr:col>
                    <xdr:colOff>99060</xdr:colOff>
                    <xdr:row>56</xdr:row>
                    <xdr:rowOff>0</xdr:rowOff>
                  </from>
                  <to>
                    <xdr:col>29</xdr:col>
                    <xdr:colOff>7620</xdr:colOff>
                    <xdr:row>57</xdr:row>
                    <xdr:rowOff>0</xdr:rowOff>
                  </to>
                </anchor>
              </controlPr>
            </control>
          </mc:Choice>
        </mc:AlternateContent>
        <mc:AlternateContent xmlns:mc="http://schemas.openxmlformats.org/markup-compatibility/2006">
          <mc:Choice Requires="x14">
            <control shapeId="38985" r:id="rId39" name="Group Box 73">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8986" r:id="rId40" name="Option Button 74">
              <controlPr defaultSize="0" autoFill="0" autoLine="0" autoPict="0">
                <anchor moveWithCells="1">
                  <from>
                    <xdr:col>8</xdr:col>
                    <xdr:colOff>30480</xdr:colOff>
                    <xdr:row>58</xdr:row>
                    <xdr:rowOff>0</xdr:rowOff>
                  </from>
                  <to>
                    <xdr:col>11</xdr:col>
                    <xdr:colOff>30480</xdr:colOff>
                    <xdr:row>59</xdr:row>
                    <xdr:rowOff>0</xdr:rowOff>
                  </to>
                </anchor>
              </controlPr>
            </control>
          </mc:Choice>
        </mc:AlternateContent>
        <mc:AlternateContent xmlns:mc="http://schemas.openxmlformats.org/markup-compatibility/2006">
          <mc:Choice Requires="x14">
            <control shapeId="38987" r:id="rId41" name="Option Button 75">
              <controlPr defaultSize="0" autoFill="0" autoLine="0" autoPict="0">
                <anchor moveWithCells="1">
                  <from>
                    <xdr:col>11</xdr:col>
                    <xdr:colOff>99060</xdr:colOff>
                    <xdr:row>58</xdr:row>
                    <xdr:rowOff>0</xdr:rowOff>
                  </from>
                  <to>
                    <xdr:col>15</xdr:col>
                    <xdr:colOff>7620</xdr:colOff>
                    <xdr:row>59</xdr:row>
                    <xdr:rowOff>0</xdr:rowOff>
                  </to>
                </anchor>
              </controlPr>
            </control>
          </mc:Choice>
        </mc:AlternateContent>
        <mc:AlternateContent xmlns:mc="http://schemas.openxmlformats.org/markup-compatibility/2006">
          <mc:Choice Requires="x14">
            <control shapeId="38989" r:id="rId42" name="Group Box 77">
              <controlPr defaultSize="0" autoFill="0" autoPict="0">
                <anchor moveWithCells="1">
                  <from>
                    <xdr:col>8</xdr:col>
                    <xdr:colOff>0</xdr:colOff>
                    <xdr:row>62</xdr:row>
                    <xdr:rowOff>228600</xdr:rowOff>
                  </from>
                  <to>
                    <xdr:col>16</xdr:col>
                    <xdr:colOff>0</xdr:colOff>
                    <xdr:row>64</xdr:row>
                    <xdr:rowOff>0</xdr:rowOff>
                  </to>
                </anchor>
              </controlPr>
            </control>
          </mc:Choice>
        </mc:AlternateContent>
        <mc:AlternateContent xmlns:mc="http://schemas.openxmlformats.org/markup-compatibility/2006">
          <mc:Choice Requires="x14">
            <control shapeId="38992" r:id="rId43" name="Group Box 80">
              <controlPr defaultSize="0" autoFill="0" autoPict="0">
                <anchor moveWithCells="1">
                  <from>
                    <xdr:col>22</xdr:col>
                    <xdr:colOff>0</xdr:colOff>
                    <xdr:row>63</xdr:row>
                    <xdr:rowOff>0</xdr:rowOff>
                  </from>
                  <to>
                    <xdr:col>30</xdr:col>
                    <xdr:colOff>0</xdr:colOff>
                    <xdr:row>64</xdr:row>
                    <xdr:rowOff>0</xdr:rowOff>
                  </to>
                </anchor>
              </controlPr>
            </control>
          </mc:Choice>
        </mc:AlternateContent>
        <mc:AlternateContent xmlns:mc="http://schemas.openxmlformats.org/markup-compatibility/2006">
          <mc:Choice Requires="x14">
            <control shapeId="38993" r:id="rId44" name="Option Button 81">
              <controlPr defaultSize="0" autoFill="0" autoLine="0" autoPict="0">
                <anchor moveWithCells="1">
                  <from>
                    <xdr:col>22</xdr:col>
                    <xdr:colOff>30480</xdr:colOff>
                    <xdr:row>63</xdr:row>
                    <xdr:rowOff>0</xdr:rowOff>
                  </from>
                  <to>
                    <xdr:col>25</xdr:col>
                    <xdr:colOff>30480</xdr:colOff>
                    <xdr:row>64</xdr:row>
                    <xdr:rowOff>0</xdr:rowOff>
                  </to>
                </anchor>
              </controlPr>
            </control>
          </mc:Choice>
        </mc:AlternateContent>
        <mc:AlternateContent xmlns:mc="http://schemas.openxmlformats.org/markup-compatibility/2006">
          <mc:Choice Requires="x14">
            <control shapeId="38994" r:id="rId45" name="Option Button 82">
              <controlPr defaultSize="0" autoFill="0" autoLine="0" autoPict="0">
                <anchor moveWithCells="1">
                  <from>
                    <xdr:col>25</xdr:col>
                    <xdr:colOff>99060</xdr:colOff>
                    <xdr:row>63</xdr:row>
                    <xdr:rowOff>0</xdr:rowOff>
                  </from>
                  <to>
                    <xdr:col>29</xdr:col>
                    <xdr:colOff>7620</xdr:colOff>
                    <xdr:row>64</xdr:row>
                    <xdr:rowOff>0</xdr:rowOff>
                  </to>
                </anchor>
              </controlPr>
            </control>
          </mc:Choice>
        </mc:AlternateContent>
        <mc:AlternateContent xmlns:mc="http://schemas.openxmlformats.org/markup-compatibility/2006">
          <mc:Choice Requires="x14">
            <control shapeId="38996" r:id="rId46" name="Option Button 84">
              <controlPr defaultSize="0" autoFill="0" autoLine="0" autoPict="0">
                <anchor moveWithCells="1">
                  <from>
                    <xdr:col>8</xdr:col>
                    <xdr:colOff>30480</xdr:colOff>
                    <xdr:row>56</xdr:row>
                    <xdr:rowOff>0</xdr:rowOff>
                  </from>
                  <to>
                    <xdr:col>11</xdr:col>
                    <xdr:colOff>30480</xdr:colOff>
                    <xdr:row>57</xdr:row>
                    <xdr:rowOff>0</xdr:rowOff>
                  </to>
                </anchor>
              </controlPr>
            </control>
          </mc:Choice>
        </mc:AlternateContent>
        <mc:AlternateContent xmlns:mc="http://schemas.openxmlformats.org/markup-compatibility/2006">
          <mc:Choice Requires="x14">
            <control shapeId="38997" r:id="rId47" name="Option Button 85">
              <controlPr defaultSize="0" autoFill="0" autoLine="0" autoPict="0">
                <anchor moveWithCells="1">
                  <from>
                    <xdr:col>11</xdr:col>
                    <xdr:colOff>99060</xdr:colOff>
                    <xdr:row>56</xdr:row>
                    <xdr:rowOff>0</xdr:rowOff>
                  </from>
                  <to>
                    <xdr:col>15</xdr:col>
                    <xdr:colOff>7620</xdr:colOff>
                    <xdr:row>57</xdr:row>
                    <xdr:rowOff>0</xdr:rowOff>
                  </to>
                </anchor>
              </controlPr>
            </control>
          </mc:Choice>
        </mc:AlternateContent>
        <mc:AlternateContent xmlns:mc="http://schemas.openxmlformats.org/markup-compatibility/2006">
          <mc:Choice Requires="x14">
            <control shapeId="38998" r:id="rId48" name="Group Box 86">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38999" r:id="rId49" name="Option Button 87">
              <controlPr defaultSize="0" autoFill="0" autoLine="0" autoPict="0">
                <anchor moveWithCells="1">
                  <from>
                    <xdr:col>8</xdr:col>
                    <xdr:colOff>175260</xdr:colOff>
                    <xdr:row>65</xdr:row>
                    <xdr:rowOff>7620</xdr:rowOff>
                  </from>
                  <to>
                    <xdr:col>11</xdr:col>
                    <xdr:colOff>175260</xdr:colOff>
                    <xdr:row>65</xdr:row>
                    <xdr:rowOff>236220</xdr:rowOff>
                  </to>
                </anchor>
              </controlPr>
            </control>
          </mc:Choice>
        </mc:AlternateContent>
        <mc:AlternateContent xmlns:mc="http://schemas.openxmlformats.org/markup-compatibility/2006">
          <mc:Choice Requires="x14">
            <control shapeId="39000" r:id="rId50" name="Option Button 88">
              <controlPr defaultSize="0" autoFill="0" autoLine="0" autoPict="0">
                <anchor moveWithCells="1">
                  <from>
                    <xdr:col>12</xdr:col>
                    <xdr:colOff>38100</xdr:colOff>
                    <xdr:row>65</xdr:row>
                    <xdr:rowOff>7620</xdr:rowOff>
                  </from>
                  <to>
                    <xdr:col>15</xdr:col>
                    <xdr:colOff>144780</xdr:colOff>
                    <xdr:row>65</xdr:row>
                    <xdr:rowOff>236220</xdr:rowOff>
                  </to>
                </anchor>
              </controlPr>
            </control>
          </mc:Choice>
        </mc:AlternateContent>
        <mc:AlternateContent xmlns:mc="http://schemas.openxmlformats.org/markup-compatibility/2006">
          <mc:Choice Requires="x14">
            <control shapeId="39001" r:id="rId51" name="Drop Down 89">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39002" r:id="rId52" name="Drop Down 90">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9003" r:id="rId53" name="Group Box 91">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9004" r:id="rId54" name="Option Button 92">
              <controlPr defaultSize="0" autoFill="0" autoLine="0" autoPict="0">
                <anchor moveWithCells="1">
                  <from>
                    <xdr:col>8</xdr:col>
                    <xdr:colOff>30480</xdr:colOff>
                    <xdr:row>64</xdr:row>
                    <xdr:rowOff>22860</xdr:rowOff>
                  </from>
                  <to>
                    <xdr:col>9</xdr:col>
                    <xdr:colOff>160020</xdr:colOff>
                    <xdr:row>64</xdr:row>
                    <xdr:rowOff>198120</xdr:rowOff>
                  </to>
                </anchor>
              </controlPr>
            </control>
          </mc:Choice>
        </mc:AlternateContent>
        <mc:AlternateContent xmlns:mc="http://schemas.openxmlformats.org/markup-compatibility/2006">
          <mc:Choice Requires="x14">
            <control shapeId="39005" r:id="rId55" name="Option Button 93">
              <controlPr defaultSize="0" autoFill="0" autoLine="0" autoPict="0">
                <anchor moveWithCells="1">
                  <from>
                    <xdr:col>10</xdr:col>
                    <xdr:colOff>182880</xdr:colOff>
                    <xdr:row>64</xdr:row>
                    <xdr:rowOff>22860</xdr:rowOff>
                  </from>
                  <to>
                    <xdr:col>12</xdr:col>
                    <xdr:colOff>121920</xdr:colOff>
                    <xdr:row>64</xdr:row>
                    <xdr:rowOff>198120</xdr:rowOff>
                  </to>
                </anchor>
              </controlPr>
            </control>
          </mc:Choice>
        </mc:AlternateContent>
        <mc:AlternateContent xmlns:mc="http://schemas.openxmlformats.org/markup-compatibility/2006">
          <mc:Choice Requires="x14">
            <control shapeId="39006" r:id="rId56" name="Group Box 94">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9007" r:id="rId57" name="Option Button 95">
              <controlPr defaultSize="0" autoFill="0" autoLine="0" autoPict="0">
                <anchor moveWithCells="1">
                  <from>
                    <xdr:col>8</xdr:col>
                    <xdr:colOff>175260</xdr:colOff>
                    <xdr:row>67</xdr:row>
                    <xdr:rowOff>7620</xdr:rowOff>
                  </from>
                  <to>
                    <xdr:col>11</xdr:col>
                    <xdr:colOff>175260</xdr:colOff>
                    <xdr:row>67</xdr:row>
                    <xdr:rowOff>236220</xdr:rowOff>
                  </to>
                </anchor>
              </controlPr>
            </control>
          </mc:Choice>
        </mc:AlternateContent>
        <mc:AlternateContent xmlns:mc="http://schemas.openxmlformats.org/markup-compatibility/2006">
          <mc:Choice Requires="x14">
            <control shapeId="39008" r:id="rId58" name="Option Button 96">
              <controlPr defaultSize="0" autoFill="0" autoLine="0" autoPict="0">
                <anchor moveWithCells="1">
                  <from>
                    <xdr:col>12</xdr:col>
                    <xdr:colOff>38100</xdr:colOff>
                    <xdr:row>67</xdr:row>
                    <xdr:rowOff>7620</xdr:rowOff>
                  </from>
                  <to>
                    <xdr:col>15</xdr:col>
                    <xdr:colOff>144780</xdr:colOff>
                    <xdr:row>67</xdr:row>
                    <xdr:rowOff>236220</xdr:rowOff>
                  </to>
                </anchor>
              </controlPr>
            </control>
          </mc:Choice>
        </mc:AlternateContent>
        <mc:AlternateContent xmlns:mc="http://schemas.openxmlformats.org/markup-compatibility/2006">
          <mc:Choice Requires="x14">
            <control shapeId="39009" r:id="rId59" name="Drop Down 97">
              <controlPr defaultSize="0" autoLine="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39014" r:id="rId60" name="Group Box 102">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39015" r:id="rId61" name="Option Button 103">
              <controlPr defaultSize="0" autoFill="0" autoLine="0" autoPict="0">
                <anchor moveWithCells="1">
                  <from>
                    <xdr:col>8</xdr:col>
                    <xdr:colOff>22860</xdr:colOff>
                    <xdr:row>53</xdr:row>
                    <xdr:rowOff>106680</xdr:rowOff>
                  </from>
                  <to>
                    <xdr:col>11</xdr:col>
                    <xdr:colOff>68580</xdr:colOff>
                    <xdr:row>53</xdr:row>
                    <xdr:rowOff>312420</xdr:rowOff>
                  </to>
                </anchor>
              </controlPr>
            </control>
          </mc:Choice>
        </mc:AlternateContent>
        <mc:AlternateContent xmlns:mc="http://schemas.openxmlformats.org/markup-compatibility/2006">
          <mc:Choice Requires="x14">
            <control shapeId="39016" r:id="rId62" name="Option Button 104">
              <controlPr defaultSize="0" autoFill="0" autoLine="0" autoPict="0">
                <anchor moveWithCells="1">
                  <from>
                    <xdr:col>11</xdr:col>
                    <xdr:colOff>106680</xdr:colOff>
                    <xdr:row>53</xdr:row>
                    <xdr:rowOff>106680</xdr:rowOff>
                  </from>
                  <to>
                    <xdr:col>14</xdr:col>
                    <xdr:colOff>30480</xdr:colOff>
                    <xdr:row>53</xdr:row>
                    <xdr:rowOff>312420</xdr:rowOff>
                  </to>
                </anchor>
              </controlPr>
            </control>
          </mc:Choice>
        </mc:AlternateContent>
        <mc:AlternateContent xmlns:mc="http://schemas.openxmlformats.org/markup-compatibility/2006">
          <mc:Choice Requires="x14">
            <control shapeId="39017" r:id="rId63" name="Group Box 10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39018" r:id="rId64" name="Option Button 106">
              <controlPr defaultSize="0" autoFill="0" autoLine="0" autoPict="0">
                <anchor moveWithCells="1">
                  <from>
                    <xdr:col>8</xdr:col>
                    <xdr:colOff>22860</xdr:colOff>
                    <xdr:row>54</xdr:row>
                    <xdr:rowOff>76200</xdr:rowOff>
                  </from>
                  <to>
                    <xdr:col>11</xdr:col>
                    <xdr:colOff>22860</xdr:colOff>
                    <xdr:row>54</xdr:row>
                    <xdr:rowOff>289560</xdr:rowOff>
                  </to>
                </anchor>
              </controlPr>
            </control>
          </mc:Choice>
        </mc:AlternateContent>
        <mc:AlternateContent xmlns:mc="http://schemas.openxmlformats.org/markup-compatibility/2006">
          <mc:Choice Requires="x14">
            <control shapeId="39019" r:id="rId65" name="Option Button 107">
              <controlPr defaultSize="0" autoFill="0" autoLine="0" autoPict="0">
                <anchor moveWithCells="1">
                  <from>
                    <xdr:col>11</xdr:col>
                    <xdr:colOff>106680</xdr:colOff>
                    <xdr:row>54</xdr:row>
                    <xdr:rowOff>76200</xdr:rowOff>
                  </from>
                  <to>
                    <xdr:col>15</xdr:col>
                    <xdr:colOff>0</xdr:colOff>
                    <xdr:row>54</xdr:row>
                    <xdr:rowOff>289560</xdr:rowOff>
                  </to>
                </anchor>
              </controlPr>
            </control>
          </mc:Choice>
        </mc:AlternateContent>
        <mc:AlternateContent xmlns:mc="http://schemas.openxmlformats.org/markup-compatibility/2006">
          <mc:Choice Requires="x14">
            <control shapeId="39020" r:id="rId66" name="グループ 98">
              <controlPr defaultSize="0" autoFill="0" autoPict="0">
                <anchor moveWithCells="1" siz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39021" r:id="rId67" name="オプション 99">
              <controlPr defaultSize="0" autoFill="0" autoLine="0" autoPict="0">
                <anchor moveWithCells="1" sizeWithCells="1">
                  <from>
                    <xdr:col>8</xdr:col>
                    <xdr:colOff>30480</xdr:colOff>
                    <xdr:row>63</xdr:row>
                    <xdr:rowOff>22860</xdr:rowOff>
                  </from>
                  <to>
                    <xdr:col>9</xdr:col>
                    <xdr:colOff>160020</xdr:colOff>
                    <xdr:row>63</xdr:row>
                    <xdr:rowOff>198120</xdr:rowOff>
                  </to>
                </anchor>
              </controlPr>
            </control>
          </mc:Choice>
        </mc:AlternateContent>
        <mc:AlternateContent xmlns:mc="http://schemas.openxmlformats.org/markup-compatibility/2006">
          <mc:Choice Requires="x14">
            <control shapeId="39022" r:id="rId68" name="オプション 100">
              <controlPr defaultSize="0" autoFill="0" autoLine="0" autoPict="0">
                <anchor moveWithCells="1" sizeWithCells="1">
                  <from>
                    <xdr:col>10</xdr:col>
                    <xdr:colOff>30480</xdr:colOff>
                    <xdr:row>63</xdr:row>
                    <xdr:rowOff>22860</xdr:rowOff>
                  </from>
                  <to>
                    <xdr:col>11</xdr:col>
                    <xdr:colOff>160020</xdr:colOff>
                    <xdr:row>63</xdr:row>
                    <xdr:rowOff>198120</xdr:rowOff>
                  </to>
                </anchor>
              </controlPr>
            </control>
          </mc:Choice>
        </mc:AlternateContent>
        <mc:AlternateContent xmlns:mc="http://schemas.openxmlformats.org/markup-compatibility/2006">
          <mc:Choice Requires="x14">
            <control shapeId="39023" r:id="rId69" name="オプション 101">
              <controlPr defaultSize="0" autoFill="0" autoLine="0" autoPict="0">
                <anchor moveWithCells="1" sizeWithCells="1">
                  <from>
                    <xdr:col>12</xdr:col>
                    <xdr:colOff>30480</xdr:colOff>
                    <xdr:row>63</xdr:row>
                    <xdr:rowOff>22860</xdr:rowOff>
                  </from>
                  <to>
                    <xdr:col>13</xdr:col>
                    <xdr:colOff>160020</xdr:colOff>
                    <xdr:row>63</xdr:row>
                    <xdr:rowOff>198120</xdr:rowOff>
                  </to>
                </anchor>
              </controlPr>
            </control>
          </mc:Choice>
        </mc:AlternateContent>
        <mc:AlternateContent xmlns:mc="http://schemas.openxmlformats.org/markup-compatibility/2006">
          <mc:Choice Requires="x14">
            <control shapeId="39024" r:id="rId70" name="Drop Down 112">
              <controlPr defaultSize="0" autoLine="0" autoPict="0">
                <anchor moveWithCells="1">
                  <from>
                    <xdr:col>8</xdr:col>
                    <xdr:colOff>0</xdr:colOff>
                    <xdr:row>52</xdr:row>
                    <xdr:rowOff>0</xdr:rowOff>
                  </from>
                  <to>
                    <xdr:col>16</xdr:col>
                    <xdr:colOff>7620</xdr:colOff>
                    <xdr:row>53</xdr:row>
                    <xdr:rowOff>0</xdr:rowOff>
                  </to>
                </anchor>
              </controlPr>
            </control>
          </mc:Choice>
        </mc:AlternateContent>
        <mc:AlternateContent xmlns:mc="http://schemas.openxmlformats.org/markup-compatibility/2006">
          <mc:Choice Requires="x14">
            <control shapeId="39025" r:id="rId71" name="Drop Down 113">
              <controlPr defaultSize="0" autoLine="0" autoPict="0">
                <anchor moveWithCells="1">
                  <from>
                    <xdr:col>22</xdr:col>
                    <xdr:colOff>0</xdr:colOff>
                    <xdr:row>52</xdr:row>
                    <xdr:rowOff>7620</xdr:rowOff>
                  </from>
                  <to>
                    <xdr:col>30</xdr:col>
                    <xdr:colOff>0</xdr:colOff>
                    <xdr:row>53</xdr:row>
                    <xdr:rowOff>7620</xdr:rowOff>
                  </to>
                </anchor>
              </controlPr>
            </control>
          </mc:Choice>
        </mc:AlternateContent>
        <mc:AlternateContent xmlns:mc="http://schemas.openxmlformats.org/markup-compatibility/2006">
          <mc:Choice Requires="x14">
            <control shapeId="39026" r:id="rId72" name="Drop Down 114">
              <controlPr defaultSize="0" autoLine="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39027" r:id="rId73" name="Option Button 115">
              <controlPr defaultSize="0" autoFill="0" autoLine="0" autoPict="0">
                <anchor moveWithCells="1" sizeWithCells="1">
                  <from>
                    <xdr:col>14</xdr:col>
                    <xdr:colOff>22860</xdr:colOff>
                    <xdr:row>63</xdr:row>
                    <xdr:rowOff>22860</xdr:rowOff>
                  </from>
                  <to>
                    <xdr:col>15</xdr:col>
                    <xdr:colOff>152400</xdr:colOff>
                    <xdr:row>63</xdr:row>
                    <xdr:rowOff>198120</xdr:rowOff>
                  </to>
                </anchor>
              </controlPr>
            </control>
          </mc:Choice>
        </mc:AlternateContent>
        <mc:AlternateContent xmlns:mc="http://schemas.openxmlformats.org/markup-compatibility/2006">
          <mc:Choice Requires="x14">
            <control shapeId="39028" r:id="rId74" name="Option Button 116">
              <controlPr defaultSize="0" autoFill="0" autoLine="0" autoPict="0">
                <anchor moveWithCells="1">
                  <from>
                    <xdr:col>13</xdr:col>
                    <xdr:colOff>137160</xdr:colOff>
                    <xdr:row>64</xdr:row>
                    <xdr:rowOff>22860</xdr:rowOff>
                  </from>
                  <to>
                    <xdr:col>15</xdr:col>
                    <xdr:colOff>76200</xdr:colOff>
                    <xdr:row>64</xdr:row>
                    <xdr:rowOff>198120</xdr:rowOff>
                  </to>
                </anchor>
              </controlPr>
            </control>
          </mc:Choice>
        </mc:AlternateContent>
        <mc:AlternateContent xmlns:mc="http://schemas.openxmlformats.org/markup-compatibility/2006">
          <mc:Choice Requires="x14">
            <control shapeId="39029" r:id="rId75" name="Drop Down 117">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39030" r:id="rId76" name="Group Box 118">
              <controlPr defaultSize="0" autoFill="0" autoPict="0">
                <anchor moveWithCells="1">
                  <from>
                    <xdr:col>28</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39035" r:id="rId77" name="Option Button 123">
              <controlPr defaultSize="0" autoFill="0" autoLine="0" autoPict="0">
                <anchor moveWithCells="1">
                  <from>
                    <xdr:col>28</xdr:col>
                    <xdr:colOff>182880</xdr:colOff>
                    <xdr:row>68</xdr:row>
                    <xdr:rowOff>68580</xdr:rowOff>
                  </from>
                  <to>
                    <xdr:col>31</xdr:col>
                    <xdr:colOff>182880</xdr:colOff>
                    <xdr:row>68</xdr:row>
                    <xdr:rowOff>228600</xdr:rowOff>
                  </to>
                </anchor>
              </controlPr>
            </control>
          </mc:Choice>
        </mc:AlternateContent>
        <mc:AlternateContent xmlns:mc="http://schemas.openxmlformats.org/markup-compatibility/2006">
          <mc:Choice Requires="x14">
            <control shapeId="39036" r:id="rId78" name="Option Button 124">
              <controlPr defaultSize="0" autoFill="0" autoLine="0" autoPict="0">
                <anchor moveWithCells="1">
                  <from>
                    <xdr:col>32</xdr:col>
                    <xdr:colOff>106680</xdr:colOff>
                    <xdr:row>68</xdr:row>
                    <xdr:rowOff>60960</xdr:rowOff>
                  </from>
                  <to>
                    <xdr:col>35</xdr:col>
                    <xdr:colOff>106680</xdr:colOff>
                    <xdr:row>68</xdr:row>
                    <xdr:rowOff>220980</xdr:rowOff>
                  </to>
                </anchor>
              </controlPr>
            </control>
          </mc:Choice>
        </mc:AlternateContent>
        <mc:AlternateContent xmlns:mc="http://schemas.openxmlformats.org/markup-compatibility/2006">
          <mc:Choice Requires="x14">
            <control shapeId="39037" r:id="rId79" name="Group Box 125">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9038" r:id="rId80" name="Option Button 126">
              <controlPr defaultSize="0" autoFill="0" autoLine="0" autoPict="0">
                <anchor moveWithCells="1">
                  <from>
                    <xdr:col>8</xdr:col>
                    <xdr:colOff>182880</xdr:colOff>
                    <xdr:row>69</xdr:row>
                    <xdr:rowOff>68580</xdr:rowOff>
                  </from>
                  <to>
                    <xdr:col>11</xdr:col>
                    <xdr:colOff>182880</xdr:colOff>
                    <xdr:row>69</xdr:row>
                    <xdr:rowOff>228600</xdr:rowOff>
                  </to>
                </anchor>
              </controlPr>
            </control>
          </mc:Choice>
        </mc:AlternateContent>
        <mc:AlternateContent xmlns:mc="http://schemas.openxmlformats.org/markup-compatibility/2006">
          <mc:Choice Requires="x14">
            <control shapeId="39039" r:id="rId81" name="Option Button 127">
              <controlPr defaultSize="0" autoFill="0" autoLine="0" autoPict="0">
                <anchor moveWithCells="1">
                  <from>
                    <xdr:col>12</xdr:col>
                    <xdr:colOff>38100</xdr:colOff>
                    <xdr:row>69</xdr:row>
                    <xdr:rowOff>68580</xdr:rowOff>
                  </from>
                  <to>
                    <xdr:col>15</xdr:col>
                    <xdr:colOff>38100</xdr:colOff>
                    <xdr:row>69</xdr:row>
                    <xdr:rowOff>228600</xdr:rowOff>
                  </to>
                </anchor>
              </controlPr>
            </control>
          </mc:Choice>
        </mc:AlternateContent>
        <mc:AlternateContent xmlns:mc="http://schemas.openxmlformats.org/markup-compatibility/2006">
          <mc:Choice Requires="x14">
            <control shapeId="39044" r:id="rId82" name="Group Box 132">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39045" r:id="rId83" name="Option Button 133">
              <controlPr defaultSize="0" autoFill="0" autoLine="0" autoPict="0">
                <anchor moveWithCells="1">
                  <from>
                    <xdr:col>8</xdr:col>
                    <xdr:colOff>175260</xdr:colOff>
                    <xdr:row>66</xdr:row>
                    <xdr:rowOff>60960</xdr:rowOff>
                  </from>
                  <to>
                    <xdr:col>11</xdr:col>
                    <xdr:colOff>175260</xdr:colOff>
                    <xdr:row>66</xdr:row>
                    <xdr:rowOff>213360</xdr:rowOff>
                  </to>
                </anchor>
              </controlPr>
            </control>
          </mc:Choice>
        </mc:AlternateContent>
        <mc:AlternateContent xmlns:mc="http://schemas.openxmlformats.org/markup-compatibility/2006">
          <mc:Choice Requires="x14">
            <control shapeId="39046" r:id="rId84" name="Option Button 134">
              <controlPr defaultSize="0" autoFill="0" autoLine="0" autoPict="0">
                <anchor moveWithCells="1">
                  <from>
                    <xdr:col>12</xdr:col>
                    <xdr:colOff>38100</xdr:colOff>
                    <xdr:row>66</xdr:row>
                    <xdr:rowOff>60960</xdr:rowOff>
                  </from>
                  <to>
                    <xdr:col>15</xdr:col>
                    <xdr:colOff>38100</xdr:colOff>
                    <xdr:row>66</xdr:row>
                    <xdr:rowOff>213360</xdr:rowOff>
                  </to>
                </anchor>
              </controlPr>
            </control>
          </mc:Choice>
        </mc:AlternateContent>
        <mc:AlternateContent xmlns:mc="http://schemas.openxmlformats.org/markup-compatibility/2006">
          <mc:Choice Requires="x14">
            <control shapeId="39047" r:id="rId85" name="Drop Down 135">
              <controlPr defaultSize="0" autoLine="0" autoPict="0">
                <anchor moveWithCells="1">
                  <from>
                    <xdr:col>22</xdr:col>
                    <xdr:colOff>0</xdr:colOff>
                    <xdr:row>66</xdr:row>
                    <xdr:rowOff>0</xdr:rowOff>
                  </from>
                  <to>
                    <xdr:col>36</xdr:col>
                    <xdr:colOff>0</xdr:colOff>
                    <xdr:row>67</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J21"/>
  <sheetViews>
    <sheetView showGridLines="0" showRowColHeaders="0" view="pageBreakPreview" zoomScale="115" zoomScaleNormal="100" zoomScaleSheetLayoutView="115" workbookViewId="0">
      <selection activeCell="AA9" sqref="AA9:AE10"/>
    </sheetView>
  </sheetViews>
  <sheetFormatPr defaultColWidth="2.44140625" defaultRowHeight="15" customHeight="1"/>
  <cols>
    <col min="1" max="16384" width="2.44140625" style="3"/>
  </cols>
  <sheetData>
    <row r="1" spans="1:36" ht="13.5" customHeight="1">
      <c r="A1" s="43" t="s">
        <v>456</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6" ht="13.5" customHeight="1" thickBot="1">
      <c r="A2" s="35"/>
      <c r="B2" s="35"/>
      <c r="C2" s="35"/>
      <c r="D2" s="54" t="s">
        <v>20</v>
      </c>
      <c r="E2" s="35"/>
      <c r="F2" s="35"/>
      <c r="G2" s="35"/>
      <c r="H2" s="35"/>
      <c r="I2" s="35"/>
      <c r="J2" s="35"/>
      <c r="K2" s="35"/>
      <c r="L2" s="35"/>
      <c r="M2" s="35"/>
      <c r="N2" s="35"/>
      <c r="O2" s="35"/>
      <c r="P2" s="35"/>
      <c r="Q2" s="35"/>
      <c r="R2" s="35"/>
      <c r="S2" s="35"/>
      <c r="T2" s="35"/>
      <c r="U2" s="35"/>
      <c r="V2" s="35"/>
      <c r="W2" s="35"/>
      <c r="X2" s="35"/>
      <c r="Y2" s="35"/>
      <c r="Z2" s="35"/>
      <c r="AA2" s="1229" t="s">
        <v>291</v>
      </c>
      <c r="AB2" s="1230"/>
      <c r="AC2" s="1230"/>
      <c r="AD2" s="1231"/>
      <c r="AE2" s="1976" t="s">
        <v>114</v>
      </c>
      <c r="AF2" s="1976"/>
      <c r="AG2" s="1976"/>
      <c r="AH2" s="1976"/>
      <c r="AI2" s="1976"/>
      <c r="AJ2" s="1976"/>
    </row>
    <row r="3" spans="1:36" ht="13.5" customHeight="1">
      <c r="A3" s="1036" t="s">
        <v>183</v>
      </c>
      <c r="B3" s="1037"/>
      <c r="C3" s="1040" t="s">
        <v>348</v>
      </c>
      <c r="D3" s="1040"/>
      <c r="E3" s="1040"/>
      <c r="F3" s="1040"/>
      <c r="G3" s="1040"/>
      <c r="H3" s="1040"/>
      <c r="I3" s="2158" t="s">
        <v>1435</v>
      </c>
      <c r="J3" s="2159"/>
      <c r="K3" s="2159"/>
      <c r="L3" s="2159"/>
      <c r="M3" s="2159"/>
      <c r="N3" s="2159"/>
      <c r="O3" s="2159"/>
      <c r="P3" s="2159"/>
      <c r="Q3" s="2159"/>
      <c r="R3" s="2159"/>
      <c r="S3" s="2159"/>
      <c r="T3" s="2159"/>
      <c r="U3" s="2159"/>
      <c r="V3" s="2159"/>
      <c r="W3" s="2159"/>
      <c r="X3" s="2159"/>
      <c r="Y3" s="2159"/>
      <c r="Z3" s="2159"/>
      <c r="AA3" s="2159"/>
      <c r="AB3" s="2159"/>
      <c r="AC3" s="2159"/>
      <c r="AD3" s="2159"/>
      <c r="AE3" s="2159"/>
      <c r="AF3" s="2159"/>
      <c r="AG3" s="2159"/>
      <c r="AH3" s="2159"/>
      <c r="AI3" s="2159"/>
      <c r="AJ3" s="2160"/>
    </row>
    <row r="4" spans="1:36" ht="13.5" customHeight="1">
      <c r="A4" s="1038"/>
      <c r="B4" s="1039"/>
      <c r="C4" s="1041" t="s">
        <v>184</v>
      </c>
      <c r="D4" s="1041"/>
      <c r="E4" s="1041"/>
      <c r="F4" s="1041"/>
      <c r="G4" s="1041"/>
      <c r="H4" s="1041"/>
      <c r="I4" s="2155" t="s">
        <v>1434</v>
      </c>
      <c r="J4" s="2156"/>
      <c r="K4" s="2156"/>
      <c r="L4" s="2156"/>
      <c r="M4" s="2156"/>
      <c r="N4" s="2156"/>
      <c r="O4" s="2156"/>
      <c r="P4" s="2156"/>
      <c r="Q4" s="2156"/>
      <c r="R4" s="2156"/>
      <c r="S4" s="2156"/>
      <c r="T4" s="2156"/>
      <c r="U4" s="2156"/>
      <c r="V4" s="2156"/>
      <c r="W4" s="2156"/>
      <c r="X4" s="2156"/>
      <c r="Y4" s="2156"/>
      <c r="Z4" s="2156"/>
      <c r="AA4" s="2156"/>
      <c r="AB4" s="2156"/>
      <c r="AC4" s="2156"/>
      <c r="AD4" s="2156"/>
      <c r="AE4" s="2156"/>
      <c r="AF4" s="2156"/>
      <c r="AG4" s="2156"/>
      <c r="AH4" s="2156"/>
      <c r="AI4" s="2156"/>
      <c r="AJ4" s="2157"/>
    </row>
    <row r="5" spans="1:36" ht="13.5" customHeight="1">
      <c r="A5" s="1038"/>
      <c r="B5" s="1039"/>
      <c r="C5" s="1003" t="s">
        <v>185</v>
      </c>
      <c r="D5" s="1003"/>
      <c r="E5" s="1003"/>
      <c r="F5" s="1003"/>
      <c r="G5" s="1003"/>
      <c r="H5" s="1003"/>
      <c r="I5" s="1051" t="s">
        <v>77</v>
      </c>
      <c r="J5" s="1052"/>
      <c r="K5" s="1444" t="s">
        <v>754</v>
      </c>
      <c r="L5" s="1444"/>
      <c r="M5" s="1444"/>
      <c r="N5" s="1444"/>
      <c r="O5" s="1444"/>
      <c r="P5" s="1445"/>
      <c r="Q5" s="926" t="s">
        <v>275</v>
      </c>
      <c r="R5" s="927"/>
      <c r="S5" s="927"/>
      <c r="T5" s="927"/>
      <c r="U5" s="927"/>
      <c r="V5" s="927"/>
      <c r="W5" s="927"/>
      <c r="X5" s="927"/>
      <c r="Y5" s="927"/>
      <c r="Z5" s="927"/>
      <c r="AA5" s="927"/>
      <c r="AB5" s="927"/>
      <c r="AC5" s="927"/>
      <c r="AD5" s="927"/>
      <c r="AE5" s="927"/>
      <c r="AF5" s="927"/>
      <c r="AG5" s="927"/>
      <c r="AH5" s="927"/>
      <c r="AI5" s="927"/>
      <c r="AJ5" s="928"/>
    </row>
    <row r="6" spans="1:36" ht="13.5" customHeight="1">
      <c r="A6" s="1038"/>
      <c r="B6" s="1039"/>
      <c r="C6" s="1003"/>
      <c r="D6" s="1003"/>
      <c r="E6" s="1003"/>
      <c r="F6" s="1003"/>
      <c r="G6" s="1003"/>
      <c r="H6" s="1003"/>
      <c r="I6" s="2333" t="s">
        <v>755</v>
      </c>
      <c r="J6" s="2333"/>
      <c r="K6" s="2333"/>
      <c r="L6" s="2333"/>
      <c r="M6" s="2333"/>
      <c r="N6" s="2333"/>
      <c r="O6" s="2333"/>
      <c r="P6" s="2333"/>
      <c r="Q6" s="2333"/>
      <c r="R6" s="2333"/>
      <c r="S6" s="2333"/>
      <c r="T6" s="2333"/>
      <c r="U6" s="2333"/>
      <c r="V6" s="2333"/>
      <c r="W6" s="2333"/>
      <c r="X6" s="2333"/>
      <c r="Y6" s="2333"/>
      <c r="Z6" s="2333"/>
      <c r="AA6" s="2333"/>
      <c r="AB6" s="2333"/>
      <c r="AC6" s="2333"/>
      <c r="AD6" s="2333"/>
      <c r="AE6" s="2333"/>
      <c r="AF6" s="2333"/>
      <c r="AG6" s="2333"/>
      <c r="AH6" s="2333"/>
      <c r="AI6" s="2333"/>
      <c r="AJ6" s="2334"/>
    </row>
    <row r="7" spans="1:36" ht="13.5" customHeight="1">
      <c r="A7" s="1038"/>
      <c r="B7" s="1039"/>
      <c r="C7" s="1003"/>
      <c r="D7" s="1003"/>
      <c r="E7" s="1003"/>
      <c r="F7" s="1003"/>
      <c r="G7" s="1003"/>
      <c r="H7" s="1003"/>
      <c r="I7" s="2335" t="s">
        <v>114</v>
      </c>
      <c r="J7" s="2335"/>
      <c r="K7" s="2335"/>
      <c r="L7" s="2335"/>
      <c r="M7" s="2335"/>
      <c r="N7" s="2335"/>
      <c r="O7" s="2335"/>
      <c r="P7" s="2335"/>
      <c r="Q7" s="2335"/>
      <c r="R7" s="2335"/>
      <c r="S7" s="2335"/>
      <c r="T7" s="2335"/>
      <c r="U7" s="2335"/>
      <c r="V7" s="2335"/>
      <c r="W7" s="2335"/>
      <c r="X7" s="2335"/>
      <c r="Y7" s="2335"/>
      <c r="Z7" s="2335"/>
      <c r="AA7" s="2335"/>
      <c r="AB7" s="2335"/>
      <c r="AC7" s="2335"/>
      <c r="AD7" s="2335"/>
      <c r="AE7" s="2335"/>
      <c r="AF7" s="2335"/>
      <c r="AG7" s="2335"/>
      <c r="AH7" s="2335"/>
      <c r="AI7" s="2335"/>
      <c r="AJ7" s="2336"/>
    </row>
    <row r="8" spans="1:36" ht="13.5" customHeight="1">
      <c r="A8" s="1038"/>
      <c r="B8" s="1039"/>
      <c r="C8" s="1003" t="s">
        <v>186</v>
      </c>
      <c r="D8" s="1003"/>
      <c r="E8" s="1003"/>
      <c r="F8" s="1003"/>
      <c r="G8" s="1003"/>
      <c r="H8" s="1003"/>
      <c r="I8" s="1003" t="s">
        <v>187</v>
      </c>
      <c r="J8" s="1003"/>
      <c r="K8" s="1003"/>
      <c r="L8" s="1003"/>
      <c r="M8" s="1011" t="s">
        <v>756</v>
      </c>
      <c r="N8" s="1011"/>
      <c r="O8" s="1011"/>
      <c r="P8" s="1011"/>
      <c r="Q8" s="1011"/>
      <c r="R8" s="1011"/>
      <c r="S8" s="1011"/>
      <c r="T8" s="1011"/>
      <c r="U8" s="1011"/>
      <c r="V8" s="1011"/>
      <c r="W8" s="1003" t="s">
        <v>188</v>
      </c>
      <c r="X8" s="1003"/>
      <c r="Y8" s="1003"/>
      <c r="Z8" s="1003"/>
      <c r="AA8" s="1045" t="s">
        <v>756</v>
      </c>
      <c r="AB8" s="1782"/>
      <c r="AC8" s="1782"/>
      <c r="AD8" s="1782"/>
      <c r="AE8" s="1782"/>
      <c r="AF8" s="1782"/>
      <c r="AG8" s="1782"/>
      <c r="AH8" s="1782"/>
      <c r="AI8" s="1782"/>
      <c r="AJ8" s="1783"/>
    </row>
    <row r="9" spans="1:36" ht="13.5" customHeight="1">
      <c r="A9" s="1082" t="s">
        <v>333</v>
      </c>
      <c r="B9" s="1909"/>
      <c r="C9" s="1104" t="s">
        <v>242</v>
      </c>
      <c r="D9" s="1105"/>
      <c r="E9" s="1105"/>
      <c r="F9" s="1105"/>
      <c r="G9" s="1105"/>
      <c r="H9" s="1106"/>
      <c r="I9" s="2164" t="s">
        <v>47</v>
      </c>
      <c r="J9" s="1545"/>
      <c r="K9" s="2165"/>
      <c r="L9" s="2165"/>
      <c r="M9" s="2165"/>
      <c r="N9" s="2166"/>
      <c r="O9" s="1523" t="s">
        <v>222</v>
      </c>
      <c r="P9" s="1524"/>
      <c r="Q9" s="1524"/>
      <c r="R9" s="1524"/>
      <c r="S9" s="1524"/>
      <c r="T9" s="1524"/>
      <c r="U9" s="1523" t="s">
        <v>111</v>
      </c>
      <c r="V9" s="1524"/>
      <c r="W9" s="1524"/>
      <c r="X9" s="1524"/>
      <c r="Y9" s="1524"/>
      <c r="Z9" s="1525"/>
      <c r="AA9" s="1523" t="s">
        <v>46</v>
      </c>
      <c r="AB9" s="1524"/>
      <c r="AC9" s="1524"/>
      <c r="AD9" s="1524"/>
      <c r="AE9" s="1525"/>
      <c r="AF9" s="1529"/>
      <c r="AG9" s="1530"/>
      <c r="AH9" s="1530"/>
      <c r="AI9" s="1530"/>
      <c r="AJ9" s="1531"/>
    </row>
    <row r="10" spans="1:36" ht="13.5" customHeight="1">
      <c r="A10" s="1910"/>
      <c r="B10" s="1911"/>
      <c r="C10" s="1568"/>
      <c r="D10" s="1569"/>
      <c r="E10" s="1569"/>
      <c r="F10" s="1569"/>
      <c r="G10" s="1569"/>
      <c r="H10" s="1570"/>
      <c r="I10" s="2167"/>
      <c r="J10" s="2168"/>
      <c r="K10" s="2168"/>
      <c r="L10" s="2168"/>
      <c r="M10" s="2168"/>
      <c r="N10" s="2169"/>
      <c r="O10" s="1526"/>
      <c r="P10" s="1527"/>
      <c r="Q10" s="1527"/>
      <c r="R10" s="1527"/>
      <c r="S10" s="1527"/>
      <c r="T10" s="1527"/>
      <c r="U10" s="1526"/>
      <c r="V10" s="1527"/>
      <c r="W10" s="1527"/>
      <c r="X10" s="1527"/>
      <c r="Y10" s="1527"/>
      <c r="Z10" s="1528"/>
      <c r="AA10" s="1526"/>
      <c r="AB10" s="1527"/>
      <c r="AC10" s="1527"/>
      <c r="AD10" s="1527"/>
      <c r="AE10" s="1528"/>
      <c r="AF10" s="1532"/>
      <c r="AG10" s="1533"/>
      <c r="AH10" s="1533"/>
      <c r="AI10" s="1533"/>
      <c r="AJ10" s="1534"/>
    </row>
    <row r="11" spans="1:36" ht="13.5" customHeight="1">
      <c r="A11" s="1910"/>
      <c r="B11" s="1911"/>
      <c r="C11" s="1107"/>
      <c r="D11" s="1108"/>
      <c r="E11" s="1108"/>
      <c r="F11" s="1108"/>
      <c r="G11" s="1108"/>
      <c r="H11" s="1109"/>
      <c r="I11" s="1025" t="s">
        <v>250</v>
      </c>
      <c r="J11" s="1025"/>
      <c r="K11" s="1025"/>
      <c r="L11" s="1025" t="s">
        <v>251</v>
      </c>
      <c r="M11" s="1025"/>
      <c r="N11" s="1025"/>
      <c r="O11" s="1025" t="s">
        <v>250</v>
      </c>
      <c r="P11" s="1025"/>
      <c r="Q11" s="1025"/>
      <c r="R11" s="1025" t="s">
        <v>251</v>
      </c>
      <c r="S11" s="1025"/>
      <c r="T11" s="1025"/>
      <c r="U11" s="1025" t="s">
        <v>250</v>
      </c>
      <c r="V11" s="1025"/>
      <c r="W11" s="1025"/>
      <c r="X11" s="1025" t="s">
        <v>251</v>
      </c>
      <c r="Y11" s="1025"/>
      <c r="Z11" s="1025"/>
      <c r="AA11" s="1025" t="s">
        <v>250</v>
      </c>
      <c r="AB11" s="1025"/>
      <c r="AC11" s="1025" t="s">
        <v>251</v>
      </c>
      <c r="AD11" s="1183"/>
      <c r="AE11" s="1183"/>
      <c r="AF11" s="1025" t="s">
        <v>250</v>
      </c>
      <c r="AG11" s="1025"/>
      <c r="AH11" s="1025" t="s">
        <v>251</v>
      </c>
      <c r="AI11" s="1183"/>
      <c r="AJ11" s="1519"/>
    </row>
    <row r="12" spans="1:36" ht="13.5" customHeight="1">
      <c r="A12" s="1910"/>
      <c r="B12" s="1911"/>
      <c r="C12" s="1025" t="s">
        <v>128</v>
      </c>
      <c r="D12" s="1025"/>
      <c r="E12" s="1025"/>
      <c r="F12" s="1025" t="s">
        <v>158</v>
      </c>
      <c r="G12" s="1025"/>
      <c r="H12" s="1025"/>
      <c r="I12" s="1199">
        <v>1</v>
      </c>
      <c r="J12" s="1199"/>
      <c r="K12" s="1199"/>
      <c r="L12" s="1199"/>
      <c r="M12" s="1199"/>
      <c r="N12" s="1199"/>
      <c r="O12" s="1199"/>
      <c r="P12" s="1199"/>
      <c r="Q12" s="1199"/>
      <c r="R12" s="1199">
        <v>1</v>
      </c>
      <c r="S12" s="1199"/>
      <c r="T12" s="1199"/>
      <c r="U12" s="1199">
        <v>1</v>
      </c>
      <c r="V12" s="1199"/>
      <c r="W12" s="1199"/>
      <c r="X12" s="1199"/>
      <c r="Y12" s="1199"/>
      <c r="Z12" s="1199"/>
      <c r="AA12" s="1199"/>
      <c r="AB12" s="1199"/>
      <c r="AC12" s="1199"/>
      <c r="AD12" s="1094"/>
      <c r="AE12" s="1094"/>
      <c r="AF12" s="1199"/>
      <c r="AG12" s="1199"/>
      <c r="AH12" s="1199"/>
      <c r="AI12" s="1094"/>
      <c r="AJ12" s="1522"/>
    </row>
    <row r="13" spans="1:36" ht="13.5" customHeight="1">
      <c r="A13" s="1910"/>
      <c r="B13" s="1911"/>
      <c r="C13" s="1025"/>
      <c r="D13" s="1025"/>
      <c r="E13" s="1025"/>
      <c r="F13" s="1025" t="s">
        <v>159</v>
      </c>
      <c r="G13" s="1025"/>
      <c r="H13" s="1025"/>
      <c r="I13" s="1199"/>
      <c r="J13" s="1199"/>
      <c r="K13" s="1199"/>
      <c r="L13" s="1199"/>
      <c r="M13" s="1199"/>
      <c r="N13" s="1199"/>
      <c r="O13" s="1199"/>
      <c r="P13" s="1199"/>
      <c r="Q13" s="1199"/>
      <c r="R13" s="1199"/>
      <c r="S13" s="1199"/>
      <c r="T13" s="1199"/>
      <c r="U13" s="1199"/>
      <c r="V13" s="1199"/>
      <c r="W13" s="1199"/>
      <c r="X13" s="1199"/>
      <c r="Y13" s="1199"/>
      <c r="Z13" s="1199"/>
      <c r="AA13" s="1199">
        <v>1</v>
      </c>
      <c r="AB13" s="1199"/>
      <c r="AC13" s="1199"/>
      <c r="AD13" s="1094"/>
      <c r="AE13" s="1094"/>
      <c r="AF13" s="1199"/>
      <c r="AG13" s="1199"/>
      <c r="AH13" s="1199"/>
      <c r="AI13" s="1094"/>
      <c r="AJ13" s="1522"/>
    </row>
    <row r="14" spans="1:36" ht="13.5" customHeight="1">
      <c r="A14" s="1910"/>
      <c r="B14" s="1911"/>
      <c r="C14" s="1025" t="s">
        <v>160</v>
      </c>
      <c r="D14" s="1025"/>
      <c r="E14" s="1025"/>
      <c r="F14" s="1025"/>
      <c r="G14" s="1025"/>
      <c r="H14" s="1025"/>
      <c r="I14" s="1199"/>
      <c r="J14" s="1199"/>
      <c r="K14" s="1199"/>
      <c r="L14" s="1199"/>
      <c r="M14" s="1199"/>
      <c r="N14" s="1199"/>
      <c r="O14" s="1199">
        <v>0.5</v>
      </c>
      <c r="P14" s="1199"/>
      <c r="Q14" s="1199"/>
      <c r="R14" s="1199"/>
      <c r="S14" s="1199"/>
      <c r="T14" s="1199"/>
      <c r="U14" s="1199">
        <v>1</v>
      </c>
      <c r="V14" s="1199"/>
      <c r="W14" s="1199"/>
      <c r="X14" s="1199"/>
      <c r="Y14" s="1199"/>
      <c r="Z14" s="1199"/>
      <c r="AA14" s="1199">
        <v>0.6</v>
      </c>
      <c r="AB14" s="1199"/>
      <c r="AC14" s="1199"/>
      <c r="AD14" s="1094"/>
      <c r="AE14" s="1094"/>
      <c r="AF14" s="1199"/>
      <c r="AG14" s="1199"/>
      <c r="AH14" s="1199"/>
      <c r="AI14" s="1094"/>
      <c r="AJ14" s="1522"/>
    </row>
    <row r="15" spans="1:36" ht="13.5" customHeight="1">
      <c r="A15" s="1910"/>
      <c r="B15" s="1911"/>
      <c r="C15" s="1103" t="s">
        <v>290</v>
      </c>
      <c r="D15" s="1103"/>
      <c r="E15" s="1103"/>
      <c r="F15" s="1103"/>
      <c r="G15" s="1103"/>
      <c r="H15" s="1103"/>
      <c r="I15" s="1203"/>
      <c r="J15" s="1203"/>
      <c r="K15" s="1203"/>
      <c r="L15" s="1203"/>
      <c r="M15" s="1203"/>
      <c r="N15" s="1203"/>
      <c r="O15" s="1203"/>
      <c r="P15" s="1203"/>
      <c r="Q15" s="1203"/>
      <c r="R15" s="1203"/>
      <c r="S15" s="1203"/>
      <c r="T15" s="1203"/>
      <c r="U15" s="1203"/>
      <c r="V15" s="1203"/>
      <c r="W15" s="1203"/>
      <c r="X15" s="1203"/>
      <c r="Y15" s="1203"/>
      <c r="Z15" s="1203"/>
      <c r="AA15" s="1203"/>
      <c r="AB15" s="1203"/>
      <c r="AC15" s="1203"/>
      <c r="AD15" s="1218"/>
      <c r="AE15" s="1218"/>
      <c r="AF15" s="1203"/>
      <c r="AG15" s="1203"/>
      <c r="AH15" s="1203"/>
      <c r="AI15" s="1218"/>
      <c r="AJ15" s="1535"/>
    </row>
    <row r="16" spans="1:36" ht="13.5" customHeight="1" thickBot="1">
      <c r="A16" s="1493" t="s">
        <v>402</v>
      </c>
      <c r="B16" s="1494"/>
      <c r="C16" s="1494"/>
      <c r="D16" s="1494"/>
      <c r="E16" s="1494"/>
      <c r="F16" s="1494"/>
      <c r="G16" s="1494"/>
      <c r="H16" s="1495"/>
      <c r="I16" s="1489">
        <v>6</v>
      </c>
      <c r="J16" s="1490"/>
      <c r="K16" s="1490"/>
      <c r="L16" s="1490"/>
      <c r="M16" s="1490"/>
      <c r="N16" s="1490"/>
      <c r="O16" s="2199" t="s">
        <v>68</v>
      </c>
      <c r="P16" s="2199"/>
      <c r="Q16" s="2199"/>
      <c r="R16" s="2199"/>
      <c r="S16" s="2199"/>
      <c r="T16" s="2199"/>
      <c r="U16" s="2199"/>
      <c r="V16" s="2199"/>
      <c r="W16" s="2199"/>
      <c r="X16" s="2199"/>
      <c r="Y16" s="2199"/>
      <c r="Z16" s="2199"/>
      <c r="AA16" s="2199"/>
      <c r="AB16" s="2199"/>
      <c r="AC16" s="2199"/>
      <c r="AD16" s="2199"/>
      <c r="AE16" s="2199"/>
      <c r="AF16" s="2199"/>
      <c r="AG16" s="2199"/>
      <c r="AH16" s="2199"/>
      <c r="AI16" s="2199"/>
      <c r="AJ16" s="2200"/>
    </row>
    <row r="17" spans="1:36" s="13" customFormat="1" ht="12" customHeight="1">
      <c r="A17" s="46" t="s">
        <v>148</v>
      </c>
      <c r="B17" s="49"/>
      <c r="C17" s="49"/>
      <c r="D17" s="49"/>
      <c r="E17" s="49"/>
      <c r="F17" s="49"/>
      <c r="G17" s="49"/>
      <c r="H17" s="49"/>
      <c r="I17" s="49"/>
      <c r="J17" s="49"/>
      <c r="K17" s="49"/>
      <c r="L17" s="49"/>
      <c r="M17" s="49"/>
      <c r="N17" s="49"/>
      <c r="O17" s="49"/>
      <c r="P17" s="49"/>
      <c r="Q17" s="49"/>
      <c r="R17" s="49"/>
      <c r="S17" s="49"/>
      <c r="T17" s="49"/>
      <c r="U17" s="49"/>
      <c r="V17" s="49"/>
      <c r="W17" s="49"/>
      <c r="X17" s="49"/>
      <c r="Y17" s="49"/>
      <c r="Z17" s="49"/>
      <c r="AA17" s="49"/>
      <c r="AB17" s="49"/>
      <c r="AC17" s="49"/>
      <c r="AD17" s="49"/>
      <c r="AE17" s="49"/>
      <c r="AF17" s="49"/>
      <c r="AG17" s="49"/>
      <c r="AH17" s="49"/>
      <c r="AI17" s="49"/>
      <c r="AJ17" s="49"/>
    </row>
    <row r="18" spans="1:36" s="13" customFormat="1" ht="12" customHeight="1">
      <c r="A18" s="46" t="s">
        <v>2</v>
      </c>
      <c r="B18" s="49"/>
      <c r="C18" s="49"/>
      <c r="D18" s="49"/>
      <c r="E18" s="49"/>
      <c r="F18" s="49"/>
      <c r="G18" s="49"/>
      <c r="H18" s="49"/>
      <c r="I18" s="49"/>
      <c r="J18" s="49"/>
      <c r="K18" s="49"/>
      <c r="L18" s="49"/>
      <c r="M18" s="49"/>
      <c r="N18" s="49"/>
      <c r="O18" s="49"/>
      <c r="P18" s="49"/>
      <c r="Q18" s="49"/>
      <c r="R18" s="49"/>
      <c r="S18" s="49"/>
      <c r="T18" s="49"/>
      <c r="U18" s="49"/>
      <c r="V18" s="49"/>
      <c r="W18" s="49"/>
      <c r="X18" s="49"/>
      <c r="Y18" s="49"/>
      <c r="Z18" s="49"/>
      <c r="AA18" s="49"/>
      <c r="AB18" s="49"/>
      <c r="AC18" s="49"/>
      <c r="AD18" s="49"/>
      <c r="AE18" s="49"/>
      <c r="AF18" s="49"/>
      <c r="AG18" s="49"/>
      <c r="AH18" s="49"/>
      <c r="AI18" s="49"/>
      <c r="AJ18" s="49"/>
    </row>
    <row r="19" spans="1:36" s="13" customFormat="1" ht="12" customHeight="1">
      <c r="A19" s="46"/>
      <c r="B19" s="46"/>
      <c r="C19" s="46"/>
      <c r="D19" s="46"/>
      <c r="E19" s="46"/>
      <c r="F19" s="46"/>
      <c r="G19" s="46"/>
      <c r="H19" s="46"/>
      <c r="I19" s="46"/>
      <c r="J19" s="46"/>
      <c r="K19" s="46"/>
      <c r="L19" s="46"/>
      <c r="M19" s="46"/>
      <c r="N19" s="46"/>
      <c r="O19" s="46"/>
      <c r="P19" s="46"/>
      <c r="Q19" s="46"/>
      <c r="R19" s="49"/>
      <c r="S19" s="49"/>
      <c r="T19" s="49"/>
      <c r="U19" s="49"/>
      <c r="V19" s="49"/>
      <c r="W19" s="49"/>
      <c r="X19" s="49"/>
      <c r="Y19" s="49"/>
      <c r="Z19" s="49"/>
      <c r="AA19" s="49"/>
      <c r="AB19" s="49"/>
      <c r="AC19" s="49"/>
      <c r="AD19" s="49"/>
      <c r="AE19" s="49"/>
      <c r="AF19" s="49"/>
      <c r="AG19" s="49"/>
      <c r="AH19" s="49"/>
      <c r="AI19" s="49"/>
      <c r="AJ19" s="49"/>
    </row>
    <row r="20" spans="1:36" s="15" customFormat="1" ht="12" customHeight="1">
      <c r="A20" s="46"/>
      <c r="B20" s="85"/>
      <c r="C20" s="85"/>
      <c r="D20" s="85"/>
      <c r="E20" s="85"/>
      <c r="F20" s="85"/>
      <c r="G20" s="85"/>
      <c r="H20" s="85"/>
      <c r="I20" s="85"/>
      <c r="J20" s="85"/>
      <c r="K20" s="85"/>
      <c r="L20" s="85"/>
      <c r="M20" s="85"/>
      <c r="N20" s="85"/>
      <c r="O20" s="85"/>
      <c r="P20" s="85"/>
      <c r="Q20" s="85"/>
      <c r="R20" s="85"/>
      <c r="S20" s="85"/>
      <c r="T20" s="85"/>
      <c r="U20" s="85"/>
      <c r="V20" s="85"/>
      <c r="W20" s="85"/>
      <c r="X20" s="85"/>
      <c r="Y20" s="85"/>
      <c r="Z20" s="85"/>
      <c r="AA20" s="85"/>
      <c r="AB20" s="85"/>
      <c r="AC20" s="85"/>
      <c r="AD20" s="85"/>
      <c r="AE20" s="85"/>
      <c r="AF20" s="85"/>
      <c r="AG20" s="85"/>
      <c r="AH20" s="85"/>
      <c r="AI20" s="85"/>
      <c r="AJ20" s="85"/>
    </row>
    <row r="21" spans="1:36" s="15" customFormat="1" ht="12" customHeight="1">
      <c r="A21" s="46"/>
      <c r="B21" s="85"/>
      <c r="C21" s="85"/>
      <c r="D21" s="85"/>
      <c r="E21" s="85"/>
      <c r="F21" s="85"/>
      <c r="G21" s="85"/>
      <c r="H21" s="85"/>
      <c r="I21" s="85"/>
      <c r="J21" s="85"/>
      <c r="K21" s="85"/>
      <c r="L21" s="85"/>
      <c r="M21" s="85"/>
      <c r="N21" s="85"/>
      <c r="O21" s="85"/>
      <c r="P21" s="85"/>
      <c r="Q21" s="85"/>
      <c r="R21" s="85"/>
      <c r="S21" s="85"/>
      <c r="T21" s="85"/>
      <c r="U21" s="85"/>
      <c r="V21" s="85"/>
      <c r="W21" s="85"/>
      <c r="X21" s="85"/>
      <c r="Y21" s="85"/>
      <c r="Z21" s="85"/>
      <c r="AA21" s="85"/>
      <c r="AB21" s="85"/>
      <c r="AC21" s="85"/>
      <c r="AD21" s="85"/>
      <c r="AE21" s="85"/>
      <c r="AF21" s="85"/>
      <c r="AG21" s="85"/>
      <c r="AH21" s="85"/>
      <c r="AI21" s="85"/>
      <c r="AJ21" s="85"/>
    </row>
  </sheetData>
  <sheetProtection sheet="1" objects="1" scenarios="1" selectLockedCells="1" selectUnlockedCells="1"/>
  <mergeCells count="73">
    <mergeCell ref="W8:Z8"/>
    <mergeCell ref="AA8:AJ8"/>
    <mergeCell ref="AF9:AJ10"/>
    <mergeCell ref="AH11:AJ11"/>
    <mergeCell ref="U9:Z10"/>
    <mergeCell ref="R12:T12"/>
    <mergeCell ref="AC12:AE12"/>
    <mergeCell ref="U12:W12"/>
    <mergeCell ref="X12:Z12"/>
    <mergeCell ref="AA12:AB12"/>
    <mergeCell ref="I9:N10"/>
    <mergeCell ref="O9:T10"/>
    <mergeCell ref="I11:K11"/>
    <mergeCell ref="AE2:AJ2"/>
    <mergeCell ref="AA2:AD2"/>
    <mergeCell ref="I4:AJ4"/>
    <mergeCell ref="I6:AJ6"/>
    <mergeCell ref="I5:J5"/>
    <mergeCell ref="I3:AJ3"/>
    <mergeCell ref="Q5:AJ5"/>
    <mergeCell ref="I7:AJ7"/>
    <mergeCell ref="K5:P5"/>
    <mergeCell ref="AC11:AE11"/>
    <mergeCell ref="O11:Q11"/>
    <mergeCell ref="R11:T11"/>
    <mergeCell ref="M8:V8"/>
    <mergeCell ref="A3:B8"/>
    <mergeCell ref="C3:H3"/>
    <mergeCell ref="C4:H4"/>
    <mergeCell ref="C5:H7"/>
    <mergeCell ref="C8:H8"/>
    <mergeCell ref="I14:N14"/>
    <mergeCell ref="O14:T14"/>
    <mergeCell ref="U14:Z14"/>
    <mergeCell ref="O13:Q13"/>
    <mergeCell ref="R13:T13"/>
    <mergeCell ref="AH13:AJ13"/>
    <mergeCell ref="I13:K13"/>
    <mergeCell ref="AH12:AJ12"/>
    <mergeCell ref="I8:L8"/>
    <mergeCell ref="L13:N13"/>
    <mergeCell ref="U13:W13"/>
    <mergeCell ref="X13:Z13"/>
    <mergeCell ref="AA13:AB13"/>
    <mergeCell ref="AF12:AG12"/>
    <mergeCell ref="O12:Q12"/>
    <mergeCell ref="AA9:AE10"/>
    <mergeCell ref="L11:N11"/>
    <mergeCell ref="AF11:AG11"/>
    <mergeCell ref="U11:W11"/>
    <mergeCell ref="X11:Z11"/>
    <mergeCell ref="AA11:AB11"/>
    <mergeCell ref="C12:E13"/>
    <mergeCell ref="F12:H12"/>
    <mergeCell ref="I12:K12"/>
    <mergeCell ref="F13:H13"/>
    <mergeCell ref="L12:N12"/>
    <mergeCell ref="A16:H16"/>
    <mergeCell ref="I16:N16"/>
    <mergeCell ref="O16:AJ16"/>
    <mergeCell ref="AF14:AJ14"/>
    <mergeCell ref="C15:H15"/>
    <mergeCell ref="I15:N15"/>
    <mergeCell ref="O15:T15"/>
    <mergeCell ref="C14:H14"/>
    <mergeCell ref="U15:Z15"/>
    <mergeCell ref="AA15:AE15"/>
    <mergeCell ref="AF15:AJ15"/>
    <mergeCell ref="AA14:AE14"/>
    <mergeCell ref="A9:B15"/>
    <mergeCell ref="C9:H11"/>
    <mergeCell ref="AC13:AE13"/>
    <mergeCell ref="AF13:AG13"/>
  </mergeCells>
  <phoneticPr fontId="3"/>
  <dataValidations count="4">
    <dataValidation imeMode="off" allowBlank="1" showInputMessage="1" showErrorMessage="1" sqref="K5:P5 AA8:AJ8 M8:V8"/>
    <dataValidation imeMode="halfKatakana" allowBlank="1" showInputMessage="1" showErrorMessage="1" sqref="I3:AJ3"/>
    <dataValidation type="whole" imeMode="off" allowBlank="1" showInputMessage="1" showErrorMessage="1" sqref="I16:N16 I12:AJ13">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39370078740157483" bottom="0.39370078740157483" header="0" footer="0.19685039370078741"/>
  <pageSetup paperSize="9" scale="80"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dimension ref="A1:BM82"/>
  <sheetViews>
    <sheetView showGridLines="0" showRowColHeaders="0" view="pageBreakPreview" zoomScaleNormal="100" zoomScaleSheetLayoutView="100" workbookViewId="0">
      <selection activeCell="AF2" sqref="AF2"/>
    </sheetView>
  </sheetViews>
  <sheetFormatPr defaultColWidth="2.44140625" defaultRowHeight="15" customHeight="1"/>
  <cols>
    <col min="1" max="36" width="2.44140625" style="3" customWidth="1"/>
    <col min="37" max="37" width="2.44140625" style="262" customWidth="1"/>
    <col min="38" max="43" width="2.44140625" style="261" customWidth="1"/>
    <col min="44" max="52" width="2.44140625" style="262"/>
    <col min="53" max="53" width="3.44140625" style="417" bestFit="1" customWidth="1"/>
    <col min="54" max="55" width="2.44140625" style="417"/>
    <col min="56" max="56" width="3.44140625" style="417" bestFit="1" customWidth="1"/>
    <col min="57" max="58" width="2.44140625" style="300"/>
    <col min="59" max="65" width="2.44140625" style="262"/>
    <col min="66" max="16384" width="2.44140625" style="3"/>
  </cols>
  <sheetData>
    <row r="1" spans="1:36" ht="13.5" customHeight="1">
      <c r="A1" s="43" t="s">
        <v>23</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6" ht="13.5" customHeight="1">
      <c r="A2" s="35"/>
      <c r="B2" s="35"/>
      <c r="C2" s="35"/>
      <c r="D2" s="53" t="s">
        <v>106</v>
      </c>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35"/>
    </row>
    <row r="3" spans="1:36" ht="13.5" customHeight="1">
      <c r="A3" s="35"/>
      <c r="B3" s="35"/>
      <c r="C3" s="35"/>
      <c r="D3" s="54" t="s">
        <v>340</v>
      </c>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row>
    <row r="4" spans="1:36" ht="13.5" customHeight="1" thickBot="1">
      <c r="A4" s="1735" t="s">
        <v>18</v>
      </c>
      <c r="B4" s="1736"/>
      <c r="C4" s="1736"/>
      <c r="D4" s="1736"/>
      <c r="E4" s="1737"/>
      <c r="F4" s="1738"/>
      <c r="G4" s="1739"/>
      <c r="H4" s="1739"/>
      <c r="I4" s="1739"/>
      <c r="J4" s="1739"/>
      <c r="K4" s="1739"/>
      <c r="L4" s="1739"/>
      <c r="M4" s="1739"/>
      <c r="N4" s="1739"/>
      <c r="O4" s="1739"/>
      <c r="P4" s="1739"/>
      <c r="Q4" s="1740"/>
      <c r="R4" s="35"/>
      <c r="S4" s="35"/>
      <c r="T4" s="35"/>
      <c r="U4" s="35"/>
      <c r="V4" s="35"/>
      <c r="W4" s="35"/>
      <c r="X4" s="35"/>
      <c r="Y4" s="35"/>
      <c r="Z4" s="35"/>
      <c r="AA4" s="903" t="s">
        <v>291</v>
      </c>
      <c r="AB4" s="1186"/>
      <c r="AC4" s="1186"/>
      <c r="AD4" s="904"/>
      <c r="AE4" s="2210" t="s">
        <v>114</v>
      </c>
      <c r="AF4" s="2210"/>
      <c r="AG4" s="2210"/>
      <c r="AH4" s="2210"/>
      <c r="AI4" s="2210"/>
      <c r="AJ4" s="2210"/>
    </row>
    <row r="5" spans="1:36" ht="13.5" hidden="1" customHeight="1" thickBot="1">
      <c r="A5" s="35"/>
      <c r="B5" s="35"/>
      <c r="C5" s="35"/>
      <c r="D5" s="54"/>
      <c r="E5" s="35"/>
      <c r="F5" s="35"/>
      <c r="G5" s="35"/>
      <c r="H5" s="35"/>
      <c r="I5" s="35"/>
      <c r="J5" s="35"/>
      <c r="K5" s="35"/>
      <c r="L5" s="35"/>
      <c r="M5" s="35"/>
      <c r="N5" s="35"/>
      <c r="O5" s="35"/>
      <c r="P5" s="35"/>
      <c r="Q5" s="35"/>
      <c r="R5" s="35"/>
      <c r="S5" s="35"/>
      <c r="T5" s="35"/>
      <c r="U5" s="35"/>
      <c r="V5" s="35"/>
      <c r="W5" s="35"/>
      <c r="X5" s="35"/>
      <c r="Y5" s="35"/>
      <c r="Z5" s="35"/>
      <c r="AA5" s="35"/>
      <c r="AB5" s="35"/>
      <c r="AC5" s="35"/>
      <c r="AD5" s="35"/>
      <c r="AE5" s="44"/>
      <c r="AF5" s="44"/>
      <c r="AG5" s="44"/>
      <c r="AH5" s="44"/>
      <c r="AI5" s="66"/>
      <c r="AJ5" s="66"/>
    </row>
    <row r="6" spans="1:36" ht="13.5" customHeight="1">
      <c r="A6" s="1036" t="s">
        <v>183</v>
      </c>
      <c r="B6" s="1037"/>
      <c r="C6" s="1040" t="s">
        <v>348</v>
      </c>
      <c r="D6" s="1040"/>
      <c r="E6" s="1040"/>
      <c r="F6" s="1040"/>
      <c r="G6" s="1040"/>
      <c r="H6" s="1040"/>
      <c r="I6" s="2158" t="s">
        <v>729</v>
      </c>
      <c r="J6" s="2159"/>
      <c r="K6" s="2159"/>
      <c r="L6" s="2159"/>
      <c r="M6" s="2159"/>
      <c r="N6" s="2159"/>
      <c r="O6" s="2159"/>
      <c r="P6" s="2159"/>
      <c r="Q6" s="2159"/>
      <c r="R6" s="2159"/>
      <c r="S6" s="2159"/>
      <c r="T6" s="2159"/>
      <c r="U6" s="2159"/>
      <c r="V6" s="2159"/>
      <c r="W6" s="2159"/>
      <c r="X6" s="2159"/>
      <c r="Y6" s="2159"/>
      <c r="Z6" s="2159"/>
      <c r="AA6" s="2159"/>
      <c r="AB6" s="2159"/>
      <c r="AC6" s="2159"/>
      <c r="AD6" s="2159"/>
      <c r="AE6" s="2159"/>
      <c r="AF6" s="2159"/>
      <c r="AG6" s="2159"/>
      <c r="AH6" s="2159"/>
      <c r="AI6" s="2159"/>
      <c r="AJ6" s="2160"/>
    </row>
    <row r="7" spans="1:36" ht="13.5" customHeight="1">
      <c r="A7" s="1038"/>
      <c r="B7" s="1039"/>
      <c r="C7" s="1041" t="s">
        <v>184</v>
      </c>
      <c r="D7" s="1041"/>
      <c r="E7" s="1041"/>
      <c r="F7" s="1041"/>
      <c r="G7" s="1041"/>
      <c r="H7" s="1041"/>
      <c r="I7" s="2155" t="s">
        <v>730</v>
      </c>
      <c r="J7" s="2156"/>
      <c r="K7" s="2156"/>
      <c r="L7" s="2156"/>
      <c r="M7" s="2156"/>
      <c r="N7" s="2156"/>
      <c r="O7" s="2156"/>
      <c r="P7" s="2156"/>
      <c r="Q7" s="2156"/>
      <c r="R7" s="2156"/>
      <c r="S7" s="2156"/>
      <c r="T7" s="2156"/>
      <c r="U7" s="2156"/>
      <c r="V7" s="2156"/>
      <c r="W7" s="2156"/>
      <c r="X7" s="2156"/>
      <c r="Y7" s="2156"/>
      <c r="Z7" s="2156"/>
      <c r="AA7" s="2156"/>
      <c r="AB7" s="2156"/>
      <c r="AC7" s="2156"/>
      <c r="AD7" s="2156"/>
      <c r="AE7" s="2156"/>
      <c r="AF7" s="2156"/>
      <c r="AG7" s="2156"/>
      <c r="AH7" s="2156"/>
      <c r="AI7" s="2156"/>
      <c r="AJ7" s="2157"/>
    </row>
    <row r="8" spans="1:36" ht="13.5" customHeight="1">
      <c r="A8" s="1038"/>
      <c r="B8" s="1039"/>
      <c r="C8" s="1003" t="s">
        <v>185</v>
      </c>
      <c r="D8" s="1003"/>
      <c r="E8" s="1003"/>
      <c r="F8" s="1003"/>
      <c r="G8" s="1003"/>
      <c r="H8" s="1003"/>
      <c r="I8" s="1051" t="s">
        <v>77</v>
      </c>
      <c r="J8" s="1052"/>
      <c r="K8" s="1444" t="s">
        <v>693</v>
      </c>
      <c r="L8" s="1444"/>
      <c r="M8" s="1444"/>
      <c r="N8" s="1444"/>
      <c r="O8" s="1444"/>
      <c r="P8" s="1445"/>
      <c r="Q8" s="926" t="s">
        <v>275</v>
      </c>
      <c r="R8" s="927"/>
      <c r="S8" s="927"/>
      <c r="T8" s="927"/>
      <c r="U8" s="927"/>
      <c r="V8" s="927"/>
      <c r="W8" s="927"/>
      <c r="X8" s="927"/>
      <c r="Y8" s="927"/>
      <c r="Z8" s="927"/>
      <c r="AA8" s="927"/>
      <c r="AB8" s="927"/>
      <c r="AC8" s="927"/>
      <c r="AD8" s="927"/>
      <c r="AE8" s="927"/>
      <c r="AF8" s="927"/>
      <c r="AG8" s="927"/>
      <c r="AH8" s="927"/>
      <c r="AI8" s="927"/>
      <c r="AJ8" s="928"/>
    </row>
    <row r="9" spans="1:36" ht="13.5" customHeight="1">
      <c r="A9" s="1038"/>
      <c r="B9" s="1039"/>
      <c r="C9" s="1003"/>
      <c r="D9" s="1003"/>
      <c r="E9" s="1003"/>
      <c r="F9" s="1003"/>
      <c r="G9" s="1003"/>
      <c r="H9" s="1003"/>
      <c r="I9" s="1442" t="s">
        <v>694</v>
      </c>
      <c r="J9" s="1442"/>
      <c r="K9" s="1442"/>
      <c r="L9" s="1442"/>
      <c r="M9" s="1442"/>
      <c r="N9" s="1442"/>
      <c r="O9" s="1442"/>
      <c r="P9" s="1442"/>
      <c r="Q9" s="1442"/>
      <c r="R9" s="1442"/>
      <c r="S9" s="1442"/>
      <c r="T9" s="1442"/>
      <c r="U9" s="1442"/>
      <c r="V9" s="1442"/>
      <c r="W9" s="1442"/>
      <c r="X9" s="1442"/>
      <c r="Y9" s="1442"/>
      <c r="Z9" s="1442"/>
      <c r="AA9" s="1442"/>
      <c r="AB9" s="1442"/>
      <c r="AC9" s="1442"/>
      <c r="AD9" s="1442"/>
      <c r="AE9" s="1442"/>
      <c r="AF9" s="1442"/>
      <c r="AG9" s="1442"/>
      <c r="AH9" s="1442"/>
      <c r="AI9" s="1442"/>
      <c r="AJ9" s="1443"/>
    </row>
    <row r="10" spans="1:36" ht="13.5" customHeight="1">
      <c r="A10" s="1038"/>
      <c r="B10" s="1039"/>
      <c r="C10" s="1003"/>
      <c r="D10" s="1003"/>
      <c r="E10" s="1003"/>
      <c r="F10" s="1003"/>
      <c r="G10" s="1003"/>
      <c r="H10" s="1003"/>
      <c r="I10" s="1449" t="s">
        <v>114</v>
      </c>
      <c r="J10" s="1449"/>
      <c r="K10" s="1449"/>
      <c r="L10" s="1449"/>
      <c r="M10" s="1449"/>
      <c r="N10" s="1449"/>
      <c r="O10" s="1449"/>
      <c r="P10" s="1449"/>
      <c r="Q10" s="1449"/>
      <c r="R10" s="1449"/>
      <c r="S10" s="1449"/>
      <c r="T10" s="1449"/>
      <c r="U10" s="1449"/>
      <c r="V10" s="1449"/>
      <c r="W10" s="1449"/>
      <c r="X10" s="1449"/>
      <c r="Y10" s="1449"/>
      <c r="Z10" s="1449"/>
      <c r="AA10" s="1449"/>
      <c r="AB10" s="1449"/>
      <c r="AC10" s="1449"/>
      <c r="AD10" s="1449"/>
      <c r="AE10" s="1449"/>
      <c r="AF10" s="1449"/>
      <c r="AG10" s="1449"/>
      <c r="AH10" s="1449"/>
      <c r="AI10" s="1449"/>
      <c r="AJ10" s="1450"/>
    </row>
    <row r="11" spans="1:36" ht="13.5" customHeight="1">
      <c r="A11" s="1038"/>
      <c r="B11" s="1039"/>
      <c r="C11" s="1003" t="s">
        <v>186</v>
      </c>
      <c r="D11" s="1003"/>
      <c r="E11" s="1003"/>
      <c r="F11" s="1003"/>
      <c r="G11" s="1003"/>
      <c r="H11" s="1003"/>
      <c r="I11" s="1003" t="s">
        <v>187</v>
      </c>
      <c r="J11" s="1003"/>
      <c r="K11" s="1003"/>
      <c r="L11" s="1003"/>
      <c r="M11" s="1011" t="s">
        <v>695</v>
      </c>
      <c r="N11" s="1011"/>
      <c r="O11" s="1011"/>
      <c r="P11" s="1011"/>
      <c r="Q11" s="1011"/>
      <c r="R11" s="1011"/>
      <c r="S11" s="1011"/>
      <c r="T11" s="1011"/>
      <c r="U11" s="1011"/>
      <c r="V11" s="1011"/>
      <c r="W11" s="1003" t="s">
        <v>188</v>
      </c>
      <c r="X11" s="1003"/>
      <c r="Y11" s="1003"/>
      <c r="Z11" s="1003"/>
      <c r="AA11" s="1011" t="s">
        <v>695</v>
      </c>
      <c r="AB11" s="1011"/>
      <c r="AC11" s="1011"/>
      <c r="AD11" s="1011"/>
      <c r="AE11" s="1011"/>
      <c r="AF11" s="1011"/>
      <c r="AG11" s="1011"/>
      <c r="AH11" s="1011"/>
      <c r="AI11" s="1011"/>
      <c r="AJ11" s="1245"/>
    </row>
    <row r="12" spans="1:36" ht="13.5" customHeight="1">
      <c r="A12" s="1055" t="s">
        <v>189</v>
      </c>
      <c r="B12" s="1025"/>
      <c r="C12" s="1025"/>
      <c r="D12" s="1025"/>
      <c r="E12" s="1025"/>
      <c r="F12" s="1025"/>
      <c r="G12" s="1025"/>
      <c r="H12" s="1025"/>
      <c r="I12" s="1025"/>
      <c r="J12" s="1025"/>
      <c r="K12" s="1025"/>
      <c r="L12" s="1025"/>
      <c r="M12" s="1025"/>
      <c r="N12" s="1025"/>
      <c r="O12" s="1025"/>
      <c r="P12" s="1025"/>
      <c r="Q12" s="1025"/>
      <c r="R12" s="1025"/>
      <c r="S12" s="1025"/>
      <c r="T12" s="1025"/>
      <c r="U12" s="1025"/>
      <c r="V12" s="1025"/>
      <c r="W12" s="1033" t="s">
        <v>696</v>
      </c>
      <c r="X12" s="1034"/>
      <c r="Y12" s="1034"/>
      <c r="Z12" s="1034"/>
      <c r="AA12" s="1034"/>
      <c r="AB12" s="1034"/>
      <c r="AC12" s="1034"/>
      <c r="AD12" s="1034"/>
      <c r="AE12" s="1034"/>
      <c r="AF12" s="1034"/>
      <c r="AG12" s="1034"/>
      <c r="AH12" s="1034"/>
      <c r="AI12" s="1034"/>
      <c r="AJ12" s="1035"/>
    </row>
    <row r="13" spans="1:36" ht="13.5" customHeight="1">
      <c r="A13" s="1088" t="s">
        <v>190</v>
      </c>
      <c r="B13" s="1422"/>
      <c r="C13" s="1075" t="s">
        <v>231</v>
      </c>
      <c r="D13" s="1075"/>
      <c r="E13" s="1075"/>
      <c r="F13" s="1075"/>
      <c r="G13" s="1075"/>
      <c r="H13" s="1075"/>
      <c r="I13" s="1076" t="s">
        <v>697</v>
      </c>
      <c r="J13" s="1077"/>
      <c r="K13" s="1077"/>
      <c r="L13" s="1077"/>
      <c r="M13" s="1077"/>
      <c r="N13" s="1077"/>
      <c r="O13" s="1077"/>
      <c r="P13" s="1077"/>
      <c r="Q13" s="1077"/>
      <c r="R13" s="1077"/>
      <c r="S13" s="1077"/>
      <c r="T13" s="1077"/>
      <c r="U13" s="1077"/>
      <c r="V13" s="1077"/>
      <c r="W13" s="1077"/>
      <c r="X13" s="1077"/>
      <c r="Y13" s="1077"/>
      <c r="Z13" s="1077"/>
      <c r="AA13" s="1077"/>
      <c r="AB13" s="1077"/>
      <c r="AC13" s="1077"/>
      <c r="AD13" s="1077"/>
      <c r="AE13" s="1077"/>
      <c r="AF13" s="1077"/>
      <c r="AG13" s="1077"/>
      <c r="AH13" s="1077"/>
      <c r="AI13" s="1077"/>
      <c r="AJ13" s="1078"/>
    </row>
    <row r="14" spans="1:36" ht="13.5" customHeight="1">
      <c r="A14" s="1090"/>
      <c r="B14" s="1226"/>
      <c r="C14" s="1041" t="s">
        <v>329</v>
      </c>
      <c r="D14" s="1041"/>
      <c r="E14" s="1041"/>
      <c r="F14" s="1041"/>
      <c r="G14" s="1041"/>
      <c r="H14" s="1041"/>
      <c r="I14" s="1046" t="s">
        <v>675</v>
      </c>
      <c r="J14" s="1047"/>
      <c r="K14" s="1047"/>
      <c r="L14" s="1047"/>
      <c r="M14" s="1047"/>
      <c r="N14" s="1047"/>
      <c r="O14" s="1047"/>
      <c r="P14" s="1047"/>
      <c r="Q14" s="1047"/>
      <c r="R14" s="1047"/>
      <c r="S14" s="1047"/>
      <c r="T14" s="1047"/>
      <c r="U14" s="1047"/>
      <c r="V14" s="1047"/>
      <c r="W14" s="1047"/>
      <c r="X14" s="1047"/>
      <c r="Y14" s="1047"/>
      <c r="Z14" s="1047"/>
      <c r="AA14" s="1047"/>
      <c r="AB14" s="1047"/>
      <c r="AC14" s="1047"/>
      <c r="AD14" s="1047"/>
      <c r="AE14" s="1047"/>
      <c r="AF14" s="1047"/>
      <c r="AG14" s="1047"/>
      <c r="AH14" s="1047"/>
      <c r="AI14" s="1047"/>
      <c r="AJ14" s="1048"/>
    </row>
    <row r="15" spans="1:36" ht="13.5" customHeight="1">
      <c r="A15" s="1090"/>
      <c r="B15" s="1226"/>
      <c r="C15" s="1003" t="s">
        <v>332</v>
      </c>
      <c r="D15" s="1003"/>
      <c r="E15" s="1003"/>
      <c r="F15" s="1003"/>
      <c r="G15" s="1003"/>
      <c r="H15" s="1003"/>
      <c r="I15" s="1051" t="s">
        <v>77</v>
      </c>
      <c r="J15" s="1052"/>
      <c r="K15" s="1056" t="s">
        <v>698</v>
      </c>
      <c r="L15" s="1056"/>
      <c r="M15" s="1056"/>
      <c r="N15" s="1056"/>
      <c r="O15" s="1056"/>
      <c r="P15" s="1057"/>
      <c r="Q15" s="926" t="s">
        <v>275</v>
      </c>
      <c r="R15" s="927"/>
      <c r="S15" s="927"/>
      <c r="T15" s="927"/>
      <c r="U15" s="927"/>
      <c r="V15" s="927"/>
      <c r="W15" s="927"/>
      <c r="X15" s="927"/>
      <c r="Y15" s="927"/>
      <c r="Z15" s="927"/>
      <c r="AA15" s="927"/>
      <c r="AB15" s="927"/>
      <c r="AC15" s="927"/>
      <c r="AD15" s="927"/>
      <c r="AE15" s="927"/>
      <c r="AF15" s="927"/>
      <c r="AG15" s="927"/>
      <c r="AH15" s="927"/>
      <c r="AI15" s="927"/>
      <c r="AJ15" s="928"/>
    </row>
    <row r="16" spans="1:36" ht="13.5" customHeight="1">
      <c r="A16" s="1090"/>
      <c r="B16" s="1226"/>
      <c r="C16" s="1003"/>
      <c r="D16" s="1003"/>
      <c r="E16" s="1003"/>
      <c r="F16" s="1003"/>
      <c r="G16" s="1003"/>
      <c r="H16" s="1003"/>
      <c r="I16" s="1058" t="s">
        <v>699</v>
      </c>
      <c r="J16" s="1059"/>
      <c r="K16" s="1059"/>
      <c r="L16" s="1059"/>
      <c r="M16" s="1059"/>
      <c r="N16" s="1059"/>
      <c r="O16" s="1059"/>
      <c r="P16" s="1059"/>
      <c r="Q16" s="1059"/>
      <c r="R16" s="1059"/>
      <c r="S16" s="1059"/>
      <c r="T16" s="1059"/>
      <c r="U16" s="1059"/>
      <c r="V16" s="1059"/>
      <c r="W16" s="1059"/>
      <c r="X16" s="1059"/>
      <c r="Y16" s="1059"/>
      <c r="Z16" s="1059"/>
      <c r="AA16" s="1059"/>
      <c r="AB16" s="1059"/>
      <c r="AC16" s="1059"/>
      <c r="AD16" s="1059"/>
      <c r="AE16" s="1059"/>
      <c r="AF16" s="1059"/>
      <c r="AG16" s="1059"/>
      <c r="AH16" s="1059"/>
      <c r="AI16" s="1059"/>
      <c r="AJ16" s="1060"/>
    </row>
    <row r="17" spans="1:36" ht="13.5" customHeight="1">
      <c r="A17" s="1090"/>
      <c r="B17" s="1226"/>
      <c r="C17" s="1003"/>
      <c r="D17" s="1003"/>
      <c r="E17" s="1003"/>
      <c r="F17" s="1003"/>
      <c r="G17" s="1003"/>
      <c r="H17" s="1003"/>
      <c r="I17" s="1061" t="s">
        <v>114</v>
      </c>
      <c r="J17" s="1061"/>
      <c r="K17" s="1061"/>
      <c r="L17" s="1061"/>
      <c r="M17" s="1061"/>
      <c r="N17" s="1061"/>
      <c r="O17" s="1061"/>
      <c r="P17" s="1061"/>
      <c r="Q17" s="1061"/>
      <c r="R17" s="1061"/>
      <c r="S17" s="1061"/>
      <c r="T17" s="1061"/>
      <c r="U17" s="1061"/>
      <c r="V17" s="1061"/>
      <c r="W17" s="1061"/>
      <c r="X17" s="1061"/>
      <c r="Y17" s="1061"/>
      <c r="Z17" s="1061"/>
      <c r="AA17" s="1061"/>
      <c r="AB17" s="1061"/>
      <c r="AC17" s="1061"/>
      <c r="AD17" s="1061"/>
      <c r="AE17" s="1061"/>
      <c r="AF17" s="1061"/>
      <c r="AG17" s="1061"/>
      <c r="AH17" s="1061"/>
      <c r="AI17" s="1061"/>
      <c r="AJ17" s="1062"/>
    </row>
    <row r="18" spans="1:36" ht="13.5" customHeight="1">
      <c r="A18" s="1090"/>
      <c r="B18" s="1226"/>
      <c r="C18" s="1183" t="s">
        <v>545</v>
      </c>
      <c r="D18" s="1201"/>
      <c r="E18" s="1201"/>
      <c r="F18" s="1201"/>
      <c r="G18" s="1201"/>
      <c r="H18" s="1201"/>
      <c r="I18" s="1201"/>
      <c r="J18" s="1201"/>
      <c r="K18" s="1201"/>
      <c r="L18" s="1201"/>
      <c r="M18" s="1201"/>
      <c r="N18" s="1201"/>
      <c r="O18" s="1201"/>
      <c r="P18" s="1201"/>
      <c r="Q18" s="1201"/>
      <c r="R18" s="1201"/>
      <c r="S18" s="1201"/>
      <c r="T18" s="1201"/>
      <c r="U18" s="1201"/>
      <c r="V18" s="1202"/>
      <c r="W18" s="1169" t="s">
        <v>1432</v>
      </c>
      <c r="X18" s="1170"/>
      <c r="Y18" s="1170"/>
      <c r="Z18" s="1170"/>
      <c r="AA18" s="1170"/>
      <c r="AB18" s="1170"/>
      <c r="AC18" s="1170"/>
      <c r="AD18" s="1170"/>
      <c r="AE18" s="1170"/>
      <c r="AF18" s="1170"/>
      <c r="AG18" s="1170"/>
      <c r="AH18" s="1170"/>
      <c r="AI18" s="1170"/>
      <c r="AJ18" s="1171"/>
    </row>
    <row r="19" spans="1:36" ht="13.5" customHeight="1">
      <c r="A19" s="1090"/>
      <c r="B19" s="1226"/>
      <c r="C19" s="1063" t="s">
        <v>66</v>
      </c>
      <c r="D19" s="1064"/>
      <c r="E19" s="1064"/>
      <c r="F19" s="1064"/>
      <c r="G19" s="1064"/>
      <c r="H19" s="1064"/>
      <c r="I19" s="1064"/>
      <c r="J19" s="1064"/>
      <c r="K19" s="1064"/>
      <c r="L19" s="1064"/>
      <c r="M19" s="1064"/>
      <c r="N19" s="1065"/>
      <c r="O19" s="1003" t="s">
        <v>127</v>
      </c>
      <c r="P19" s="1003"/>
      <c r="Q19" s="1003"/>
      <c r="R19" s="1003"/>
      <c r="S19" s="1003"/>
      <c r="T19" s="1003"/>
      <c r="U19" s="1003"/>
      <c r="V19" s="1003"/>
      <c r="W19" s="1033"/>
      <c r="X19" s="1034"/>
      <c r="Y19" s="1034"/>
      <c r="Z19" s="1034"/>
      <c r="AA19" s="1034"/>
      <c r="AB19" s="1034"/>
      <c r="AC19" s="1034"/>
      <c r="AD19" s="1034"/>
      <c r="AE19" s="1034"/>
      <c r="AF19" s="1034"/>
      <c r="AG19" s="1034"/>
      <c r="AH19" s="1034"/>
      <c r="AI19" s="1034"/>
      <c r="AJ19" s="1035"/>
    </row>
    <row r="20" spans="1:36" ht="13.5" customHeight="1">
      <c r="A20" s="1090"/>
      <c r="B20" s="1226"/>
      <c r="C20" s="1066"/>
      <c r="D20" s="1067"/>
      <c r="E20" s="1067"/>
      <c r="F20" s="1067"/>
      <c r="G20" s="1067"/>
      <c r="H20" s="1067"/>
      <c r="I20" s="1067"/>
      <c r="J20" s="1067"/>
      <c r="K20" s="1067"/>
      <c r="L20" s="1067"/>
      <c r="M20" s="1067"/>
      <c r="N20" s="1068"/>
      <c r="O20" s="1099" t="s">
        <v>276</v>
      </c>
      <c r="P20" s="1100"/>
      <c r="Q20" s="1100"/>
      <c r="R20" s="1100"/>
      <c r="S20" s="1100"/>
      <c r="T20" s="1100"/>
      <c r="U20" s="1100"/>
      <c r="V20" s="1101"/>
      <c r="W20" s="1079"/>
      <c r="X20" s="1080"/>
      <c r="Y20" s="1080"/>
      <c r="Z20" s="1080"/>
      <c r="AA20" s="1080"/>
      <c r="AB20" s="1080"/>
      <c r="AC20" s="1080"/>
      <c r="AD20" s="1080"/>
      <c r="AE20" s="1080"/>
      <c r="AF20" s="1080"/>
      <c r="AG20" s="1080"/>
      <c r="AH20" s="1080"/>
      <c r="AI20" s="1080"/>
      <c r="AJ20" s="1081"/>
    </row>
    <row r="21" spans="1:36" ht="13.5" customHeight="1">
      <c r="A21" s="1092"/>
      <c r="B21" s="1423"/>
      <c r="C21" s="1069"/>
      <c r="D21" s="1070"/>
      <c r="E21" s="1070"/>
      <c r="F21" s="1070"/>
      <c r="G21" s="1070"/>
      <c r="H21" s="1070"/>
      <c r="I21" s="1070"/>
      <c r="J21" s="1070"/>
      <c r="K21" s="1070"/>
      <c r="L21" s="1070"/>
      <c r="M21" s="1070"/>
      <c r="N21" s="1071"/>
      <c r="O21" s="1072" t="s">
        <v>277</v>
      </c>
      <c r="P21" s="1073"/>
      <c r="Q21" s="1073"/>
      <c r="R21" s="1073"/>
      <c r="S21" s="1073"/>
      <c r="T21" s="1073"/>
      <c r="U21" s="1073"/>
      <c r="V21" s="1074"/>
      <c r="W21" s="1046"/>
      <c r="X21" s="1047"/>
      <c r="Y21" s="1047"/>
      <c r="Z21" s="1047"/>
      <c r="AA21" s="1047"/>
      <c r="AB21" s="1047"/>
      <c r="AC21" s="1047"/>
      <c r="AD21" s="1047"/>
      <c r="AE21" s="1047"/>
      <c r="AF21" s="1047"/>
      <c r="AG21" s="1047"/>
      <c r="AH21" s="1047"/>
      <c r="AI21" s="1047"/>
      <c r="AJ21" s="1048"/>
    </row>
    <row r="22" spans="1:36" ht="13.5" customHeight="1">
      <c r="A22" s="1082" t="s">
        <v>265</v>
      </c>
      <c r="B22" s="1083"/>
      <c r="C22" s="1075" t="s">
        <v>231</v>
      </c>
      <c r="D22" s="1075"/>
      <c r="E22" s="1075"/>
      <c r="F22" s="1075"/>
      <c r="G22" s="1075"/>
      <c r="H22" s="1075"/>
      <c r="I22" s="1076" t="s">
        <v>700</v>
      </c>
      <c r="J22" s="1077"/>
      <c r="K22" s="1077"/>
      <c r="L22" s="1077"/>
      <c r="M22" s="1077"/>
      <c r="N22" s="1077"/>
      <c r="O22" s="1077"/>
      <c r="P22" s="1077"/>
      <c r="Q22" s="1077"/>
      <c r="R22" s="1077"/>
      <c r="S22" s="1077"/>
      <c r="T22" s="1077"/>
      <c r="U22" s="1077"/>
      <c r="V22" s="1077"/>
      <c r="W22" s="1077"/>
      <c r="X22" s="1077"/>
      <c r="Y22" s="1077"/>
      <c r="Z22" s="1077"/>
      <c r="AA22" s="1077"/>
      <c r="AB22" s="1077"/>
      <c r="AC22" s="1077"/>
      <c r="AD22" s="1077"/>
      <c r="AE22" s="1077"/>
      <c r="AF22" s="1077"/>
      <c r="AG22" s="1077"/>
      <c r="AH22" s="1077"/>
      <c r="AI22" s="1077"/>
      <c r="AJ22" s="1078"/>
    </row>
    <row r="23" spans="1:36" ht="13.5" customHeight="1">
      <c r="A23" s="1084"/>
      <c r="B23" s="1085"/>
      <c r="C23" s="1041" t="s">
        <v>329</v>
      </c>
      <c r="D23" s="1041"/>
      <c r="E23" s="1041"/>
      <c r="F23" s="1041"/>
      <c r="G23" s="1041"/>
      <c r="H23" s="1041"/>
      <c r="I23" s="1046" t="s">
        <v>688</v>
      </c>
      <c r="J23" s="1047"/>
      <c r="K23" s="1047"/>
      <c r="L23" s="1047"/>
      <c r="M23" s="1047"/>
      <c r="N23" s="1047"/>
      <c r="O23" s="1047"/>
      <c r="P23" s="1047"/>
      <c r="Q23" s="1047"/>
      <c r="R23" s="1047"/>
      <c r="S23" s="1047"/>
      <c r="T23" s="1047"/>
      <c r="U23" s="1047"/>
      <c r="V23" s="1047"/>
      <c r="W23" s="1047"/>
      <c r="X23" s="1047"/>
      <c r="Y23" s="1047"/>
      <c r="Z23" s="1047"/>
      <c r="AA23" s="1047"/>
      <c r="AB23" s="1047"/>
      <c r="AC23" s="1047"/>
      <c r="AD23" s="1047"/>
      <c r="AE23" s="1047"/>
      <c r="AF23" s="1047"/>
      <c r="AG23" s="1047"/>
      <c r="AH23" s="1047"/>
      <c r="AI23" s="1047"/>
      <c r="AJ23" s="1048"/>
    </row>
    <row r="24" spans="1:36" ht="13.5" customHeight="1">
      <c r="A24" s="1084"/>
      <c r="B24" s="1085"/>
      <c r="C24" s="1003" t="s">
        <v>332</v>
      </c>
      <c r="D24" s="1003"/>
      <c r="E24" s="1003"/>
      <c r="F24" s="1003"/>
      <c r="G24" s="1003"/>
      <c r="H24" s="1003"/>
      <c r="I24" s="1051" t="s">
        <v>77</v>
      </c>
      <c r="J24" s="1052"/>
      <c r="K24" s="1056" t="s">
        <v>773</v>
      </c>
      <c r="L24" s="1056"/>
      <c r="M24" s="1056"/>
      <c r="N24" s="1056"/>
      <c r="O24" s="1056"/>
      <c r="P24" s="1057"/>
      <c r="Q24" s="926" t="s">
        <v>275</v>
      </c>
      <c r="R24" s="927"/>
      <c r="S24" s="927"/>
      <c r="T24" s="927"/>
      <c r="U24" s="927"/>
      <c r="V24" s="927"/>
      <c r="W24" s="927"/>
      <c r="X24" s="927"/>
      <c r="Y24" s="927"/>
      <c r="Z24" s="927"/>
      <c r="AA24" s="927"/>
      <c r="AB24" s="927"/>
      <c r="AC24" s="927"/>
      <c r="AD24" s="927"/>
      <c r="AE24" s="927"/>
      <c r="AF24" s="927"/>
      <c r="AG24" s="927"/>
      <c r="AH24" s="927"/>
      <c r="AI24" s="927"/>
      <c r="AJ24" s="928"/>
    </row>
    <row r="25" spans="1:36" ht="13.5" customHeight="1">
      <c r="A25" s="1084"/>
      <c r="B25" s="1085"/>
      <c r="C25" s="1003"/>
      <c r="D25" s="1003"/>
      <c r="E25" s="1003"/>
      <c r="F25" s="1003"/>
      <c r="G25" s="1003"/>
      <c r="H25" s="1003"/>
      <c r="I25" s="1058" t="s">
        <v>1433</v>
      </c>
      <c r="J25" s="1059"/>
      <c r="K25" s="1059"/>
      <c r="L25" s="1059"/>
      <c r="M25" s="1059"/>
      <c r="N25" s="1059"/>
      <c r="O25" s="1059"/>
      <c r="P25" s="1059"/>
      <c r="Q25" s="1059"/>
      <c r="R25" s="1059"/>
      <c r="S25" s="1059"/>
      <c r="T25" s="1059"/>
      <c r="U25" s="1059"/>
      <c r="V25" s="1059"/>
      <c r="W25" s="1059"/>
      <c r="X25" s="1059"/>
      <c r="Y25" s="1059"/>
      <c r="Z25" s="1059"/>
      <c r="AA25" s="1059"/>
      <c r="AB25" s="1059"/>
      <c r="AC25" s="1059"/>
      <c r="AD25" s="1059"/>
      <c r="AE25" s="1059"/>
      <c r="AF25" s="1059"/>
      <c r="AG25" s="1059"/>
      <c r="AH25" s="1059"/>
      <c r="AI25" s="1059"/>
      <c r="AJ25" s="1060"/>
    </row>
    <row r="26" spans="1:36" ht="13.5" customHeight="1">
      <c r="A26" s="1084"/>
      <c r="B26" s="1085"/>
      <c r="C26" s="1075"/>
      <c r="D26" s="1075"/>
      <c r="E26" s="1075"/>
      <c r="F26" s="1075"/>
      <c r="G26" s="1075"/>
      <c r="H26" s="1075"/>
      <c r="I26" s="1061" t="s">
        <v>114</v>
      </c>
      <c r="J26" s="1061"/>
      <c r="K26" s="1061"/>
      <c r="L26" s="1061"/>
      <c r="M26" s="1061"/>
      <c r="N26" s="1061"/>
      <c r="O26" s="1061"/>
      <c r="P26" s="1061"/>
      <c r="Q26" s="1061"/>
      <c r="R26" s="1061"/>
      <c r="S26" s="1061"/>
      <c r="T26" s="1061"/>
      <c r="U26" s="1061"/>
      <c r="V26" s="1061"/>
      <c r="W26" s="1061"/>
      <c r="X26" s="1061"/>
      <c r="Y26" s="1061"/>
      <c r="Z26" s="1061"/>
      <c r="AA26" s="1061"/>
      <c r="AB26" s="1061"/>
      <c r="AC26" s="1061"/>
      <c r="AD26" s="1061"/>
      <c r="AE26" s="1061"/>
      <c r="AF26" s="1061"/>
      <c r="AG26" s="1061"/>
      <c r="AH26" s="1061"/>
      <c r="AI26" s="1061"/>
      <c r="AJ26" s="1062"/>
    </row>
    <row r="27" spans="1:36" ht="13.5" customHeight="1">
      <c r="A27" s="1082" t="s">
        <v>333</v>
      </c>
      <c r="B27" s="1909"/>
      <c r="C27" s="1104" t="s">
        <v>242</v>
      </c>
      <c r="D27" s="1105"/>
      <c r="E27" s="1105"/>
      <c r="F27" s="1105"/>
      <c r="G27" s="1105"/>
      <c r="H27" s="1106"/>
      <c r="I27" s="1523" t="s">
        <v>222</v>
      </c>
      <c r="J27" s="1524"/>
      <c r="K27" s="1524"/>
      <c r="L27" s="1524"/>
      <c r="M27" s="1524"/>
      <c r="N27" s="1524"/>
      <c r="O27" s="1523" t="s">
        <v>111</v>
      </c>
      <c r="P27" s="1524"/>
      <c r="Q27" s="1524"/>
      <c r="R27" s="1524"/>
      <c r="S27" s="1524"/>
      <c r="T27" s="1525"/>
      <c r="U27" s="1529"/>
      <c r="V27" s="1530"/>
      <c r="W27" s="1530"/>
      <c r="X27" s="1530"/>
      <c r="Y27" s="1530"/>
      <c r="Z27" s="1847"/>
      <c r="AA27" s="1529"/>
      <c r="AB27" s="1530"/>
      <c r="AC27" s="1530"/>
      <c r="AD27" s="1530"/>
      <c r="AE27" s="1530"/>
      <c r="AF27" s="1847"/>
      <c r="AG27" s="1143"/>
      <c r="AH27" s="1144"/>
      <c r="AI27" s="1144"/>
      <c r="AJ27" s="1145"/>
    </row>
    <row r="28" spans="1:36" ht="13.5" customHeight="1">
      <c r="A28" s="1910"/>
      <c r="B28" s="1911"/>
      <c r="C28" s="1107"/>
      <c r="D28" s="1108"/>
      <c r="E28" s="1108"/>
      <c r="F28" s="1108"/>
      <c r="G28" s="1108"/>
      <c r="H28" s="1109"/>
      <c r="I28" s="1025" t="s">
        <v>250</v>
      </c>
      <c r="J28" s="1025"/>
      <c r="K28" s="1025"/>
      <c r="L28" s="1025" t="s">
        <v>251</v>
      </c>
      <c r="M28" s="1025"/>
      <c r="N28" s="1025"/>
      <c r="O28" s="1025" t="s">
        <v>250</v>
      </c>
      <c r="P28" s="1025"/>
      <c r="Q28" s="1025"/>
      <c r="R28" s="1025" t="s">
        <v>251</v>
      </c>
      <c r="S28" s="1025"/>
      <c r="T28" s="1025"/>
      <c r="U28" s="1025" t="s">
        <v>250</v>
      </c>
      <c r="V28" s="1025"/>
      <c r="W28" s="1025"/>
      <c r="X28" s="1025" t="s">
        <v>251</v>
      </c>
      <c r="Y28" s="1025"/>
      <c r="Z28" s="1025"/>
      <c r="AA28" s="1025" t="s">
        <v>250</v>
      </c>
      <c r="AB28" s="1025"/>
      <c r="AC28" s="1025"/>
      <c r="AD28" s="1025" t="s">
        <v>251</v>
      </c>
      <c r="AE28" s="1183"/>
      <c r="AF28" s="1025"/>
      <c r="AG28" s="1146"/>
      <c r="AH28" s="1147"/>
      <c r="AI28" s="1147"/>
      <c r="AJ28" s="1148"/>
    </row>
    <row r="29" spans="1:36" ht="13.5" customHeight="1">
      <c r="A29" s="1910"/>
      <c r="B29" s="1911"/>
      <c r="C29" s="1025" t="s">
        <v>128</v>
      </c>
      <c r="D29" s="1025"/>
      <c r="E29" s="1025"/>
      <c r="F29" s="1025" t="s">
        <v>158</v>
      </c>
      <c r="G29" s="1025"/>
      <c r="H29" s="1025"/>
      <c r="I29" s="1199">
        <v>1</v>
      </c>
      <c r="J29" s="1199"/>
      <c r="K29" s="1199"/>
      <c r="L29" s="1199">
        <v>1</v>
      </c>
      <c r="M29" s="1199"/>
      <c r="N29" s="1199"/>
      <c r="O29" s="1199">
        <v>1</v>
      </c>
      <c r="P29" s="1199"/>
      <c r="Q29" s="1199"/>
      <c r="R29" s="1199">
        <v>2</v>
      </c>
      <c r="S29" s="1199"/>
      <c r="T29" s="1199"/>
      <c r="U29" s="1199"/>
      <c r="V29" s="1199"/>
      <c r="W29" s="1199"/>
      <c r="X29" s="1199"/>
      <c r="Y29" s="1199"/>
      <c r="Z29" s="1199"/>
      <c r="AA29" s="1199"/>
      <c r="AB29" s="1199"/>
      <c r="AC29" s="1199"/>
      <c r="AD29" s="1199"/>
      <c r="AE29" s="1094"/>
      <c r="AF29" s="1199"/>
      <c r="AG29" s="1146"/>
      <c r="AH29" s="1147"/>
      <c r="AI29" s="1147"/>
      <c r="AJ29" s="1148"/>
    </row>
    <row r="30" spans="1:36" ht="13.5" customHeight="1">
      <c r="A30" s="1910"/>
      <c r="B30" s="1911"/>
      <c r="C30" s="1025"/>
      <c r="D30" s="1025"/>
      <c r="E30" s="1025"/>
      <c r="F30" s="1025" t="s">
        <v>159</v>
      </c>
      <c r="G30" s="1025"/>
      <c r="H30" s="1025"/>
      <c r="I30" s="1199"/>
      <c r="J30" s="1199"/>
      <c r="K30" s="1199"/>
      <c r="L30" s="1199">
        <v>1</v>
      </c>
      <c r="M30" s="1199"/>
      <c r="N30" s="1199"/>
      <c r="O30" s="1199"/>
      <c r="P30" s="1199"/>
      <c r="Q30" s="1199"/>
      <c r="R30" s="1199">
        <v>1</v>
      </c>
      <c r="S30" s="1199"/>
      <c r="T30" s="1199"/>
      <c r="U30" s="1199"/>
      <c r="V30" s="1199"/>
      <c r="W30" s="1199"/>
      <c r="X30" s="1199"/>
      <c r="Y30" s="1199"/>
      <c r="Z30" s="1199"/>
      <c r="AA30" s="1199"/>
      <c r="AB30" s="1199"/>
      <c r="AC30" s="1199"/>
      <c r="AD30" s="1199"/>
      <c r="AE30" s="1094"/>
      <c r="AF30" s="1199"/>
      <c r="AG30" s="1146"/>
      <c r="AH30" s="1147"/>
      <c r="AI30" s="1147"/>
      <c r="AJ30" s="1148"/>
    </row>
    <row r="31" spans="1:36" ht="13.5" customHeight="1">
      <c r="A31" s="1910"/>
      <c r="B31" s="1911"/>
      <c r="C31" s="1025" t="s">
        <v>160</v>
      </c>
      <c r="D31" s="1025"/>
      <c r="E31" s="1025"/>
      <c r="F31" s="1025"/>
      <c r="G31" s="1025"/>
      <c r="H31" s="1025"/>
      <c r="I31" s="1199">
        <v>2</v>
      </c>
      <c r="J31" s="1199"/>
      <c r="K31" s="1199"/>
      <c r="L31" s="1199"/>
      <c r="M31" s="1199"/>
      <c r="N31" s="1199"/>
      <c r="O31" s="1199">
        <v>2.2999999999999998</v>
      </c>
      <c r="P31" s="1199"/>
      <c r="Q31" s="1199"/>
      <c r="R31" s="1199"/>
      <c r="S31" s="1199"/>
      <c r="T31" s="1199"/>
      <c r="U31" s="1199"/>
      <c r="V31" s="1199"/>
      <c r="W31" s="1199"/>
      <c r="X31" s="1199"/>
      <c r="Y31" s="1199"/>
      <c r="Z31" s="1199"/>
      <c r="AA31" s="1199"/>
      <c r="AB31" s="1199"/>
      <c r="AC31" s="1199"/>
      <c r="AD31" s="1199"/>
      <c r="AE31" s="1094"/>
      <c r="AF31" s="1199"/>
      <c r="AG31" s="1146"/>
      <c r="AH31" s="1147"/>
      <c r="AI31" s="1147"/>
      <c r="AJ31" s="1148"/>
    </row>
    <row r="32" spans="1:36" ht="13.5" customHeight="1">
      <c r="A32" s="1910"/>
      <c r="B32" s="1911"/>
      <c r="C32" s="1103" t="s">
        <v>290</v>
      </c>
      <c r="D32" s="1103"/>
      <c r="E32" s="1103"/>
      <c r="F32" s="1103"/>
      <c r="G32" s="1103"/>
      <c r="H32" s="1103"/>
      <c r="I32" s="1203"/>
      <c r="J32" s="1203"/>
      <c r="K32" s="1203"/>
      <c r="L32" s="1203"/>
      <c r="M32" s="1203"/>
      <c r="N32" s="1203"/>
      <c r="O32" s="1203"/>
      <c r="P32" s="1203"/>
      <c r="Q32" s="1203"/>
      <c r="R32" s="1203"/>
      <c r="S32" s="1203"/>
      <c r="T32" s="1203"/>
      <c r="U32" s="1203"/>
      <c r="V32" s="1203"/>
      <c r="W32" s="1203"/>
      <c r="X32" s="1203"/>
      <c r="Y32" s="1203"/>
      <c r="Z32" s="1203"/>
      <c r="AA32" s="1203"/>
      <c r="AB32" s="1203"/>
      <c r="AC32" s="1203"/>
      <c r="AD32" s="1203"/>
      <c r="AE32" s="1218"/>
      <c r="AF32" s="1203"/>
      <c r="AG32" s="1149"/>
      <c r="AH32" s="1150"/>
      <c r="AI32" s="1150"/>
      <c r="AJ32" s="1151"/>
    </row>
    <row r="33" spans="1:42" ht="13.5" customHeight="1">
      <c r="A33" s="1242" t="s">
        <v>198</v>
      </c>
      <c r="B33" s="1201"/>
      <c r="C33" s="1201"/>
      <c r="D33" s="1201"/>
      <c r="E33" s="1201"/>
      <c r="F33" s="1201"/>
      <c r="G33" s="1201"/>
      <c r="H33" s="1202"/>
      <c r="I33" s="1220">
        <v>24</v>
      </c>
      <c r="J33" s="1221"/>
      <c r="K33" s="1221"/>
      <c r="L33" s="1221"/>
      <c r="M33" s="1221"/>
      <c r="N33" s="1221"/>
      <c r="O33" s="1173" t="s">
        <v>68</v>
      </c>
      <c r="P33" s="1173"/>
      <c r="Q33" s="1173"/>
      <c r="R33" s="1173"/>
      <c r="S33" s="1173"/>
      <c r="T33" s="1173"/>
      <c r="U33" s="1173"/>
      <c r="V33" s="1173"/>
      <c r="W33" s="1173"/>
      <c r="X33" s="1173"/>
      <c r="Y33" s="1173"/>
      <c r="Z33" s="1173"/>
      <c r="AA33" s="1173"/>
      <c r="AB33" s="1173"/>
      <c r="AC33" s="1173"/>
      <c r="AD33" s="1173"/>
      <c r="AE33" s="1173"/>
      <c r="AF33" s="1173"/>
      <c r="AG33" s="1173"/>
      <c r="AH33" s="1173"/>
      <c r="AI33" s="1173"/>
      <c r="AJ33" s="2154"/>
    </row>
    <row r="34" spans="1:42" ht="13.5" customHeight="1">
      <c r="A34" s="1242" t="s">
        <v>311</v>
      </c>
      <c r="B34" s="1201"/>
      <c r="C34" s="1201"/>
      <c r="D34" s="1201"/>
      <c r="E34" s="1201"/>
      <c r="F34" s="1201"/>
      <c r="G34" s="1201"/>
      <c r="H34" s="1202"/>
      <c r="I34" s="1220">
        <v>22</v>
      </c>
      <c r="J34" s="1221"/>
      <c r="K34" s="1221"/>
      <c r="L34" s="1221"/>
      <c r="M34" s="1221"/>
      <c r="N34" s="1221"/>
      <c r="O34" s="1173" t="s">
        <v>8</v>
      </c>
      <c r="P34" s="1173"/>
      <c r="Q34" s="1173"/>
      <c r="R34" s="1173"/>
      <c r="S34" s="1173"/>
      <c r="T34" s="1173"/>
      <c r="U34" s="1173"/>
      <c r="V34" s="1173"/>
      <c r="W34" s="1173"/>
      <c r="X34" s="1173"/>
      <c r="Y34" s="1173"/>
      <c r="Z34" s="1173"/>
      <c r="AA34" s="1173"/>
      <c r="AB34" s="1173"/>
      <c r="AC34" s="1173"/>
      <c r="AD34" s="1173"/>
      <c r="AE34" s="1173"/>
      <c r="AF34" s="1173"/>
      <c r="AG34" s="1173"/>
      <c r="AH34" s="1173"/>
      <c r="AI34" s="1173"/>
      <c r="AJ34" s="2154"/>
    </row>
    <row r="35" spans="1:42" ht="18" customHeight="1">
      <c r="A35" s="1908" t="s">
        <v>69</v>
      </c>
      <c r="B35" s="1909"/>
      <c r="C35" s="1183" t="s">
        <v>289</v>
      </c>
      <c r="D35" s="1201"/>
      <c r="E35" s="1201"/>
      <c r="F35" s="1201"/>
      <c r="G35" s="1201"/>
      <c r="H35" s="1202"/>
      <c r="I35" s="2380">
        <v>2</v>
      </c>
      <c r="J35" s="2380"/>
      <c r="K35" s="2380"/>
      <c r="L35" s="2380"/>
      <c r="M35" s="2380"/>
      <c r="N35" s="2380"/>
      <c r="O35" s="2380"/>
      <c r="P35" s="2380"/>
      <c r="Q35" s="2380"/>
      <c r="R35" s="2380"/>
      <c r="S35" s="2380"/>
      <c r="T35" s="2380"/>
      <c r="U35" s="2380"/>
      <c r="V35" s="2380"/>
      <c r="W35" s="2380"/>
      <c r="X35" s="2380"/>
      <c r="Y35" s="2380"/>
      <c r="Z35" s="2380"/>
      <c r="AA35" s="2380"/>
      <c r="AB35" s="2380"/>
      <c r="AC35" s="2380"/>
      <c r="AD35" s="2380"/>
      <c r="AE35" s="2380"/>
      <c r="AF35" s="2380"/>
      <c r="AG35" s="2380"/>
      <c r="AH35" s="2380"/>
      <c r="AI35" s="2380"/>
      <c r="AJ35" s="2381"/>
    </row>
    <row r="36" spans="1:42" ht="13.5" customHeight="1">
      <c r="A36" s="1910"/>
      <c r="B36" s="1911"/>
      <c r="C36" s="1183" t="s">
        <v>312</v>
      </c>
      <c r="D36" s="1201"/>
      <c r="E36" s="1201"/>
      <c r="F36" s="1201"/>
      <c r="G36" s="1201"/>
      <c r="H36" s="1202"/>
      <c r="I36" s="1220">
        <v>24</v>
      </c>
      <c r="J36" s="1221"/>
      <c r="K36" s="1221"/>
      <c r="L36" s="1221"/>
      <c r="M36" s="1221"/>
      <c r="N36" s="1221"/>
      <c r="O36" s="1210" t="s">
        <v>68</v>
      </c>
      <c r="P36" s="1210"/>
      <c r="Q36" s="1210"/>
      <c r="R36" s="1210"/>
      <c r="S36" s="1348"/>
      <c r="T36" s="903" t="s">
        <v>295</v>
      </c>
      <c r="U36" s="1186"/>
      <c r="V36" s="1186"/>
      <c r="W36" s="1186"/>
      <c r="X36" s="1186"/>
      <c r="Y36" s="904"/>
      <c r="Z36" s="1218"/>
      <c r="AA36" s="1219"/>
      <c r="AB36" s="1219"/>
      <c r="AC36" s="1219"/>
      <c r="AD36" s="1219"/>
      <c r="AE36" s="1219"/>
      <c r="AF36" s="1945" t="s">
        <v>68</v>
      </c>
      <c r="AG36" s="1945"/>
      <c r="AH36" s="1945"/>
      <c r="AI36" s="1945"/>
      <c r="AJ36" s="1946"/>
    </row>
    <row r="37" spans="1:42" ht="18" customHeight="1">
      <c r="A37" s="1910"/>
      <c r="B37" s="1911"/>
      <c r="C37" s="1012" t="s">
        <v>334</v>
      </c>
      <c r="D37" s="1013"/>
      <c r="E37" s="1013"/>
      <c r="F37" s="1013"/>
      <c r="G37" s="1013"/>
      <c r="H37" s="1014"/>
      <c r="I37" s="1049" t="s">
        <v>76</v>
      </c>
      <c r="J37" s="1049"/>
      <c r="K37" s="1049"/>
      <c r="L37" s="1049"/>
      <c r="M37" s="1050"/>
      <c r="N37" s="1873"/>
      <c r="O37" s="1874"/>
      <c r="P37" s="1874"/>
      <c r="Q37" s="1874"/>
      <c r="R37" s="1874"/>
      <c r="S37" s="1874"/>
      <c r="T37" s="1874"/>
      <c r="U37" s="1874"/>
      <c r="V37" s="1874"/>
      <c r="W37" s="1874"/>
      <c r="X37" s="1874"/>
      <c r="Y37" s="1874"/>
      <c r="Z37" s="1874"/>
      <c r="AA37" s="1874"/>
      <c r="AB37" s="1874"/>
      <c r="AC37" s="1874"/>
      <c r="AD37" s="1874"/>
      <c r="AE37" s="1874"/>
      <c r="AF37" s="1874"/>
      <c r="AG37" s="1874"/>
      <c r="AH37" s="1874"/>
      <c r="AI37" s="1874"/>
      <c r="AJ37" s="1875"/>
      <c r="AL37" s="295" t="b">
        <v>0</v>
      </c>
      <c r="AM37" s="295" t="b">
        <v>0</v>
      </c>
      <c r="AN37" s="295" t="b">
        <v>0</v>
      </c>
      <c r="AO37" s="295" t="b">
        <v>0</v>
      </c>
      <c r="AP37" s="295" t="b">
        <v>0</v>
      </c>
    </row>
    <row r="38" spans="1:42" ht="18" customHeight="1">
      <c r="A38" s="1910"/>
      <c r="B38" s="1911"/>
      <c r="C38" s="1155"/>
      <c r="D38" s="1156"/>
      <c r="E38" s="1156"/>
      <c r="F38" s="1156"/>
      <c r="G38" s="1156"/>
      <c r="H38" s="1947"/>
      <c r="I38" s="1949" t="s">
        <v>363</v>
      </c>
      <c r="J38" s="1949"/>
      <c r="K38" s="1949"/>
      <c r="L38" s="1949"/>
      <c r="M38" s="1949"/>
      <c r="N38" s="1954"/>
      <c r="O38" s="1954"/>
      <c r="P38" s="1954"/>
      <c r="Q38" s="1954"/>
      <c r="R38" s="1954"/>
      <c r="S38" s="1954"/>
      <c r="T38" s="1954"/>
      <c r="U38" s="1954"/>
      <c r="V38" s="1954"/>
      <c r="W38" s="1075" t="s">
        <v>235</v>
      </c>
      <c r="X38" s="1075"/>
      <c r="Y38" s="1075"/>
      <c r="Z38" s="1075"/>
      <c r="AA38" s="1075"/>
      <c r="AB38" s="1954"/>
      <c r="AC38" s="1954"/>
      <c r="AD38" s="1954"/>
      <c r="AE38" s="1954"/>
      <c r="AF38" s="1954"/>
      <c r="AG38" s="1954"/>
      <c r="AH38" s="1954"/>
      <c r="AI38" s="1954"/>
      <c r="AJ38" s="1955"/>
      <c r="AL38" s="295" t="b">
        <v>1</v>
      </c>
      <c r="AM38" s="295" t="b">
        <v>0</v>
      </c>
      <c r="AN38" s="295" t="b">
        <v>0</v>
      </c>
    </row>
    <row r="39" spans="1:42" ht="13.5" customHeight="1">
      <c r="A39" s="1910"/>
      <c r="B39" s="1911"/>
      <c r="C39" s="1003" t="s">
        <v>263</v>
      </c>
      <c r="D39" s="1003"/>
      <c r="E39" s="1003"/>
      <c r="F39" s="1003"/>
      <c r="G39" s="1003"/>
      <c r="H39" s="1003"/>
      <c r="I39" s="1181" t="s">
        <v>690</v>
      </c>
      <c r="J39" s="1181"/>
      <c r="K39" s="1181"/>
      <c r="L39" s="1181"/>
      <c r="M39" s="1181"/>
      <c r="N39" s="1181"/>
      <c r="O39" s="1181"/>
      <c r="P39" s="1181"/>
      <c r="Q39" s="1181"/>
      <c r="R39" s="1181"/>
      <c r="S39" s="1181"/>
      <c r="T39" s="1181"/>
      <c r="U39" s="1181"/>
      <c r="V39" s="1181"/>
      <c r="W39" s="1181"/>
      <c r="X39" s="1181"/>
      <c r="Y39" s="1181"/>
      <c r="Z39" s="1181"/>
      <c r="AA39" s="1181"/>
      <c r="AB39" s="1181"/>
      <c r="AC39" s="1181"/>
      <c r="AD39" s="1181"/>
      <c r="AE39" s="1181"/>
      <c r="AF39" s="1181"/>
      <c r="AG39" s="1181"/>
      <c r="AH39" s="1181"/>
      <c r="AI39" s="1181"/>
      <c r="AJ39" s="1182"/>
    </row>
    <row r="40" spans="1:42" ht="13.5" customHeight="1">
      <c r="A40" s="1910"/>
      <c r="B40" s="1911"/>
      <c r="C40" s="1003" t="s">
        <v>156</v>
      </c>
      <c r="D40" s="1003"/>
      <c r="E40" s="1003"/>
      <c r="F40" s="1003"/>
      <c r="G40" s="1003"/>
      <c r="H40" s="1003"/>
      <c r="I40" s="1181" t="s">
        <v>690</v>
      </c>
      <c r="J40" s="1181"/>
      <c r="K40" s="1181"/>
      <c r="L40" s="1181"/>
      <c r="M40" s="1181"/>
      <c r="N40" s="1181"/>
      <c r="O40" s="1181"/>
      <c r="P40" s="1181"/>
      <c r="Q40" s="1181"/>
      <c r="R40" s="1181"/>
      <c r="S40" s="1181"/>
      <c r="T40" s="1181"/>
      <c r="U40" s="1181"/>
      <c r="V40" s="1181"/>
      <c r="W40" s="1181"/>
      <c r="X40" s="1181"/>
      <c r="Y40" s="1181"/>
      <c r="Z40" s="1181"/>
      <c r="AA40" s="1181"/>
      <c r="AB40" s="1181"/>
      <c r="AC40" s="1181"/>
      <c r="AD40" s="1181"/>
      <c r="AE40" s="1181"/>
      <c r="AF40" s="1181"/>
      <c r="AG40" s="1181"/>
      <c r="AH40" s="1181"/>
      <c r="AI40" s="1181"/>
      <c r="AJ40" s="1182"/>
    </row>
    <row r="41" spans="1:42" ht="18" customHeight="1">
      <c r="A41" s="1910"/>
      <c r="B41" s="1911"/>
      <c r="C41" s="1002" t="s">
        <v>157</v>
      </c>
      <c r="D41" s="1003"/>
      <c r="E41" s="1003"/>
      <c r="F41" s="1003"/>
      <c r="G41" s="1003"/>
      <c r="H41" s="1003"/>
      <c r="I41" s="1003" t="s">
        <v>60</v>
      </c>
      <c r="J41" s="1003"/>
      <c r="K41" s="1003"/>
      <c r="L41" s="1003"/>
      <c r="M41" s="1003"/>
      <c r="N41" s="1003"/>
      <c r="O41" s="1003"/>
      <c r="P41" s="1003"/>
      <c r="Q41" s="1003"/>
      <c r="R41" s="2320">
        <v>1</v>
      </c>
      <c r="S41" s="2320"/>
      <c r="T41" s="2320"/>
      <c r="U41" s="2320"/>
      <c r="V41" s="2320"/>
      <c r="W41" s="2320"/>
      <c r="X41" s="2320"/>
      <c r="Y41" s="2320"/>
      <c r="Z41" s="2320"/>
      <c r="AA41" s="2320"/>
      <c r="AB41" s="2320"/>
      <c r="AC41" s="2320"/>
      <c r="AD41" s="2320"/>
      <c r="AE41" s="2320"/>
      <c r="AF41" s="2320"/>
      <c r="AG41" s="2320"/>
      <c r="AH41" s="2320"/>
      <c r="AI41" s="2320"/>
      <c r="AJ41" s="2321"/>
    </row>
    <row r="42" spans="1:42" ht="13.5" customHeight="1">
      <c r="A42" s="1910"/>
      <c r="B42" s="1911"/>
      <c r="C42" s="1003"/>
      <c r="D42" s="1003"/>
      <c r="E42" s="1003"/>
      <c r="F42" s="1003"/>
      <c r="G42" s="1003"/>
      <c r="H42" s="1003"/>
      <c r="I42" s="1003" t="s">
        <v>61</v>
      </c>
      <c r="J42" s="1003"/>
      <c r="K42" s="1003"/>
      <c r="L42" s="1003"/>
      <c r="M42" s="1003"/>
      <c r="N42" s="1003"/>
      <c r="O42" s="1003"/>
      <c r="P42" s="1003"/>
      <c r="Q42" s="1003"/>
      <c r="R42" s="1025" t="s">
        <v>62</v>
      </c>
      <c r="S42" s="1025"/>
      <c r="T42" s="1025"/>
      <c r="U42" s="1025"/>
      <c r="V42" s="1025"/>
      <c r="W42" s="1134" t="s">
        <v>695</v>
      </c>
      <c r="X42" s="1134"/>
      <c r="Y42" s="1134"/>
      <c r="Z42" s="1134"/>
      <c r="AA42" s="1134"/>
      <c r="AB42" s="1134"/>
      <c r="AC42" s="1134"/>
      <c r="AD42" s="1134"/>
      <c r="AE42" s="1134"/>
      <c r="AF42" s="1134"/>
      <c r="AG42" s="1134"/>
      <c r="AH42" s="1134"/>
      <c r="AI42" s="1134"/>
      <c r="AJ42" s="1135"/>
    </row>
    <row r="43" spans="1:42" ht="13.5" customHeight="1">
      <c r="A43" s="1910"/>
      <c r="B43" s="1911"/>
      <c r="C43" s="1003"/>
      <c r="D43" s="1003"/>
      <c r="E43" s="1003"/>
      <c r="F43" s="1003"/>
      <c r="G43" s="1003"/>
      <c r="H43" s="1003"/>
      <c r="I43" s="1003"/>
      <c r="J43" s="1003"/>
      <c r="K43" s="1003"/>
      <c r="L43" s="1003"/>
      <c r="M43" s="1003"/>
      <c r="N43" s="1003"/>
      <c r="O43" s="1003"/>
      <c r="P43" s="1003"/>
      <c r="Q43" s="1003"/>
      <c r="R43" s="1025" t="s">
        <v>63</v>
      </c>
      <c r="S43" s="1025"/>
      <c r="T43" s="1025"/>
      <c r="U43" s="1025"/>
      <c r="V43" s="1025"/>
      <c r="W43" s="1134" t="s">
        <v>686</v>
      </c>
      <c r="X43" s="1134"/>
      <c r="Y43" s="1134"/>
      <c r="Z43" s="1134"/>
      <c r="AA43" s="1134"/>
      <c r="AB43" s="1134"/>
      <c r="AC43" s="1134"/>
      <c r="AD43" s="1134"/>
      <c r="AE43" s="1134"/>
      <c r="AF43" s="1134"/>
      <c r="AG43" s="1134"/>
      <c r="AH43" s="1134"/>
      <c r="AI43" s="1134"/>
      <c r="AJ43" s="1135"/>
    </row>
    <row r="44" spans="1:42" ht="13.5" customHeight="1">
      <c r="A44" s="1910"/>
      <c r="B44" s="1911"/>
      <c r="C44" s="1075"/>
      <c r="D44" s="1075"/>
      <c r="E44" s="1075"/>
      <c r="F44" s="1075"/>
      <c r="G44" s="1075"/>
      <c r="H44" s="1075"/>
      <c r="I44" s="1075" t="s">
        <v>238</v>
      </c>
      <c r="J44" s="1075"/>
      <c r="K44" s="1075"/>
      <c r="L44" s="1075"/>
      <c r="M44" s="1075"/>
      <c r="N44" s="1075"/>
      <c r="O44" s="1075"/>
      <c r="P44" s="1075"/>
      <c r="Q44" s="1075"/>
      <c r="R44" s="1165"/>
      <c r="S44" s="1166"/>
      <c r="T44" s="1166"/>
      <c r="U44" s="1166"/>
      <c r="V44" s="1166"/>
      <c r="W44" s="1166"/>
      <c r="X44" s="1166"/>
      <c r="Y44" s="1166"/>
      <c r="Z44" s="1166"/>
      <c r="AA44" s="1166"/>
      <c r="AB44" s="1166"/>
      <c r="AC44" s="1166"/>
      <c r="AD44" s="1166"/>
      <c r="AE44" s="1166"/>
      <c r="AF44" s="1166"/>
      <c r="AG44" s="1166"/>
      <c r="AH44" s="1166"/>
      <c r="AI44" s="1166"/>
      <c r="AJ44" s="1167"/>
    </row>
    <row r="45" spans="1:42" ht="13.5" customHeight="1">
      <c r="A45" s="1910"/>
      <c r="B45" s="1911"/>
      <c r="C45" s="1365" t="s">
        <v>368</v>
      </c>
      <c r="D45" s="1362"/>
      <c r="E45" s="1003" t="s">
        <v>236</v>
      </c>
      <c r="F45" s="1003"/>
      <c r="G45" s="1003"/>
      <c r="H45" s="1003"/>
      <c r="I45" s="1332" t="s">
        <v>711</v>
      </c>
      <c r="J45" s="1332"/>
      <c r="K45" s="1332"/>
      <c r="L45" s="1332"/>
      <c r="M45" s="1332"/>
      <c r="N45" s="1332"/>
      <c r="O45" s="1332"/>
      <c r="P45" s="1332"/>
      <c r="Q45" s="1332"/>
      <c r="R45" s="1002" t="s">
        <v>237</v>
      </c>
      <c r="S45" s="1003"/>
      <c r="T45" s="1003"/>
      <c r="U45" s="1003"/>
      <c r="V45" s="1310" t="s">
        <v>714</v>
      </c>
      <c r="W45" s="1310"/>
      <c r="X45" s="1310"/>
      <c r="Y45" s="1310"/>
      <c r="Z45" s="1310"/>
      <c r="AA45" s="1310" t="s">
        <v>715</v>
      </c>
      <c r="AB45" s="1310"/>
      <c r="AC45" s="1310"/>
      <c r="AD45" s="1310"/>
      <c r="AE45" s="1310"/>
      <c r="AF45" s="1310" t="s">
        <v>716</v>
      </c>
      <c r="AG45" s="1310"/>
      <c r="AH45" s="1310"/>
      <c r="AI45" s="1310"/>
      <c r="AJ45" s="1311"/>
    </row>
    <row r="46" spans="1:42" ht="13.5" customHeight="1">
      <c r="A46" s="1910"/>
      <c r="B46" s="1911"/>
      <c r="C46" s="1366"/>
      <c r="D46" s="1363"/>
      <c r="E46" s="1003"/>
      <c r="F46" s="1003"/>
      <c r="G46" s="1003"/>
      <c r="H46" s="1003"/>
      <c r="I46" s="1332"/>
      <c r="J46" s="1332"/>
      <c r="K46" s="1332"/>
      <c r="L46" s="1332"/>
      <c r="M46" s="1332"/>
      <c r="N46" s="1332"/>
      <c r="O46" s="1332"/>
      <c r="P46" s="1332"/>
      <c r="Q46" s="1332"/>
      <c r="R46" s="1003"/>
      <c r="S46" s="1003"/>
      <c r="T46" s="1003"/>
      <c r="U46" s="1003"/>
      <c r="V46" s="1295" t="s">
        <v>748</v>
      </c>
      <c r="W46" s="1295"/>
      <c r="X46" s="1295"/>
      <c r="Y46" s="1295"/>
      <c r="Z46" s="1295"/>
      <c r="AA46" s="1295"/>
      <c r="AB46" s="1295"/>
      <c r="AC46" s="1295"/>
      <c r="AD46" s="1295"/>
      <c r="AE46" s="1295"/>
      <c r="AF46" s="1295"/>
      <c r="AG46" s="1295"/>
      <c r="AH46" s="1295"/>
      <c r="AI46" s="1295"/>
      <c r="AJ46" s="1306"/>
    </row>
    <row r="47" spans="1:42" ht="13.5" customHeight="1">
      <c r="A47" s="1910"/>
      <c r="B47" s="1911"/>
      <c r="C47" s="1366"/>
      <c r="D47" s="1363"/>
      <c r="E47" s="1003" t="s">
        <v>236</v>
      </c>
      <c r="F47" s="1003"/>
      <c r="G47" s="1003"/>
      <c r="H47" s="1003"/>
      <c r="I47" s="1332" t="s">
        <v>757</v>
      </c>
      <c r="J47" s="1332"/>
      <c r="K47" s="1332"/>
      <c r="L47" s="1332"/>
      <c r="M47" s="1332"/>
      <c r="N47" s="1332"/>
      <c r="O47" s="1332"/>
      <c r="P47" s="1332"/>
      <c r="Q47" s="1332"/>
      <c r="R47" s="1002" t="s">
        <v>237</v>
      </c>
      <c r="S47" s="1003"/>
      <c r="T47" s="1003"/>
      <c r="U47" s="1003"/>
      <c r="V47" s="1310" t="s">
        <v>714</v>
      </c>
      <c r="W47" s="1310"/>
      <c r="X47" s="1310"/>
      <c r="Y47" s="1310"/>
      <c r="Z47" s="1310"/>
      <c r="AA47" s="1310"/>
      <c r="AB47" s="1310"/>
      <c r="AC47" s="1310"/>
      <c r="AD47" s="1310"/>
      <c r="AE47" s="1310"/>
      <c r="AF47" s="1310"/>
      <c r="AG47" s="1310"/>
      <c r="AH47" s="1310"/>
      <c r="AI47" s="1310"/>
      <c r="AJ47" s="1311"/>
    </row>
    <row r="48" spans="1:42" ht="13.5" customHeight="1">
      <c r="A48" s="1910"/>
      <c r="B48" s="1911"/>
      <c r="C48" s="1366"/>
      <c r="D48" s="1363"/>
      <c r="E48" s="1003"/>
      <c r="F48" s="1003"/>
      <c r="G48" s="1003"/>
      <c r="H48" s="1003"/>
      <c r="I48" s="1332"/>
      <c r="J48" s="1332"/>
      <c r="K48" s="1332"/>
      <c r="L48" s="1332"/>
      <c r="M48" s="1332"/>
      <c r="N48" s="1332"/>
      <c r="O48" s="1332"/>
      <c r="P48" s="1332"/>
      <c r="Q48" s="1332"/>
      <c r="R48" s="1003"/>
      <c r="S48" s="1003"/>
      <c r="T48" s="1003"/>
      <c r="U48" s="1003"/>
      <c r="V48" s="1295"/>
      <c r="W48" s="1295"/>
      <c r="X48" s="1295"/>
      <c r="Y48" s="1295"/>
      <c r="Z48" s="1295"/>
      <c r="AA48" s="1295"/>
      <c r="AB48" s="1295"/>
      <c r="AC48" s="1295"/>
      <c r="AD48" s="1295"/>
      <c r="AE48" s="1295"/>
      <c r="AF48" s="1295"/>
      <c r="AG48" s="1295"/>
      <c r="AH48" s="1295"/>
      <c r="AI48" s="1295"/>
      <c r="AJ48" s="1306"/>
    </row>
    <row r="49" spans="1:45" ht="13.5" customHeight="1">
      <c r="A49" s="1910"/>
      <c r="B49" s="1911"/>
      <c r="C49" s="1366"/>
      <c r="D49" s="1363"/>
      <c r="E49" s="1003" t="s">
        <v>236</v>
      </c>
      <c r="F49" s="1003"/>
      <c r="G49" s="1003"/>
      <c r="H49" s="1003"/>
      <c r="I49" s="1332"/>
      <c r="J49" s="1332"/>
      <c r="K49" s="1332"/>
      <c r="L49" s="1332"/>
      <c r="M49" s="1332"/>
      <c r="N49" s="1332"/>
      <c r="O49" s="1332"/>
      <c r="P49" s="1332"/>
      <c r="Q49" s="1332"/>
      <c r="R49" s="1002" t="s">
        <v>237</v>
      </c>
      <c r="S49" s="1003"/>
      <c r="T49" s="1003"/>
      <c r="U49" s="1003"/>
      <c r="V49" s="1400"/>
      <c r="W49" s="1400"/>
      <c r="X49" s="1400"/>
      <c r="Y49" s="1400"/>
      <c r="Z49" s="1400"/>
      <c r="AA49" s="1400"/>
      <c r="AB49" s="1400"/>
      <c r="AC49" s="1400"/>
      <c r="AD49" s="1400"/>
      <c r="AE49" s="1400"/>
      <c r="AF49" s="1400"/>
      <c r="AG49" s="1400"/>
      <c r="AH49" s="1400"/>
      <c r="AI49" s="1400"/>
      <c r="AJ49" s="1401"/>
    </row>
    <row r="50" spans="1:45" ht="13.5" customHeight="1">
      <c r="A50" s="2194"/>
      <c r="B50" s="2195"/>
      <c r="C50" s="1367"/>
      <c r="D50" s="1364"/>
      <c r="E50" s="1003"/>
      <c r="F50" s="1003"/>
      <c r="G50" s="1003"/>
      <c r="H50" s="1003"/>
      <c r="I50" s="1332"/>
      <c r="J50" s="1332"/>
      <c r="K50" s="1332"/>
      <c r="L50" s="1332"/>
      <c r="M50" s="1332"/>
      <c r="N50" s="1332"/>
      <c r="O50" s="1332"/>
      <c r="P50" s="1332"/>
      <c r="Q50" s="1332"/>
      <c r="R50" s="1003"/>
      <c r="S50" s="1003"/>
      <c r="T50" s="1003"/>
      <c r="U50" s="1003"/>
      <c r="V50" s="1295"/>
      <c r="W50" s="1295"/>
      <c r="X50" s="1295"/>
      <c r="Y50" s="1295"/>
      <c r="Z50" s="1295"/>
      <c r="AA50" s="1295"/>
      <c r="AB50" s="1295"/>
      <c r="AC50" s="1295"/>
      <c r="AD50" s="1295"/>
      <c r="AE50" s="1295"/>
      <c r="AF50" s="1295"/>
      <c r="AG50" s="1295"/>
      <c r="AH50" s="1295"/>
      <c r="AI50" s="1295"/>
      <c r="AJ50" s="1306"/>
    </row>
    <row r="51" spans="1:45" ht="18" customHeight="1">
      <c r="A51" s="985" t="s">
        <v>19</v>
      </c>
      <c r="B51" s="986"/>
      <c r="C51" s="903" t="s">
        <v>390</v>
      </c>
      <c r="D51" s="1186"/>
      <c r="E51" s="1186"/>
      <c r="F51" s="1186"/>
      <c r="G51" s="1186"/>
      <c r="H51" s="904"/>
      <c r="I51" s="1215">
        <v>2</v>
      </c>
      <c r="J51" s="1216"/>
      <c r="K51" s="1216"/>
      <c r="L51" s="1216"/>
      <c r="M51" s="1216"/>
      <c r="N51" s="1216"/>
      <c r="O51" s="1216"/>
      <c r="P51" s="1216"/>
      <c r="Q51" s="1216"/>
      <c r="R51" s="1216"/>
      <c r="S51" s="1216"/>
      <c r="T51" s="1216"/>
      <c r="U51" s="1216"/>
      <c r="V51" s="1216"/>
      <c r="W51" s="1216"/>
      <c r="X51" s="1216"/>
      <c r="Y51" s="1780"/>
      <c r="Z51" s="1780"/>
      <c r="AA51" s="1780"/>
      <c r="AB51" s="1780"/>
      <c r="AC51" s="1780"/>
      <c r="AD51" s="1780"/>
      <c r="AE51" s="1780"/>
      <c r="AF51" s="1780"/>
      <c r="AG51" s="1780"/>
      <c r="AH51" s="1780"/>
      <c r="AI51" s="1780"/>
      <c r="AJ51" s="1781"/>
    </row>
    <row r="52" spans="1:45" ht="18" customHeight="1">
      <c r="A52" s="987"/>
      <c r="B52" s="988"/>
      <c r="C52" s="903" t="s">
        <v>117</v>
      </c>
      <c r="D52" s="1186"/>
      <c r="E52" s="1186"/>
      <c r="F52" s="1186"/>
      <c r="G52" s="1186"/>
      <c r="H52" s="904"/>
      <c r="I52" s="1215">
        <v>2</v>
      </c>
      <c r="J52" s="1216"/>
      <c r="K52" s="1216"/>
      <c r="L52" s="1216"/>
      <c r="M52" s="1216"/>
      <c r="N52" s="1216"/>
      <c r="O52" s="1216"/>
      <c r="P52" s="1216"/>
      <c r="Q52" s="1216"/>
      <c r="R52" s="1216"/>
      <c r="S52" s="1216"/>
      <c r="T52" s="1216"/>
      <c r="U52" s="1216"/>
      <c r="V52" s="1216"/>
      <c r="W52" s="1216"/>
      <c r="X52" s="1216"/>
      <c r="Y52" s="1780"/>
      <c r="Z52" s="1780"/>
      <c r="AA52" s="1780"/>
      <c r="AB52" s="1780"/>
      <c r="AC52" s="1780"/>
      <c r="AD52" s="1780"/>
      <c r="AE52" s="1780"/>
      <c r="AF52" s="1780"/>
      <c r="AG52" s="1780"/>
      <c r="AH52" s="1780"/>
      <c r="AI52" s="1780"/>
      <c r="AJ52" s="1781"/>
    </row>
    <row r="53" spans="1:45" ht="18" customHeight="1">
      <c r="A53" s="987"/>
      <c r="B53" s="988"/>
      <c r="C53" s="2144"/>
      <c r="D53" s="2145"/>
      <c r="E53" s="2145"/>
      <c r="F53" s="2145"/>
      <c r="G53" s="2145"/>
      <c r="H53" s="2146"/>
      <c r="I53" s="1771">
        <v>2</v>
      </c>
      <c r="J53" s="1772"/>
      <c r="K53" s="1772"/>
      <c r="L53" s="1772"/>
      <c r="M53" s="1772"/>
      <c r="N53" s="1772"/>
      <c r="O53" s="1772"/>
      <c r="P53" s="2370"/>
      <c r="Q53" s="903" t="s">
        <v>9</v>
      </c>
      <c r="R53" s="1186"/>
      <c r="S53" s="1186"/>
      <c r="T53" s="1186"/>
      <c r="U53" s="1186"/>
      <c r="V53" s="904"/>
      <c r="W53" s="2223">
        <v>2</v>
      </c>
      <c r="X53" s="2224"/>
      <c r="Y53" s="2224"/>
      <c r="Z53" s="2224"/>
      <c r="AA53" s="2225"/>
      <c r="AB53" s="903" t="s">
        <v>10</v>
      </c>
      <c r="AC53" s="1186"/>
      <c r="AD53" s="1186"/>
      <c r="AE53" s="904"/>
      <c r="AF53" s="2223">
        <v>2</v>
      </c>
      <c r="AG53" s="2224"/>
      <c r="AH53" s="2224"/>
      <c r="AI53" s="2224"/>
      <c r="AJ53" s="2248"/>
    </row>
    <row r="54" spans="1:45" ht="18" customHeight="1">
      <c r="A54" s="987"/>
      <c r="B54" s="988"/>
      <c r="C54" s="2371" t="s">
        <v>113</v>
      </c>
      <c r="D54" s="2372"/>
      <c r="E54" s="2372"/>
      <c r="F54" s="2372"/>
      <c r="G54" s="2372"/>
      <c r="H54" s="2372"/>
      <c r="I54" s="2373">
        <v>1</v>
      </c>
      <c r="J54" s="2374"/>
      <c r="K54" s="2374"/>
      <c r="L54" s="2374"/>
      <c r="M54" s="2374"/>
      <c r="N54" s="2374"/>
      <c r="O54" s="2374"/>
      <c r="P54" s="2375"/>
      <c r="Q54" s="903" t="s">
        <v>269</v>
      </c>
      <c r="R54" s="1186"/>
      <c r="S54" s="1186"/>
      <c r="T54" s="1186"/>
      <c r="U54" s="1186"/>
      <c r="V54" s="1186"/>
      <c r="W54" s="2220">
        <v>2</v>
      </c>
      <c r="X54" s="2221"/>
      <c r="Y54" s="2221"/>
      <c r="Z54" s="2221"/>
      <c r="AA54" s="2221"/>
      <c r="AB54" s="2221"/>
      <c r="AC54" s="2221"/>
      <c r="AD54" s="2222"/>
      <c r="AE54" s="1779"/>
      <c r="AF54" s="1780"/>
      <c r="AG54" s="1780"/>
      <c r="AH54" s="1780"/>
      <c r="AI54" s="1780"/>
      <c r="AJ54" s="1781"/>
      <c r="AM54" s="301"/>
      <c r="AN54" s="301"/>
      <c r="AO54" s="301"/>
      <c r="AP54" s="301"/>
      <c r="AQ54" s="301"/>
      <c r="AR54" s="301"/>
      <c r="AS54" s="268"/>
    </row>
    <row r="55" spans="1:45" ht="18" customHeight="1">
      <c r="A55" s="987"/>
      <c r="B55" s="988"/>
      <c r="C55" s="903" t="s">
        <v>162</v>
      </c>
      <c r="D55" s="1186"/>
      <c r="E55" s="1186"/>
      <c r="F55" s="1186"/>
      <c r="G55" s="1186"/>
      <c r="H55" s="1186"/>
      <c r="I55" s="2136">
        <v>2</v>
      </c>
      <c r="J55" s="2137"/>
      <c r="K55" s="2137"/>
      <c r="L55" s="2137"/>
      <c r="M55" s="2137"/>
      <c r="N55" s="2137"/>
      <c r="O55" s="2137"/>
      <c r="P55" s="2376"/>
      <c r="Q55" s="903" t="s">
        <v>229</v>
      </c>
      <c r="R55" s="1186"/>
      <c r="S55" s="1186"/>
      <c r="T55" s="1186"/>
      <c r="U55" s="1186"/>
      <c r="V55" s="904"/>
      <c r="W55" s="2387" t="s">
        <v>114</v>
      </c>
      <c r="X55" s="2388"/>
      <c r="Y55" s="2388"/>
      <c r="Z55" s="2388"/>
      <c r="AA55" s="2388"/>
      <c r="AB55" s="2388"/>
      <c r="AC55" s="2364" t="s">
        <v>68</v>
      </c>
      <c r="AD55" s="2365"/>
      <c r="AE55" s="1779"/>
      <c r="AF55" s="1780"/>
      <c r="AG55" s="1780"/>
      <c r="AH55" s="1780"/>
      <c r="AI55" s="1780"/>
      <c r="AJ55" s="1781"/>
      <c r="AM55" s="301"/>
      <c r="AN55" s="301"/>
      <c r="AO55" s="301"/>
      <c r="AP55" s="301"/>
      <c r="AQ55" s="301"/>
      <c r="AR55" s="301"/>
      <c r="AS55" s="268"/>
    </row>
    <row r="56" spans="1:45" ht="18" customHeight="1">
      <c r="A56" s="987"/>
      <c r="B56" s="988"/>
      <c r="C56" s="903" t="s">
        <v>154</v>
      </c>
      <c r="D56" s="1186"/>
      <c r="E56" s="1186"/>
      <c r="F56" s="1186"/>
      <c r="G56" s="1186"/>
      <c r="H56" s="1186"/>
      <c r="I56" s="2136">
        <v>2</v>
      </c>
      <c r="J56" s="2137"/>
      <c r="K56" s="2137"/>
      <c r="L56" s="2137"/>
      <c r="M56" s="2137"/>
      <c r="N56" s="2137"/>
      <c r="O56" s="2137"/>
      <c r="P56" s="2376"/>
      <c r="Q56" s="1618" t="s">
        <v>268</v>
      </c>
      <c r="R56" s="1197"/>
      <c r="S56" s="1197"/>
      <c r="T56" s="1197"/>
      <c r="U56" s="1197"/>
      <c r="V56" s="1198"/>
      <c r="W56" s="2385" t="s">
        <v>114</v>
      </c>
      <c r="X56" s="2386"/>
      <c r="Y56" s="2386"/>
      <c r="Z56" s="2386"/>
      <c r="AA56" s="2386"/>
      <c r="AB56" s="2386"/>
      <c r="AC56" s="2364" t="s">
        <v>403</v>
      </c>
      <c r="AD56" s="2365"/>
      <c r="AE56" s="1779"/>
      <c r="AF56" s="1780"/>
      <c r="AG56" s="1780"/>
      <c r="AH56" s="1780"/>
      <c r="AI56" s="1780"/>
      <c r="AJ56" s="1781"/>
      <c r="AM56" s="301"/>
      <c r="AN56" s="301"/>
      <c r="AO56" s="301"/>
      <c r="AP56" s="301"/>
      <c r="AQ56" s="301"/>
      <c r="AR56" s="301"/>
      <c r="AS56" s="268"/>
    </row>
    <row r="57" spans="1:45" ht="18" customHeight="1">
      <c r="A57" s="987"/>
      <c r="B57" s="988"/>
      <c r="C57" s="903" t="s">
        <v>241</v>
      </c>
      <c r="D57" s="1186"/>
      <c r="E57" s="1186"/>
      <c r="F57" s="1186"/>
      <c r="G57" s="1186"/>
      <c r="H57" s="1186"/>
      <c r="I57" s="1303"/>
      <c r="J57" s="1304"/>
      <c r="K57" s="1304"/>
      <c r="L57" s="1304"/>
      <c r="M57" s="1304"/>
      <c r="N57" s="1304"/>
      <c r="O57" s="1304"/>
      <c r="P57" s="1336"/>
      <c r="Q57" s="903" t="s">
        <v>323</v>
      </c>
      <c r="R57" s="1186"/>
      <c r="S57" s="1186"/>
      <c r="T57" s="1186"/>
      <c r="U57" s="1186"/>
      <c r="V57" s="904"/>
      <c r="W57" s="1303"/>
      <c r="X57" s="1304"/>
      <c r="Y57" s="1304"/>
      <c r="Z57" s="1304"/>
      <c r="AA57" s="1304"/>
      <c r="AB57" s="1304"/>
      <c r="AC57" s="1304"/>
      <c r="AD57" s="1336"/>
      <c r="AE57" s="1779"/>
      <c r="AF57" s="1780"/>
      <c r="AG57" s="1780"/>
      <c r="AH57" s="1780"/>
      <c r="AI57" s="1780"/>
      <c r="AJ57" s="1781"/>
      <c r="AM57" s="301"/>
      <c r="AN57" s="301"/>
      <c r="AO57" s="301"/>
      <c r="AP57" s="301"/>
      <c r="AQ57" s="301"/>
      <c r="AR57" s="301"/>
      <c r="AS57" s="268"/>
    </row>
    <row r="58" spans="1:45" ht="18" customHeight="1">
      <c r="A58" s="987"/>
      <c r="B58" s="988"/>
      <c r="C58" s="903" t="s">
        <v>304</v>
      </c>
      <c r="D58" s="1186"/>
      <c r="E58" s="1186"/>
      <c r="F58" s="1186"/>
      <c r="G58" s="1186"/>
      <c r="H58" s="1186"/>
      <c r="I58" s="1303"/>
      <c r="J58" s="1304"/>
      <c r="K58" s="1304"/>
      <c r="L58" s="1304"/>
      <c r="M58" s="1304"/>
      <c r="N58" s="1304"/>
      <c r="O58" s="1304"/>
      <c r="P58" s="1336"/>
      <c r="Q58" s="903" t="s">
        <v>50</v>
      </c>
      <c r="R58" s="1186"/>
      <c r="S58" s="1186"/>
      <c r="T58" s="1186"/>
      <c r="U58" s="1186"/>
      <c r="V58" s="904"/>
      <c r="W58" s="1303"/>
      <c r="X58" s="1304"/>
      <c r="Y58" s="1304"/>
      <c r="Z58" s="1304"/>
      <c r="AA58" s="1304"/>
      <c r="AB58" s="1304"/>
      <c r="AC58" s="1304"/>
      <c r="AD58" s="1336"/>
      <c r="AE58" s="1779"/>
      <c r="AF58" s="1780"/>
      <c r="AG58" s="1780"/>
      <c r="AH58" s="1780"/>
      <c r="AI58" s="1780"/>
      <c r="AJ58" s="1781"/>
      <c r="AM58" s="301"/>
      <c r="AN58" s="301"/>
      <c r="AO58" s="301"/>
      <c r="AP58" s="301"/>
      <c r="AQ58" s="301"/>
      <c r="AR58" s="301"/>
      <c r="AS58" s="268"/>
    </row>
    <row r="59" spans="1:45" ht="18" customHeight="1">
      <c r="A59" s="987"/>
      <c r="B59" s="988"/>
      <c r="C59" s="903" t="s">
        <v>292</v>
      </c>
      <c r="D59" s="1186"/>
      <c r="E59" s="1186"/>
      <c r="F59" s="1186"/>
      <c r="G59" s="1186"/>
      <c r="H59" s="1186"/>
      <c r="I59" s="1303"/>
      <c r="J59" s="1304"/>
      <c r="K59" s="1304"/>
      <c r="L59" s="1304"/>
      <c r="M59" s="1304"/>
      <c r="N59" s="1304"/>
      <c r="O59" s="1304"/>
      <c r="P59" s="1336"/>
      <c r="Q59" s="903" t="s">
        <v>400</v>
      </c>
      <c r="R59" s="1186"/>
      <c r="S59" s="1186"/>
      <c r="T59" s="1186"/>
      <c r="U59" s="1186"/>
      <c r="V59" s="904"/>
      <c r="W59" s="1303"/>
      <c r="X59" s="1304"/>
      <c r="Y59" s="1304"/>
      <c r="Z59" s="1304"/>
      <c r="AA59" s="1304"/>
      <c r="AB59" s="1304"/>
      <c r="AC59" s="1304"/>
      <c r="AD59" s="1336"/>
      <c r="AE59" s="1779"/>
      <c r="AF59" s="1780"/>
      <c r="AG59" s="1780"/>
      <c r="AH59" s="1780"/>
      <c r="AI59" s="1780"/>
      <c r="AJ59" s="1781"/>
      <c r="AM59" s="301"/>
      <c r="AN59" s="301"/>
      <c r="AO59" s="301"/>
      <c r="AP59" s="301"/>
      <c r="AQ59" s="301"/>
      <c r="AR59" s="301"/>
      <c r="AS59" s="268"/>
    </row>
    <row r="60" spans="1:45" ht="18" customHeight="1">
      <c r="A60" s="987"/>
      <c r="B60" s="988"/>
      <c r="C60" s="903" t="s">
        <v>49</v>
      </c>
      <c r="D60" s="1186"/>
      <c r="E60" s="1186"/>
      <c r="F60" s="1186"/>
      <c r="G60" s="1186"/>
      <c r="H60" s="1186"/>
      <c r="I60" s="1303"/>
      <c r="J60" s="1304"/>
      <c r="K60" s="1304"/>
      <c r="L60" s="1304"/>
      <c r="M60" s="1304"/>
      <c r="N60" s="1304"/>
      <c r="O60" s="1304"/>
      <c r="P60" s="1336"/>
      <c r="Q60" s="903" t="s">
        <v>401</v>
      </c>
      <c r="R60" s="1186"/>
      <c r="S60" s="1186"/>
      <c r="T60" s="1186"/>
      <c r="U60" s="1186"/>
      <c r="V60" s="904"/>
      <c r="W60" s="1303"/>
      <c r="X60" s="1304"/>
      <c r="Y60" s="1304"/>
      <c r="Z60" s="1304"/>
      <c r="AA60" s="1304"/>
      <c r="AB60" s="1304"/>
      <c r="AC60" s="1304"/>
      <c r="AD60" s="1336"/>
      <c r="AE60" s="1779"/>
      <c r="AF60" s="1780"/>
      <c r="AG60" s="1780"/>
      <c r="AH60" s="1780"/>
      <c r="AI60" s="1780"/>
      <c r="AJ60" s="1781"/>
      <c r="AM60" s="301"/>
      <c r="AN60" s="301"/>
      <c r="AO60" s="301"/>
      <c r="AP60" s="301"/>
      <c r="AQ60" s="301"/>
      <c r="AR60" s="301"/>
      <c r="AS60" s="268"/>
    </row>
    <row r="61" spans="1:45" ht="18" customHeight="1">
      <c r="A61" s="987"/>
      <c r="B61" s="988"/>
      <c r="C61" s="1959" t="s">
        <v>121</v>
      </c>
      <c r="D61" s="1186"/>
      <c r="E61" s="1186"/>
      <c r="F61" s="1186"/>
      <c r="G61" s="1186"/>
      <c r="H61" s="904"/>
      <c r="I61" s="903" t="s">
        <v>122</v>
      </c>
      <c r="J61" s="1186"/>
      <c r="K61" s="1186"/>
      <c r="L61" s="1186"/>
      <c r="M61" s="1581">
        <v>3</v>
      </c>
      <c r="N61" s="1582"/>
      <c r="O61" s="1582"/>
      <c r="P61" s="1582"/>
      <c r="Q61" s="1582"/>
      <c r="R61" s="1582"/>
      <c r="S61" s="1582"/>
      <c r="T61" s="1582"/>
      <c r="U61" s="1582"/>
      <c r="V61" s="1582"/>
      <c r="W61" s="903" t="s">
        <v>321</v>
      </c>
      <c r="X61" s="1186"/>
      <c r="Y61" s="1186"/>
      <c r="Z61" s="904"/>
      <c r="AA61" s="2342"/>
      <c r="AB61" s="2343"/>
      <c r="AC61" s="2343"/>
      <c r="AD61" s="2343"/>
      <c r="AE61" s="2343"/>
      <c r="AF61" s="2343"/>
      <c r="AG61" s="2343"/>
      <c r="AH61" s="2343"/>
      <c r="AI61" s="2343"/>
      <c r="AJ61" s="86" t="s">
        <v>64</v>
      </c>
      <c r="AM61" s="301"/>
      <c r="AN61" s="301"/>
      <c r="AO61" s="301"/>
      <c r="AP61" s="301"/>
      <c r="AQ61" s="301"/>
      <c r="AR61" s="301"/>
      <c r="AS61" s="268"/>
    </row>
    <row r="62" spans="1:45" ht="18" customHeight="1">
      <c r="A62" s="987"/>
      <c r="B62" s="988"/>
      <c r="C62" s="903"/>
      <c r="D62" s="1186"/>
      <c r="E62" s="1186"/>
      <c r="F62" s="1186"/>
      <c r="G62" s="1186"/>
      <c r="H62" s="904"/>
      <c r="I62" s="903" t="s">
        <v>270</v>
      </c>
      <c r="J62" s="1186"/>
      <c r="K62" s="1186"/>
      <c r="L62" s="1186"/>
      <c r="M62" s="2344"/>
      <c r="N62" s="2345"/>
      <c r="O62" s="2345"/>
      <c r="P62" s="2345"/>
      <c r="Q62" s="2345"/>
      <c r="R62" s="2345"/>
      <c r="S62" s="2345"/>
      <c r="T62" s="2345"/>
      <c r="U62" s="2345"/>
      <c r="V62" s="2356"/>
      <c r="W62" s="903" t="s">
        <v>271</v>
      </c>
      <c r="X62" s="1186"/>
      <c r="Y62" s="1186"/>
      <c r="Z62" s="1186"/>
      <c r="AA62" s="2344"/>
      <c r="AB62" s="2345"/>
      <c r="AC62" s="2345"/>
      <c r="AD62" s="2345"/>
      <c r="AE62" s="2345"/>
      <c r="AF62" s="2345"/>
      <c r="AG62" s="2345"/>
      <c r="AH62" s="2345"/>
      <c r="AI62" s="2345"/>
      <c r="AJ62" s="2346"/>
      <c r="AM62" s="301"/>
      <c r="AN62" s="301"/>
      <c r="AO62" s="301"/>
      <c r="AP62" s="301"/>
      <c r="AQ62" s="301"/>
      <c r="AR62" s="301"/>
      <c r="AS62" s="268"/>
    </row>
    <row r="63" spans="1:45" ht="18" customHeight="1">
      <c r="A63" s="987"/>
      <c r="B63" s="988"/>
      <c r="C63" s="903" t="s">
        <v>480</v>
      </c>
      <c r="D63" s="1186"/>
      <c r="E63" s="1186"/>
      <c r="F63" s="1186"/>
      <c r="G63" s="1186"/>
      <c r="H63" s="1186"/>
      <c r="I63" s="2377">
        <v>1</v>
      </c>
      <c r="J63" s="2378"/>
      <c r="K63" s="2378"/>
      <c r="L63" s="2378"/>
      <c r="M63" s="2378"/>
      <c r="N63" s="2378"/>
      <c r="O63" s="2378"/>
      <c r="P63" s="2379"/>
      <c r="Q63" s="1103" t="s">
        <v>194</v>
      </c>
      <c r="R63" s="1103"/>
      <c r="S63" s="1103"/>
      <c r="T63" s="1103"/>
      <c r="U63" s="1103"/>
      <c r="V63" s="1103"/>
      <c r="W63" s="1103"/>
      <c r="X63" s="1103"/>
      <c r="Y63" s="1103"/>
      <c r="Z63" s="1103"/>
      <c r="AA63" s="2368">
        <v>2</v>
      </c>
      <c r="AB63" s="2368"/>
      <c r="AC63" s="2368"/>
      <c r="AD63" s="2368"/>
      <c r="AE63" s="2368"/>
      <c r="AF63" s="2368"/>
      <c r="AG63" s="2368"/>
      <c r="AH63" s="2368"/>
      <c r="AI63" s="2368"/>
      <c r="AJ63" s="2369"/>
      <c r="AM63" s="301"/>
      <c r="AN63" s="301"/>
      <c r="AO63" s="301"/>
      <c r="AP63" s="301"/>
      <c r="AQ63" s="301"/>
      <c r="AR63" s="301"/>
      <c r="AS63" s="268"/>
    </row>
    <row r="64" spans="1:45" ht="18" customHeight="1">
      <c r="A64" s="987"/>
      <c r="B64" s="988"/>
      <c r="C64" s="1119" t="s">
        <v>195</v>
      </c>
      <c r="D64" s="1120"/>
      <c r="E64" s="1120"/>
      <c r="F64" s="1120"/>
      <c r="G64" s="1120"/>
      <c r="H64" s="1120"/>
      <c r="I64" s="2293">
        <v>1</v>
      </c>
      <c r="J64" s="2294"/>
      <c r="K64" s="2294"/>
      <c r="L64" s="2294"/>
      <c r="M64" s="2294"/>
      <c r="N64" s="2294"/>
      <c r="O64" s="2294"/>
      <c r="P64" s="2295"/>
      <c r="Q64" s="1852"/>
      <c r="R64" s="1853"/>
      <c r="S64" s="1853"/>
      <c r="T64" s="1853"/>
      <c r="U64" s="1853"/>
      <c r="V64" s="1853"/>
      <c r="W64" s="1853"/>
      <c r="X64" s="1853"/>
      <c r="Y64" s="1853"/>
      <c r="Z64" s="1853"/>
      <c r="AA64" s="1853"/>
      <c r="AB64" s="1853"/>
      <c r="AC64" s="1853"/>
      <c r="AD64" s="1853"/>
      <c r="AE64" s="1853"/>
      <c r="AF64" s="1853"/>
      <c r="AG64" s="1853"/>
      <c r="AH64" s="1853"/>
      <c r="AI64" s="1853"/>
      <c r="AJ64" s="1854"/>
      <c r="AM64" s="301"/>
      <c r="AN64" s="301"/>
      <c r="AO64" s="301"/>
      <c r="AP64" s="301"/>
      <c r="AQ64" s="301"/>
      <c r="AR64" s="301"/>
      <c r="AS64" s="268"/>
    </row>
    <row r="65" spans="1:65" ht="18" customHeight="1">
      <c r="A65" s="987"/>
      <c r="B65" s="988"/>
      <c r="C65" s="903" t="s">
        <v>409</v>
      </c>
      <c r="D65" s="1186"/>
      <c r="E65" s="1186"/>
      <c r="F65" s="1186"/>
      <c r="G65" s="1186"/>
      <c r="H65" s="904"/>
      <c r="I65" s="2293">
        <v>1</v>
      </c>
      <c r="J65" s="2294"/>
      <c r="K65" s="2294"/>
      <c r="L65" s="2294"/>
      <c r="M65" s="2294"/>
      <c r="N65" s="2294"/>
      <c r="O65" s="2294"/>
      <c r="P65" s="2295"/>
      <c r="Q65" s="1858"/>
      <c r="R65" s="1859"/>
      <c r="S65" s="1859"/>
      <c r="T65" s="1859"/>
      <c r="U65" s="1859"/>
      <c r="V65" s="1859"/>
      <c r="W65" s="1859"/>
      <c r="X65" s="1859"/>
      <c r="Y65" s="1859"/>
      <c r="Z65" s="1859"/>
      <c r="AA65" s="1859"/>
      <c r="AB65" s="1859"/>
      <c r="AC65" s="1859"/>
      <c r="AD65" s="1859"/>
      <c r="AE65" s="1859"/>
      <c r="AF65" s="1859"/>
      <c r="AG65" s="1859"/>
      <c r="AH65" s="1859"/>
      <c r="AI65" s="1859"/>
      <c r="AJ65" s="1860"/>
      <c r="AM65" s="301"/>
      <c r="AN65" s="301"/>
      <c r="AO65" s="301"/>
      <c r="AP65" s="301"/>
      <c r="AQ65" s="301"/>
      <c r="AR65" s="301"/>
      <c r="AS65" s="268"/>
    </row>
    <row r="66" spans="1:65" ht="21.75" customHeight="1">
      <c r="A66" s="987"/>
      <c r="B66" s="988"/>
      <c r="C66" s="1103" t="s">
        <v>407</v>
      </c>
      <c r="D66" s="1103"/>
      <c r="E66" s="1103"/>
      <c r="F66" s="1103"/>
      <c r="G66" s="1103"/>
      <c r="H66" s="1103"/>
      <c r="I66" s="2293">
        <v>2</v>
      </c>
      <c r="J66" s="2294"/>
      <c r="K66" s="2294"/>
      <c r="L66" s="2294"/>
      <c r="M66" s="2294"/>
      <c r="N66" s="2294"/>
      <c r="O66" s="2294"/>
      <c r="P66" s="2295"/>
      <c r="Q66" s="1618" t="s">
        <v>408</v>
      </c>
      <c r="R66" s="1197"/>
      <c r="S66" s="1197"/>
      <c r="T66" s="1197"/>
      <c r="U66" s="1197"/>
      <c r="V66" s="1198"/>
      <c r="W66" s="155">
        <v>1</v>
      </c>
      <c r="X66" s="130"/>
      <c r="Y66" s="130"/>
      <c r="Z66" s="130"/>
      <c r="AA66" s="130"/>
      <c r="AB66" s="130"/>
      <c r="AC66" s="130"/>
      <c r="AD66" s="130"/>
      <c r="AE66" s="1302"/>
      <c r="AF66" s="2118"/>
      <c r="AG66" s="2118"/>
      <c r="AH66" s="2118"/>
      <c r="AI66" s="2118"/>
      <c r="AJ66" s="2119"/>
      <c r="AM66" s="301"/>
      <c r="AN66" s="301"/>
      <c r="AO66" s="301"/>
      <c r="AP66" s="301"/>
      <c r="AQ66" s="301"/>
      <c r="AR66" s="301"/>
      <c r="AS66" s="268"/>
    </row>
    <row r="67" spans="1:65" ht="21.75" customHeight="1">
      <c r="A67" s="987"/>
      <c r="B67" s="988"/>
      <c r="C67" s="903" t="s">
        <v>655</v>
      </c>
      <c r="D67" s="1186"/>
      <c r="E67" s="1186"/>
      <c r="F67" s="1186"/>
      <c r="G67" s="1186"/>
      <c r="H67" s="904"/>
      <c r="I67" s="2351">
        <v>2</v>
      </c>
      <c r="J67" s="2352"/>
      <c r="K67" s="2352"/>
      <c r="L67" s="2352"/>
      <c r="M67" s="2352"/>
      <c r="N67" s="2352"/>
      <c r="O67" s="2352"/>
      <c r="P67" s="2353"/>
      <c r="Q67" s="1618" t="s">
        <v>647</v>
      </c>
      <c r="R67" s="1769"/>
      <c r="S67" s="1769"/>
      <c r="T67" s="1769"/>
      <c r="U67" s="1769"/>
      <c r="V67" s="1770"/>
      <c r="W67" s="1622">
        <v>1</v>
      </c>
      <c r="X67" s="2354"/>
      <c r="Y67" s="2354"/>
      <c r="Z67" s="2354"/>
      <c r="AA67" s="2354"/>
      <c r="AB67" s="2354"/>
      <c r="AC67" s="2354"/>
      <c r="AD67" s="2354"/>
      <c r="AE67" s="2354"/>
      <c r="AF67" s="2354"/>
      <c r="AG67" s="2354"/>
      <c r="AH67" s="2354"/>
      <c r="AI67" s="2354"/>
      <c r="AJ67" s="2355"/>
      <c r="AM67" s="301"/>
      <c r="AN67" s="301"/>
      <c r="AO67" s="301"/>
      <c r="AP67" s="301"/>
      <c r="AQ67" s="301"/>
      <c r="AR67" s="301"/>
      <c r="AS67" s="268"/>
    </row>
    <row r="68" spans="1:65" ht="18" customHeight="1">
      <c r="A68" s="987"/>
      <c r="B68" s="988"/>
      <c r="C68" s="2141" t="s">
        <v>417</v>
      </c>
      <c r="D68" s="2142"/>
      <c r="E68" s="2142"/>
      <c r="F68" s="2142"/>
      <c r="G68" s="2142"/>
      <c r="H68" s="2143"/>
      <c r="I68" s="2339">
        <v>2</v>
      </c>
      <c r="J68" s="2340"/>
      <c r="K68" s="2340"/>
      <c r="L68" s="2340"/>
      <c r="M68" s="2340"/>
      <c r="N68" s="2340"/>
      <c r="O68" s="2340"/>
      <c r="P68" s="2341"/>
      <c r="Q68" s="2141" t="s">
        <v>0</v>
      </c>
      <c r="R68" s="2142"/>
      <c r="S68" s="2142"/>
      <c r="T68" s="2142"/>
      <c r="U68" s="2142"/>
      <c r="V68" s="2143"/>
      <c r="W68" s="414">
        <v>1</v>
      </c>
      <c r="X68" s="415" t="e">
        <f>IF(ISNA(VLOOKUP(W68, 出力変換_主たるサービス種類_付１２,4,FALSE)),0, VLOOKUP(W68, 出力変換_主たるサービス種類_付１２,4,FALSE)) &amp; ""</f>
        <v>#REF!</v>
      </c>
      <c r="Y68" s="416" t="s">
        <v>660</v>
      </c>
      <c r="Z68" s="415" t="e">
        <f>IF(ISNA(VLOOKUP(Y68,取込変換_主たるサービス種類_付１２,2,FALSE)),0, VLOOKUP(Y68, 取込変換_主たるサービス種類_付１２,2,FALSE)) &amp; ""</f>
        <v>#REF!</v>
      </c>
      <c r="AA68" s="189"/>
      <c r="AB68" s="189"/>
      <c r="AC68" s="2366"/>
      <c r="AD68" s="2367"/>
      <c r="AE68" s="1858"/>
      <c r="AF68" s="1859"/>
      <c r="AG68" s="1859"/>
      <c r="AH68" s="1859"/>
      <c r="AI68" s="1859"/>
      <c r="AJ68" s="1860"/>
      <c r="AM68" s="301"/>
      <c r="AN68" s="301"/>
      <c r="AO68" s="301"/>
      <c r="AP68" s="301"/>
      <c r="AQ68" s="301"/>
      <c r="AR68" s="301"/>
      <c r="AS68" s="268"/>
    </row>
    <row r="69" spans="1:65" ht="18" customHeight="1">
      <c r="A69" s="987"/>
      <c r="B69" s="988"/>
      <c r="C69" s="903" t="s">
        <v>594</v>
      </c>
      <c r="D69" s="1186"/>
      <c r="E69" s="1186"/>
      <c r="F69" s="1186"/>
      <c r="G69" s="1186"/>
      <c r="H69" s="1186"/>
      <c r="I69" s="233">
        <v>1</v>
      </c>
      <c r="J69" s="234" t="e">
        <f>IF(ISNA(VLOOKUP(I69, 出力変換_平均労働時間区分＿付１２,4,FALSE)),0, VLOOKUP(I69, 出力変換_平均労働時間区分＿付１２,4,FALSE)) &amp; ""</f>
        <v>#REF!</v>
      </c>
      <c r="K69" s="402" t="s">
        <v>660</v>
      </c>
      <c r="L69" s="234" t="e">
        <f>IF(ISNA(VLOOKUP(K69,取込変換_平均労働時間区分＿付１２,2,FALSE)),0, VLOOKUP(K69, 取込変換_平均労働時間区分＿付１２,2,FALSE)) &amp; ""</f>
        <v>#REF!</v>
      </c>
      <c r="M69" s="398"/>
      <c r="N69" s="398"/>
      <c r="O69" s="398"/>
      <c r="P69" s="398"/>
      <c r="Q69" s="398"/>
      <c r="R69" s="398"/>
      <c r="S69" s="398"/>
      <c r="T69" s="398"/>
      <c r="U69" s="398"/>
      <c r="V69" s="398"/>
      <c r="W69" s="2239"/>
      <c r="X69" s="2240"/>
      <c r="Y69" s="2240"/>
      <c r="Z69" s="2240"/>
      <c r="AA69" s="2240"/>
      <c r="AB69" s="2240"/>
      <c r="AC69" s="2240"/>
      <c r="AD69" s="2240"/>
      <c r="AE69" s="2240"/>
      <c r="AF69" s="2240"/>
      <c r="AG69" s="2240"/>
      <c r="AH69" s="2240"/>
      <c r="AI69" s="2240"/>
      <c r="AJ69" s="2350"/>
      <c r="AM69" s="266">
        <v>4</v>
      </c>
      <c r="AN69" s="301"/>
      <c r="AO69" s="301"/>
      <c r="AP69" s="301"/>
      <c r="AQ69" s="301"/>
      <c r="AR69" s="301"/>
      <c r="AS69" s="268"/>
    </row>
    <row r="70" spans="1:65" ht="18" customHeight="1">
      <c r="A70" s="987"/>
      <c r="B70" s="988"/>
      <c r="C70" s="1186" t="s">
        <v>596</v>
      </c>
      <c r="D70" s="1186"/>
      <c r="E70" s="1186"/>
      <c r="F70" s="1186"/>
      <c r="G70" s="1186"/>
      <c r="H70" s="1186"/>
      <c r="I70" s="233">
        <v>1</v>
      </c>
      <c r="J70" s="234" t="e">
        <f>IF(ISNA(VLOOKUP(I70, 出力変換_平均工賃月額区分＿付１２,4,FALSE)),0, VLOOKUP(I70, 出力変換_平均工賃月額区分＿付１２,4,FALSE)) &amp; ""</f>
        <v>#REF!</v>
      </c>
      <c r="K70" s="402" t="s">
        <v>660</v>
      </c>
      <c r="L70" s="234" t="e">
        <f>IF(ISNA(VLOOKUP(K70,取込変換_平均工賃月額区分＿付１２,2,FALSE)),0, VLOOKUP(K70, 取込変換_平均工賃月額区分＿付１２,2,FALSE)) &amp; ""</f>
        <v>#REF!</v>
      </c>
      <c r="M70" s="398"/>
      <c r="N70" s="398"/>
      <c r="O70" s="398"/>
      <c r="P70" s="398"/>
      <c r="Q70" s="398"/>
      <c r="R70" s="398"/>
      <c r="S70" s="398"/>
      <c r="T70" s="398"/>
      <c r="U70" s="398"/>
      <c r="V70" s="398"/>
      <c r="W70" s="2239"/>
      <c r="X70" s="2240"/>
      <c r="Y70" s="2240"/>
      <c r="Z70" s="2240"/>
      <c r="AA70" s="2240"/>
      <c r="AB70" s="2240"/>
      <c r="AC70" s="2240"/>
      <c r="AD70" s="2240"/>
      <c r="AE70" s="2240"/>
      <c r="AF70" s="2240"/>
      <c r="AG70" s="2240"/>
      <c r="AH70" s="2240"/>
      <c r="AI70" s="2240"/>
      <c r="AJ70" s="2350"/>
      <c r="AM70" s="301"/>
      <c r="AN70" s="301"/>
      <c r="AO70" s="301"/>
      <c r="AP70" s="301"/>
      <c r="AQ70" s="301"/>
      <c r="AR70" s="301"/>
      <c r="AS70" s="268"/>
    </row>
    <row r="71" spans="1:65" s="13" customFormat="1" ht="18" customHeight="1">
      <c r="A71" s="987"/>
      <c r="B71" s="988"/>
      <c r="C71" s="1119" t="s">
        <v>595</v>
      </c>
      <c r="D71" s="1120"/>
      <c r="E71" s="1120"/>
      <c r="F71" s="1120"/>
      <c r="G71" s="1120"/>
      <c r="H71" s="1120"/>
      <c r="I71" s="2361">
        <v>2</v>
      </c>
      <c r="J71" s="2362"/>
      <c r="K71" s="2362"/>
      <c r="L71" s="2362"/>
      <c r="M71" s="2362"/>
      <c r="N71" s="2362"/>
      <c r="O71" s="2362"/>
      <c r="P71" s="2363"/>
      <c r="Q71" s="904" t="s">
        <v>593</v>
      </c>
      <c r="R71" s="1103"/>
      <c r="S71" s="1103"/>
      <c r="T71" s="1103"/>
      <c r="U71" s="1103"/>
      <c r="V71" s="1103"/>
      <c r="W71" s="2114">
        <v>2</v>
      </c>
      <c r="X71" s="2114"/>
      <c r="Y71" s="2114"/>
      <c r="Z71" s="2141"/>
      <c r="AA71" s="1709">
        <v>2</v>
      </c>
      <c r="AB71" s="1710"/>
      <c r="AC71" s="1710"/>
      <c r="AD71" s="1710"/>
      <c r="AE71" s="1710"/>
      <c r="AF71" s="1710"/>
      <c r="AG71" s="1710"/>
      <c r="AH71" s="1710"/>
      <c r="AI71" s="1710"/>
      <c r="AJ71" s="2357"/>
      <c r="AK71" s="285"/>
      <c r="AL71" s="286"/>
      <c r="AM71" s="286"/>
      <c r="AN71" s="286"/>
      <c r="AO71" s="286"/>
      <c r="AP71" s="286"/>
      <c r="AQ71" s="286"/>
      <c r="AR71" s="285"/>
      <c r="AS71" s="285"/>
      <c r="AT71" s="285"/>
      <c r="AU71" s="285"/>
      <c r="AV71" s="285"/>
      <c r="AW71" s="285"/>
      <c r="AX71" s="285"/>
      <c r="AY71" s="285"/>
      <c r="AZ71" s="285"/>
      <c r="BA71" s="417"/>
      <c r="BB71" s="417"/>
      <c r="BC71" s="417"/>
      <c r="BD71" s="417"/>
      <c r="BE71" s="300"/>
      <c r="BF71" s="300"/>
      <c r="BG71" s="285"/>
      <c r="BH71" s="285"/>
      <c r="BI71" s="285"/>
      <c r="BJ71" s="285"/>
      <c r="BK71" s="285"/>
      <c r="BL71" s="285"/>
      <c r="BM71" s="285"/>
    </row>
    <row r="72" spans="1:65" s="15" customFormat="1" ht="18" customHeight="1">
      <c r="A72" s="987"/>
      <c r="B72" s="988"/>
      <c r="C72" s="903" t="s">
        <v>570</v>
      </c>
      <c r="D72" s="1186"/>
      <c r="E72" s="1186"/>
      <c r="F72" s="1186"/>
      <c r="G72" s="1186"/>
      <c r="H72" s="904"/>
      <c r="I72" s="2361">
        <v>2</v>
      </c>
      <c r="J72" s="2362"/>
      <c r="K72" s="2362"/>
      <c r="L72" s="2362"/>
      <c r="M72" s="2362"/>
      <c r="N72" s="2362"/>
      <c r="O72" s="2362"/>
      <c r="P72" s="2363"/>
      <c r="Q72" s="1103" t="s">
        <v>597</v>
      </c>
      <c r="R72" s="1103"/>
      <c r="S72" s="1103"/>
      <c r="T72" s="1103"/>
      <c r="U72" s="1103"/>
      <c r="V72" s="1103"/>
      <c r="W72" s="1103">
        <v>2</v>
      </c>
      <c r="X72" s="1103"/>
      <c r="Y72" s="1103"/>
      <c r="Z72" s="903"/>
      <c r="AA72" s="2358"/>
      <c r="AB72" s="2359"/>
      <c r="AC72" s="2359"/>
      <c r="AD72" s="2359"/>
      <c r="AE72" s="2359"/>
      <c r="AF72" s="2359"/>
      <c r="AG72" s="2359"/>
      <c r="AH72" s="2359"/>
      <c r="AI72" s="2359"/>
      <c r="AJ72" s="2360"/>
      <c r="AK72" s="297"/>
      <c r="AL72" s="298"/>
      <c r="AM72" s="298"/>
      <c r="AN72" s="298"/>
      <c r="AO72" s="298"/>
      <c r="AP72" s="298"/>
      <c r="AQ72" s="298"/>
      <c r="AR72" s="297"/>
      <c r="AS72" s="297"/>
      <c r="AT72" s="297"/>
      <c r="AU72" s="297"/>
      <c r="AV72" s="297"/>
      <c r="AW72" s="297"/>
      <c r="AX72" s="297"/>
      <c r="AY72" s="297"/>
      <c r="AZ72" s="297"/>
      <c r="BA72" s="417"/>
      <c r="BB72" s="417"/>
      <c r="BC72" s="417"/>
      <c r="BD72" s="417"/>
      <c r="BE72" s="300"/>
      <c r="BF72" s="300"/>
      <c r="BG72" s="297"/>
      <c r="BH72" s="297"/>
      <c r="BI72" s="297"/>
      <c r="BJ72" s="297"/>
      <c r="BK72" s="297"/>
      <c r="BL72" s="297"/>
      <c r="BM72" s="297"/>
    </row>
    <row r="73" spans="1:65" s="21" customFormat="1" ht="21" customHeight="1" thickBot="1">
      <c r="A73" s="989"/>
      <c r="B73" s="990"/>
      <c r="C73" s="2337" t="s">
        <v>592</v>
      </c>
      <c r="D73" s="2338"/>
      <c r="E73" s="2338"/>
      <c r="F73" s="2338"/>
      <c r="G73" s="2338"/>
      <c r="H73" s="2338"/>
      <c r="I73" s="2347"/>
      <c r="J73" s="2348"/>
      <c r="K73" s="2348"/>
      <c r="L73" s="2348"/>
      <c r="M73" s="2348"/>
      <c r="N73" s="2348"/>
      <c r="O73" s="2348"/>
      <c r="P73" s="2349"/>
      <c r="Q73" s="2382"/>
      <c r="R73" s="2383"/>
      <c r="S73" s="2383"/>
      <c r="T73" s="2383"/>
      <c r="U73" s="2383"/>
      <c r="V73" s="2383"/>
      <c r="W73" s="2383"/>
      <c r="X73" s="2383"/>
      <c r="Y73" s="2383"/>
      <c r="Z73" s="2383"/>
      <c r="AA73" s="2383"/>
      <c r="AB73" s="2383"/>
      <c r="AC73" s="2383"/>
      <c r="AD73" s="2383"/>
      <c r="AE73" s="2383"/>
      <c r="AF73" s="2383"/>
      <c r="AG73" s="2383"/>
      <c r="AH73" s="2383"/>
      <c r="AI73" s="2383"/>
      <c r="AJ73" s="2384"/>
      <c r="AK73" s="287"/>
      <c r="AL73" s="288"/>
      <c r="AM73" s="288"/>
      <c r="AN73" s="288"/>
      <c r="AO73" s="288"/>
      <c r="AP73" s="288"/>
      <c r="AQ73" s="288"/>
      <c r="AR73" s="288"/>
      <c r="AS73" s="287"/>
      <c r="AT73" s="287"/>
      <c r="AU73" s="287"/>
      <c r="AV73" s="287"/>
      <c r="AW73" s="287"/>
      <c r="AX73" s="287"/>
      <c r="AY73" s="287"/>
      <c r="AZ73" s="287"/>
      <c r="BA73" s="417"/>
      <c r="BB73" s="417"/>
      <c r="BC73" s="417"/>
      <c r="BD73" s="417"/>
      <c r="BE73" s="300"/>
      <c r="BF73" s="302"/>
      <c r="BG73" s="287"/>
      <c r="BH73" s="287"/>
      <c r="BI73" s="287"/>
      <c r="BJ73" s="287"/>
      <c r="BK73" s="287"/>
      <c r="BL73" s="287"/>
      <c r="BM73" s="287"/>
    </row>
    <row r="74" spans="1:65" s="15" customFormat="1" ht="12" customHeight="1">
      <c r="A74" s="46" t="s">
        <v>139</v>
      </c>
      <c r="B74" s="46"/>
      <c r="C74" s="46"/>
      <c r="D74" s="46"/>
      <c r="E74" s="46"/>
      <c r="F74" s="46"/>
      <c r="G74" s="46"/>
      <c r="H74" s="46"/>
      <c r="I74" s="46"/>
      <c r="J74" s="46"/>
      <c r="K74" s="46"/>
      <c r="L74" s="46"/>
      <c r="M74" s="46"/>
      <c r="N74" s="46"/>
      <c r="O74" s="46"/>
      <c r="P74" s="46"/>
      <c r="Q74" s="46"/>
      <c r="R74" s="46"/>
      <c r="S74" s="46"/>
      <c r="T74" s="46"/>
      <c r="U74" s="46"/>
      <c r="V74" s="46"/>
      <c r="W74" s="46"/>
      <c r="X74" s="46"/>
      <c r="Y74" s="46"/>
      <c r="Z74" s="46"/>
      <c r="AA74" s="46"/>
      <c r="AB74" s="46"/>
      <c r="AC74" s="46"/>
      <c r="AD74" s="46"/>
      <c r="AE74" s="46"/>
      <c r="AF74" s="46"/>
      <c r="AG74" s="46"/>
      <c r="AH74" s="46"/>
      <c r="AI74" s="46"/>
      <c r="AJ74" s="46"/>
      <c r="AK74" s="297"/>
      <c r="AL74" s="298"/>
      <c r="AM74" s="298"/>
      <c r="AN74" s="298"/>
      <c r="AO74" s="298"/>
      <c r="AP74" s="298"/>
      <c r="AQ74" s="298"/>
      <c r="AR74" s="297"/>
      <c r="AS74" s="297"/>
      <c r="AT74" s="297"/>
      <c r="AU74" s="297"/>
      <c r="AV74" s="297"/>
      <c r="AW74" s="297"/>
      <c r="AX74" s="297"/>
      <c r="AY74" s="297"/>
      <c r="AZ74" s="297"/>
      <c r="BA74" s="417"/>
      <c r="BB74" s="417"/>
      <c r="BC74" s="417"/>
      <c r="BD74" s="417"/>
      <c r="BE74" s="300"/>
      <c r="BF74" s="300"/>
      <c r="BG74" s="297"/>
      <c r="BH74" s="297"/>
      <c r="BI74" s="297"/>
      <c r="BJ74" s="297"/>
      <c r="BK74" s="297"/>
      <c r="BL74" s="297"/>
      <c r="BM74" s="297"/>
    </row>
    <row r="75" spans="1:65" s="15" customFormat="1" ht="12" customHeight="1">
      <c r="A75" s="46" t="s">
        <v>148</v>
      </c>
      <c r="B75" s="129"/>
      <c r="C75" s="129"/>
      <c r="D75" s="129"/>
      <c r="E75" s="129"/>
      <c r="F75" s="129"/>
      <c r="G75" s="129"/>
      <c r="H75" s="129"/>
      <c r="I75" s="129"/>
      <c r="J75" s="129"/>
      <c r="K75" s="129"/>
      <c r="L75" s="129"/>
      <c r="M75" s="129"/>
      <c r="N75" s="129"/>
      <c r="O75" s="129"/>
      <c r="P75" s="129"/>
      <c r="Q75" s="129"/>
      <c r="R75" s="129"/>
      <c r="S75" s="129"/>
      <c r="T75" s="129"/>
      <c r="U75" s="129"/>
      <c r="V75" s="129"/>
      <c r="W75" s="129"/>
      <c r="X75" s="129"/>
      <c r="Y75" s="129"/>
      <c r="Z75" s="129"/>
      <c r="AA75" s="129"/>
      <c r="AB75" s="129"/>
      <c r="AC75" s="129"/>
      <c r="AD75" s="129"/>
      <c r="AE75" s="129"/>
      <c r="AF75" s="129"/>
      <c r="AG75" s="129"/>
      <c r="AH75" s="129"/>
      <c r="AI75" s="129"/>
      <c r="AJ75" s="129"/>
      <c r="AK75" s="297"/>
      <c r="AL75" s="298"/>
      <c r="AM75" s="298"/>
      <c r="AN75" s="298"/>
      <c r="AO75" s="298"/>
      <c r="AP75" s="298"/>
      <c r="AQ75" s="298"/>
      <c r="AR75" s="297"/>
      <c r="AS75" s="297"/>
      <c r="AT75" s="297"/>
      <c r="AU75" s="297"/>
      <c r="AV75" s="297"/>
      <c r="AW75" s="297"/>
      <c r="AX75" s="297"/>
      <c r="AY75" s="297"/>
      <c r="AZ75" s="297"/>
      <c r="BA75" s="417"/>
      <c r="BB75" s="417"/>
      <c r="BC75" s="417"/>
      <c r="BD75" s="417"/>
      <c r="BE75" s="300"/>
      <c r="BF75" s="300"/>
      <c r="BG75" s="297"/>
      <c r="BH75" s="297"/>
      <c r="BI75" s="297"/>
      <c r="BJ75" s="297"/>
      <c r="BK75" s="297"/>
      <c r="BL75" s="297"/>
      <c r="BM75" s="297"/>
    </row>
    <row r="76" spans="1:65" s="15" customFormat="1" ht="12" customHeight="1">
      <c r="A76" s="46" t="s">
        <v>1405</v>
      </c>
      <c r="B76" s="49"/>
      <c r="C76" s="49"/>
      <c r="D76" s="49"/>
      <c r="E76" s="49"/>
      <c r="F76" s="49"/>
      <c r="G76" s="49"/>
      <c r="H76" s="49"/>
      <c r="I76" s="49"/>
      <c r="J76" s="49"/>
      <c r="K76" s="49"/>
      <c r="L76" s="49"/>
      <c r="M76" s="49"/>
      <c r="N76" s="49"/>
      <c r="O76" s="49"/>
      <c r="P76" s="49"/>
      <c r="Q76" s="49"/>
      <c r="R76" s="49"/>
      <c r="S76" s="49"/>
      <c r="T76" s="49"/>
      <c r="U76" s="49"/>
      <c r="V76" s="49"/>
      <c r="W76" s="75"/>
      <c r="X76" s="49"/>
      <c r="Y76" s="49"/>
      <c r="Z76" s="49"/>
      <c r="AA76" s="49"/>
      <c r="AB76" s="49"/>
      <c r="AC76" s="49"/>
      <c r="AD76" s="49"/>
      <c r="AE76" s="49"/>
      <c r="AF76" s="49"/>
      <c r="AG76" s="49"/>
      <c r="AH76" s="49"/>
      <c r="AI76" s="49"/>
      <c r="AJ76" s="49"/>
      <c r="AK76" s="297"/>
      <c r="AL76" s="298"/>
      <c r="AM76" s="298"/>
      <c r="AN76" s="298"/>
      <c r="AO76" s="298"/>
      <c r="AP76" s="298"/>
      <c r="AQ76" s="298"/>
      <c r="AR76" s="297"/>
      <c r="AS76" s="297"/>
      <c r="AT76" s="297"/>
      <c r="AU76" s="297"/>
      <c r="AV76" s="297"/>
      <c r="AW76" s="297"/>
      <c r="AX76" s="297"/>
      <c r="AY76" s="297"/>
      <c r="AZ76" s="297"/>
      <c r="BA76" s="417"/>
      <c r="BB76" s="417"/>
      <c r="BC76" s="417"/>
      <c r="BD76" s="417"/>
      <c r="BE76" s="300"/>
      <c r="BF76" s="300"/>
      <c r="BG76" s="297"/>
      <c r="BH76" s="297"/>
      <c r="BI76" s="297"/>
      <c r="BJ76" s="297"/>
      <c r="BK76" s="297"/>
      <c r="BL76" s="297"/>
      <c r="BM76" s="297"/>
    </row>
    <row r="77" spans="1:65" s="13" customFormat="1" ht="12" customHeight="1">
      <c r="A77" s="46" t="s">
        <v>535</v>
      </c>
      <c r="B77" s="85"/>
      <c r="C77" s="85"/>
      <c r="D77" s="85"/>
      <c r="E77" s="85"/>
      <c r="F77" s="85"/>
      <c r="G77" s="85"/>
      <c r="H77" s="85"/>
      <c r="I77" s="85"/>
      <c r="J77" s="85"/>
      <c r="K77" s="85"/>
      <c r="L77" s="85"/>
      <c r="M77" s="85"/>
      <c r="N77" s="85"/>
      <c r="O77" s="85"/>
      <c r="P77" s="85"/>
      <c r="Q77" s="85"/>
      <c r="R77" s="85"/>
      <c r="S77" s="85"/>
      <c r="T77" s="85"/>
      <c r="U77" s="85"/>
      <c r="V77" s="85"/>
      <c r="W77" s="85"/>
      <c r="X77" s="85"/>
      <c r="Y77" s="85"/>
      <c r="Z77" s="85"/>
      <c r="AA77" s="85"/>
      <c r="AB77" s="85"/>
      <c r="AC77" s="85"/>
      <c r="AD77" s="85"/>
      <c r="AE77" s="85"/>
      <c r="AF77" s="85"/>
      <c r="AG77" s="85"/>
      <c r="AH77" s="85"/>
      <c r="AI77" s="85"/>
      <c r="AJ77" s="85"/>
      <c r="AK77" s="285"/>
      <c r="AL77" s="286"/>
      <c r="AM77" s="286"/>
      <c r="AN77" s="286"/>
      <c r="AO77" s="286"/>
      <c r="AP77" s="298"/>
      <c r="AQ77" s="298"/>
      <c r="AR77" s="297"/>
      <c r="AS77" s="297"/>
      <c r="AT77" s="297"/>
      <c r="AU77" s="297"/>
      <c r="AV77" s="297"/>
      <c r="AW77" s="297"/>
      <c r="AX77" s="285"/>
      <c r="AY77" s="285"/>
      <c r="AZ77" s="285"/>
      <c r="BA77" s="417"/>
      <c r="BB77" s="417"/>
      <c r="BC77" s="417"/>
      <c r="BD77" s="417"/>
      <c r="BE77" s="300"/>
      <c r="BF77" s="300"/>
      <c r="BG77" s="285"/>
      <c r="BH77" s="285"/>
      <c r="BI77" s="285"/>
      <c r="BJ77" s="285"/>
      <c r="BK77" s="285"/>
      <c r="BL77" s="285"/>
      <c r="BM77" s="285"/>
    </row>
    <row r="78" spans="1:65" s="15" customFormat="1" ht="12" customHeight="1">
      <c r="A78" s="46" t="s">
        <v>31</v>
      </c>
      <c r="B78" s="85"/>
      <c r="C78" s="85"/>
      <c r="D78" s="85"/>
      <c r="E78" s="85"/>
      <c r="F78" s="85"/>
      <c r="G78" s="85"/>
      <c r="H78" s="85"/>
      <c r="I78" s="85"/>
      <c r="J78" s="85"/>
      <c r="K78" s="85"/>
      <c r="L78" s="85"/>
      <c r="M78" s="85"/>
      <c r="N78" s="85"/>
      <c r="O78" s="85"/>
      <c r="P78" s="85"/>
      <c r="Q78" s="85"/>
      <c r="R78" s="85"/>
      <c r="S78" s="85"/>
      <c r="T78" s="85"/>
      <c r="U78" s="85"/>
      <c r="V78" s="85"/>
      <c r="W78" s="85"/>
      <c r="X78" s="85"/>
      <c r="Y78" s="85"/>
      <c r="Z78" s="85"/>
      <c r="AA78" s="85"/>
      <c r="AB78" s="85"/>
      <c r="AC78" s="85"/>
      <c r="AD78" s="85"/>
      <c r="AE78" s="85"/>
      <c r="AF78" s="85"/>
      <c r="AG78" s="85"/>
      <c r="AH78" s="85"/>
      <c r="AI78" s="85"/>
      <c r="AJ78" s="85"/>
      <c r="AK78" s="297"/>
      <c r="AL78" s="298"/>
      <c r="AM78" s="298"/>
      <c r="AN78" s="298"/>
      <c r="AO78" s="298"/>
      <c r="AP78" s="298"/>
      <c r="AQ78" s="298"/>
      <c r="AR78" s="297"/>
      <c r="AS78" s="297"/>
      <c r="AT78" s="297"/>
      <c r="AU78" s="297"/>
      <c r="AV78" s="297"/>
      <c r="AW78" s="297"/>
      <c r="AX78" s="297"/>
      <c r="AY78" s="297"/>
      <c r="AZ78" s="297"/>
      <c r="BA78" s="417"/>
      <c r="BB78" s="417"/>
      <c r="BC78" s="417"/>
      <c r="BD78" s="417"/>
      <c r="BE78" s="300"/>
      <c r="BF78" s="300"/>
      <c r="BG78" s="297"/>
      <c r="BH78" s="297"/>
      <c r="BI78" s="297"/>
      <c r="BJ78" s="297"/>
      <c r="BK78" s="297"/>
      <c r="BL78" s="297"/>
      <c r="BM78" s="297"/>
    </row>
    <row r="79" spans="1:65" s="15" customFormat="1" ht="12" customHeight="1">
      <c r="A79" s="46" t="s">
        <v>536</v>
      </c>
      <c r="B79" s="85"/>
      <c r="C79" s="85"/>
      <c r="D79" s="85"/>
      <c r="E79" s="85"/>
      <c r="F79" s="85"/>
      <c r="G79" s="85"/>
      <c r="H79" s="85"/>
      <c r="I79" s="85"/>
      <c r="J79" s="85"/>
      <c r="K79" s="85"/>
      <c r="L79" s="85"/>
      <c r="M79" s="85"/>
      <c r="N79" s="85"/>
      <c r="O79" s="85"/>
      <c r="P79" s="85"/>
      <c r="Q79" s="85"/>
      <c r="R79" s="85"/>
      <c r="S79" s="85"/>
      <c r="T79" s="85"/>
      <c r="U79" s="85"/>
      <c r="V79" s="85"/>
      <c r="W79" s="85"/>
      <c r="X79" s="85"/>
      <c r="Y79" s="85"/>
      <c r="Z79" s="85"/>
      <c r="AA79" s="85"/>
      <c r="AB79" s="85"/>
      <c r="AC79" s="85"/>
      <c r="AD79" s="85"/>
      <c r="AE79" s="85"/>
      <c r="AF79" s="85"/>
      <c r="AG79" s="85"/>
      <c r="AH79" s="85"/>
      <c r="AI79" s="85"/>
      <c r="AJ79" s="85"/>
      <c r="AK79" s="297"/>
      <c r="AL79" s="298"/>
      <c r="AM79" s="298"/>
      <c r="AN79" s="298"/>
      <c r="AO79" s="298"/>
      <c r="AP79" s="298"/>
      <c r="AQ79" s="298"/>
      <c r="AR79" s="297"/>
      <c r="AS79" s="297"/>
      <c r="AT79" s="297"/>
      <c r="AU79" s="297"/>
      <c r="AV79" s="297"/>
      <c r="AW79" s="297"/>
      <c r="AX79" s="297"/>
      <c r="AY79" s="297"/>
      <c r="AZ79" s="297"/>
      <c r="BA79" s="417"/>
      <c r="BB79" s="417"/>
      <c r="BC79" s="417"/>
      <c r="BD79" s="417"/>
      <c r="BE79" s="300"/>
      <c r="BF79" s="300"/>
      <c r="BG79" s="297"/>
      <c r="BH79" s="297"/>
      <c r="BI79" s="297"/>
      <c r="BJ79" s="297"/>
      <c r="BK79" s="297"/>
      <c r="BL79" s="297"/>
      <c r="BM79" s="297"/>
    </row>
    <row r="80" spans="1:65" ht="15" customHeight="1">
      <c r="A80" s="46" t="s">
        <v>537</v>
      </c>
      <c r="B80" s="46"/>
      <c r="C80" s="46"/>
      <c r="D80" s="46"/>
      <c r="E80" s="46"/>
      <c r="F80" s="46"/>
      <c r="G80" s="46"/>
      <c r="H80" s="46"/>
      <c r="I80" s="46"/>
      <c r="J80" s="46"/>
      <c r="K80" s="46"/>
      <c r="L80" s="46"/>
      <c r="M80" s="46"/>
      <c r="N80" s="46"/>
      <c r="O80" s="46"/>
      <c r="P80" s="46"/>
      <c r="Q80" s="46"/>
      <c r="R80" s="49"/>
      <c r="S80" s="49"/>
      <c r="T80" s="49"/>
      <c r="U80" s="49"/>
      <c r="V80" s="49"/>
      <c r="W80" s="49"/>
      <c r="X80" s="49"/>
      <c r="Y80" s="49"/>
      <c r="Z80" s="49"/>
      <c r="AA80" s="49"/>
      <c r="AB80" s="49"/>
      <c r="AC80" s="49"/>
      <c r="AD80" s="49"/>
      <c r="AE80" s="49"/>
      <c r="AF80" s="49"/>
      <c r="AG80" s="49"/>
      <c r="AH80" s="49"/>
      <c r="AI80" s="49"/>
      <c r="AJ80" s="49"/>
      <c r="AK80" s="260"/>
    </row>
    <row r="81" spans="1:37" ht="15" customHeight="1">
      <c r="A81" s="46" t="s">
        <v>538</v>
      </c>
      <c r="B81" s="85"/>
      <c r="C81" s="85"/>
      <c r="D81" s="85"/>
      <c r="E81" s="85"/>
      <c r="F81" s="85"/>
      <c r="G81" s="85"/>
      <c r="H81" s="85"/>
      <c r="I81" s="85"/>
      <c r="J81" s="85"/>
      <c r="K81" s="85"/>
      <c r="L81" s="85"/>
      <c r="M81" s="85"/>
      <c r="N81" s="85"/>
      <c r="O81" s="85"/>
      <c r="P81" s="85"/>
      <c r="Q81" s="85"/>
      <c r="R81" s="85"/>
      <c r="S81" s="85"/>
      <c r="T81" s="85"/>
      <c r="U81" s="85"/>
      <c r="V81" s="85"/>
      <c r="W81" s="85"/>
      <c r="X81" s="85"/>
      <c r="Y81" s="85"/>
      <c r="Z81" s="85"/>
      <c r="AA81" s="85"/>
      <c r="AB81" s="85"/>
      <c r="AC81" s="85"/>
      <c r="AD81" s="85"/>
      <c r="AE81" s="85"/>
      <c r="AF81" s="85"/>
      <c r="AG81" s="85"/>
      <c r="AH81" s="85"/>
      <c r="AI81" s="85"/>
      <c r="AJ81" s="85"/>
      <c r="AK81" s="260"/>
    </row>
    <row r="82" spans="1:37" ht="15" customHeight="1">
      <c r="A82" s="46"/>
      <c r="B82" s="85"/>
      <c r="C82" s="85"/>
      <c r="D82" s="85"/>
      <c r="E82" s="85"/>
      <c r="F82" s="85"/>
      <c r="G82" s="85"/>
      <c r="H82" s="85"/>
      <c r="I82" s="85"/>
      <c r="J82" s="85"/>
      <c r="K82" s="85"/>
      <c r="L82" s="85"/>
      <c r="M82" s="85"/>
      <c r="N82" s="85"/>
      <c r="O82" s="85"/>
      <c r="P82" s="85"/>
      <c r="Q82" s="85"/>
      <c r="R82" s="85"/>
      <c r="S82" s="85"/>
      <c r="T82" s="85"/>
      <c r="U82" s="85"/>
      <c r="V82" s="85"/>
      <c r="W82" s="85"/>
      <c r="X82" s="85"/>
      <c r="Y82" s="85"/>
      <c r="Z82" s="85"/>
      <c r="AA82" s="85"/>
      <c r="AB82" s="85"/>
      <c r="AC82" s="85"/>
      <c r="AD82" s="85"/>
      <c r="AE82" s="85"/>
      <c r="AF82" s="85"/>
      <c r="AG82" s="85"/>
      <c r="AH82" s="85"/>
      <c r="AI82" s="85"/>
      <c r="AJ82" s="85"/>
    </row>
  </sheetData>
  <sheetProtection sheet="1" objects="1" scenarios="1" selectLockedCells="1" selectUnlockedCells="1"/>
  <mergeCells count="258">
    <mergeCell ref="A51:B73"/>
    <mergeCell ref="Q73:AJ73"/>
    <mergeCell ref="AE68:AJ68"/>
    <mergeCell ref="AE66:AJ66"/>
    <mergeCell ref="AA29:AC29"/>
    <mergeCell ref="AD29:AF29"/>
    <mergeCell ref="O29:Q29"/>
    <mergeCell ref="R29:T29"/>
    <mergeCell ref="U29:W29"/>
    <mergeCell ref="X29:Z29"/>
    <mergeCell ref="Y51:AJ51"/>
    <mergeCell ref="I52:X52"/>
    <mergeCell ref="Y52:AJ52"/>
    <mergeCell ref="W56:AB56"/>
    <mergeCell ref="W55:AB55"/>
    <mergeCell ref="I30:K30"/>
    <mergeCell ref="L30:N30"/>
    <mergeCell ref="AF50:AJ50"/>
    <mergeCell ref="AA50:AE50"/>
    <mergeCell ref="AF48:AJ48"/>
    <mergeCell ref="AF47:AJ47"/>
    <mergeCell ref="AA32:AF32"/>
    <mergeCell ref="W43:AJ43"/>
    <mergeCell ref="I40:AJ40"/>
    <mergeCell ref="A27:B32"/>
    <mergeCell ref="I10:AJ10"/>
    <mergeCell ref="R28:T28"/>
    <mergeCell ref="O20:V20"/>
    <mergeCell ref="Q68:V68"/>
    <mergeCell ref="C29:E30"/>
    <mergeCell ref="F29:H29"/>
    <mergeCell ref="C64:H64"/>
    <mergeCell ref="C63:H63"/>
    <mergeCell ref="I63:P63"/>
    <mergeCell ref="C31:H31"/>
    <mergeCell ref="I31:N31"/>
    <mergeCell ref="O31:T31"/>
    <mergeCell ref="R43:V43"/>
    <mergeCell ref="V48:Z48"/>
    <mergeCell ref="V49:Z49"/>
    <mergeCell ref="U31:Z31"/>
    <mergeCell ref="C35:H35"/>
    <mergeCell ref="I35:AJ35"/>
    <mergeCell ref="A33:H33"/>
    <mergeCell ref="I33:N33"/>
    <mergeCell ref="C32:H32"/>
    <mergeCell ref="A34:H34"/>
    <mergeCell ref="I34:N34"/>
    <mergeCell ref="A4:E4"/>
    <mergeCell ref="F4:Q4"/>
    <mergeCell ref="I11:L11"/>
    <mergeCell ref="M11:V11"/>
    <mergeCell ref="A6:B11"/>
    <mergeCell ref="C6:H6"/>
    <mergeCell ref="C7:H7"/>
    <mergeCell ref="C8:H10"/>
    <mergeCell ref="Q8:AJ8"/>
    <mergeCell ref="W11:Z11"/>
    <mergeCell ref="AA11:AJ11"/>
    <mergeCell ref="AE4:AJ4"/>
    <mergeCell ref="AA4:AD4"/>
    <mergeCell ref="I7:AJ7"/>
    <mergeCell ref="I9:AJ9"/>
    <mergeCell ref="I8:J8"/>
    <mergeCell ref="K8:P8"/>
    <mergeCell ref="I6:AJ6"/>
    <mergeCell ref="C11:H11"/>
    <mergeCell ref="A22:B26"/>
    <mergeCell ref="C22:H22"/>
    <mergeCell ref="C23:H23"/>
    <mergeCell ref="I23:AJ23"/>
    <mergeCell ref="I22:AJ22"/>
    <mergeCell ref="K24:P24"/>
    <mergeCell ref="Q24:AJ24"/>
    <mergeCell ref="I24:J24"/>
    <mergeCell ref="I25:AJ25"/>
    <mergeCell ref="C24:H26"/>
    <mergeCell ref="A12:V12"/>
    <mergeCell ref="A13:B21"/>
    <mergeCell ref="AD28:AF28"/>
    <mergeCell ref="I26:AJ26"/>
    <mergeCell ref="O27:T27"/>
    <mergeCell ref="U27:Z27"/>
    <mergeCell ref="AA27:AF27"/>
    <mergeCell ref="O28:Q28"/>
    <mergeCell ref="AG27:AJ32"/>
    <mergeCell ref="AD30:AF30"/>
    <mergeCell ref="X28:Z28"/>
    <mergeCell ref="AA28:AC28"/>
    <mergeCell ref="W12:AJ12"/>
    <mergeCell ref="C18:V18"/>
    <mergeCell ref="W18:AJ18"/>
    <mergeCell ref="Q15:AJ15"/>
    <mergeCell ref="C14:H14"/>
    <mergeCell ref="I14:AJ14"/>
    <mergeCell ref="C15:H17"/>
    <mergeCell ref="I15:J15"/>
    <mergeCell ref="W20:AJ20"/>
    <mergeCell ref="O21:V21"/>
    <mergeCell ref="W21:AJ21"/>
    <mergeCell ref="C19:N21"/>
    <mergeCell ref="C13:H13"/>
    <mergeCell ref="I13:AJ13"/>
    <mergeCell ref="F30:H30"/>
    <mergeCell ref="C27:H28"/>
    <mergeCell ref="I27:N27"/>
    <mergeCell ref="I29:K29"/>
    <mergeCell ref="L29:N29"/>
    <mergeCell ref="I17:AJ17"/>
    <mergeCell ref="X30:Z30"/>
    <mergeCell ref="AA30:AC30"/>
    <mergeCell ref="U28:W28"/>
    <mergeCell ref="K15:P15"/>
    <mergeCell ref="I16:AJ16"/>
    <mergeCell ref="I28:K28"/>
    <mergeCell ref="L28:N28"/>
    <mergeCell ref="O19:V19"/>
    <mergeCell ref="W19:AJ19"/>
    <mergeCell ref="U30:W30"/>
    <mergeCell ref="O33:AJ33"/>
    <mergeCell ref="AB38:AJ38"/>
    <mergeCell ref="O30:Q30"/>
    <mergeCell ref="R30:T30"/>
    <mergeCell ref="AA31:AF31"/>
    <mergeCell ref="I39:AJ39"/>
    <mergeCell ref="I32:N32"/>
    <mergeCell ref="O32:T32"/>
    <mergeCell ref="U32:Z32"/>
    <mergeCell ref="W38:AA38"/>
    <mergeCell ref="AF36:AJ36"/>
    <mergeCell ref="N38:V38"/>
    <mergeCell ref="I36:N36"/>
    <mergeCell ref="N37:AJ37"/>
    <mergeCell ref="I38:M38"/>
    <mergeCell ref="Z36:AE36"/>
    <mergeCell ref="O34:AJ34"/>
    <mergeCell ref="I37:M37"/>
    <mergeCell ref="O36:S36"/>
    <mergeCell ref="T36:Y36"/>
    <mergeCell ref="A35:B50"/>
    <mergeCell ref="AA49:AE49"/>
    <mergeCell ref="AF49:AJ49"/>
    <mergeCell ref="R45:U46"/>
    <mergeCell ref="R49:U50"/>
    <mergeCell ref="E47:H48"/>
    <mergeCell ref="V50:Z50"/>
    <mergeCell ref="V47:Z47"/>
    <mergeCell ref="AA47:AE47"/>
    <mergeCell ref="C45:D50"/>
    <mergeCell ref="C39:H39"/>
    <mergeCell ref="E45:H46"/>
    <mergeCell ref="E49:H50"/>
    <mergeCell ref="I49:Q50"/>
    <mergeCell ref="AA48:AE48"/>
    <mergeCell ref="I47:Q48"/>
    <mergeCell ref="R47:U48"/>
    <mergeCell ref="C40:H40"/>
    <mergeCell ref="C36:H36"/>
    <mergeCell ref="C37:H37"/>
    <mergeCell ref="C38:H38"/>
    <mergeCell ref="I45:Q46"/>
    <mergeCell ref="R44:AJ44"/>
    <mergeCell ref="I44:Q44"/>
    <mergeCell ref="C41:H44"/>
    <mergeCell ref="I41:Q41"/>
    <mergeCell ref="R41:AJ41"/>
    <mergeCell ref="I42:Q43"/>
    <mergeCell ref="R42:V42"/>
    <mergeCell ref="V46:Z46"/>
    <mergeCell ref="AA46:AE46"/>
    <mergeCell ref="AF46:AJ46"/>
    <mergeCell ref="AA45:AE45"/>
    <mergeCell ref="AF45:AJ45"/>
    <mergeCell ref="V45:Z45"/>
    <mergeCell ref="W42:AJ42"/>
    <mergeCell ref="C51:H51"/>
    <mergeCell ref="C52:H52"/>
    <mergeCell ref="AC68:AD68"/>
    <mergeCell ref="Q63:Z63"/>
    <mergeCell ref="AA63:AJ63"/>
    <mergeCell ref="C56:H56"/>
    <mergeCell ref="AB53:AE53"/>
    <mergeCell ref="C59:H59"/>
    <mergeCell ref="I59:P59"/>
    <mergeCell ref="Q59:V59"/>
    <mergeCell ref="I51:X51"/>
    <mergeCell ref="I53:P53"/>
    <mergeCell ref="Q53:V53"/>
    <mergeCell ref="C54:H54"/>
    <mergeCell ref="I54:P54"/>
    <mergeCell ref="Q54:V54"/>
    <mergeCell ref="C53:H53"/>
    <mergeCell ref="W53:AA53"/>
    <mergeCell ref="C57:H57"/>
    <mergeCell ref="Q55:V55"/>
    <mergeCell ref="C55:H55"/>
    <mergeCell ref="I55:P55"/>
    <mergeCell ref="I56:P56"/>
    <mergeCell ref="Q56:V56"/>
    <mergeCell ref="AF53:AJ53"/>
    <mergeCell ref="AE59:AJ59"/>
    <mergeCell ref="W59:AD59"/>
    <mergeCell ref="AE55:AJ55"/>
    <mergeCell ref="AE58:AJ58"/>
    <mergeCell ref="W58:AD58"/>
    <mergeCell ref="AE54:AJ54"/>
    <mergeCell ref="AE57:AJ57"/>
    <mergeCell ref="AE60:AJ60"/>
    <mergeCell ref="W54:AD54"/>
    <mergeCell ref="AE56:AJ56"/>
    <mergeCell ref="AC56:AD56"/>
    <mergeCell ref="AC55:AD55"/>
    <mergeCell ref="C58:H58"/>
    <mergeCell ref="I57:P57"/>
    <mergeCell ref="Q57:V57"/>
    <mergeCell ref="C69:H69"/>
    <mergeCell ref="C71:H71"/>
    <mergeCell ref="C72:H72"/>
    <mergeCell ref="C60:H60"/>
    <mergeCell ref="W61:Z61"/>
    <mergeCell ref="I58:P58"/>
    <mergeCell ref="Q58:V58"/>
    <mergeCell ref="M62:V62"/>
    <mergeCell ref="W57:AD57"/>
    <mergeCell ref="I60:P60"/>
    <mergeCell ref="W62:Z62"/>
    <mergeCell ref="Q60:V60"/>
    <mergeCell ref="W60:AD60"/>
    <mergeCell ref="Q71:Z71"/>
    <mergeCell ref="Q72:Z72"/>
    <mergeCell ref="AA71:AJ71"/>
    <mergeCell ref="AA72:AJ72"/>
    <mergeCell ref="I72:P72"/>
    <mergeCell ref="I71:P71"/>
    <mergeCell ref="C70:H70"/>
    <mergeCell ref="W69:AJ69"/>
    <mergeCell ref="C73:H73"/>
    <mergeCell ref="C66:H66"/>
    <mergeCell ref="C68:H68"/>
    <mergeCell ref="Q66:V66"/>
    <mergeCell ref="I66:P66"/>
    <mergeCell ref="I68:P68"/>
    <mergeCell ref="AA61:AI61"/>
    <mergeCell ref="C61:H62"/>
    <mergeCell ref="C65:H65"/>
    <mergeCell ref="I65:P65"/>
    <mergeCell ref="Q64:AJ65"/>
    <mergeCell ref="I64:P64"/>
    <mergeCell ref="I62:L62"/>
    <mergeCell ref="AA62:AJ62"/>
    <mergeCell ref="I61:L61"/>
    <mergeCell ref="M61:V61"/>
    <mergeCell ref="I73:P73"/>
    <mergeCell ref="W70:AJ70"/>
    <mergeCell ref="C67:H67"/>
    <mergeCell ref="I67:P67"/>
    <mergeCell ref="Q67:V67"/>
    <mergeCell ref="W67:AJ67"/>
  </mergeCells>
  <phoneticPr fontId="3"/>
  <dataValidations count="4">
    <dataValidation imeMode="off" allowBlank="1" showInputMessage="1" showErrorMessage="1" sqref="J69:L70 K15:P15 AA11:AJ11 I63:I73 J63:P68 I57:P60 W57:AD60 Z36:AE36 W55:AB56 AA61:AI61 W68:Z68 M11:V11 K8 K24:P24"/>
    <dataValidation imeMode="halfKatakana" allowBlank="1" showInputMessage="1" showErrorMessage="1" sqref="I22:AJ22 I13:AJ13 I6:AJ6"/>
    <dataValidation type="whole" imeMode="off" allowBlank="1" showInputMessage="1" showErrorMessage="1" sqref="I36:N36 I33:N34 I29:AF30">
      <formula1>0</formula1>
      <formula2>99999</formula2>
    </dataValidation>
    <dataValidation type="decimal" imeMode="off" allowBlank="1" showInputMessage="1" showErrorMessage="1" sqref="I31:AF32">
      <formula1>0</formula1>
      <formula2>999.9</formula2>
    </dataValidation>
  </dataValidations>
  <printOptions horizontalCentered="1"/>
  <pageMargins left="0.59055118110236227" right="0.59055118110236227" top="0.39370078740157483" bottom="0.39370078740157483" header="0" footer="0.19685039370078741"/>
  <pageSetup paperSize="9" scale="8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61"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40962"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40963"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40964"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40965"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40966"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40967"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27</xdr:col>
                    <xdr:colOff>0</xdr:colOff>
                    <xdr:row>36</xdr:row>
                    <xdr:rowOff>0</xdr:rowOff>
                  </from>
                  <to>
                    <xdr:col>31</xdr:col>
                    <xdr:colOff>144780</xdr:colOff>
                    <xdr:row>37</xdr:row>
                    <xdr:rowOff>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73"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40974"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40975"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40976"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40977"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40978"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41019" r:id="rId22" name="Group Box 5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41020" r:id="rId23" name="Option Button 6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41021" r:id="rId24" name="Option Button 61">
              <controlPr defaultSize="0" autoFill="0" autoLine="0" autoPict="0">
                <anchor moveWithCells="1">
                  <from>
                    <xdr:col>15</xdr:col>
                    <xdr:colOff>60960</xdr:colOff>
                    <xdr:row>50</xdr:row>
                    <xdr:rowOff>0</xdr:rowOff>
                  </from>
                  <to>
                    <xdr:col>20</xdr:col>
                    <xdr:colOff>60960</xdr:colOff>
                    <xdr:row>51</xdr:row>
                    <xdr:rowOff>0</xdr:rowOff>
                  </to>
                </anchor>
              </controlPr>
            </control>
          </mc:Choice>
        </mc:AlternateContent>
        <mc:AlternateContent xmlns:mc="http://schemas.openxmlformats.org/markup-compatibility/2006">
          <mc:Choice Requires="x14">
            <control shapeId="41022" r:id="rId25" name="Group Box 6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41023" r:id="rId26" name="Option Button 6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41024" r:id="rId27" name="Option Button 64">
              <controlPr defaultSize="0" autoFill="0" autoLine="0" autoPict="0">
                <anchor moveWithCells="1">
                  <from>
                    <xdr:col>15</xdr:col>
                    <xdr:colOff>60960</xdr:colOff>
                    <xdr:row>51</xdr:row>
                    <xdr:rowOff>0</xdr:rowOff>
                  </from>
                  <to>
                    <xdr:col>20</xdr:col>
                    <xdr:colOff>60960</xdr:colOff>
                    <xdr:row>52</xdr:row>
                    <xdr:rowOff>0</xdr:rowOff>
                  </to>
                </anchor>
              </controlPr>
            </control>
          </mc:Choice>
        </mc:AlternateContent>
        <mc:AlternateContent xmlns:mc="http://schemas.openxmlformats.org/markup-compatibility/2006">
          <mc:Choice Requires="x14">
            <control shapeId="41037" r:id="rId28" name="Group Box 77">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41038" r:id="rId29" name="Option Button 78">
              <controlPr defaultSize="0" autoFill="0" autoLine="0" autoPict="0">
                <anchor moveWithCells="1">
                  <from>
                    <xdr:col>8</xdr:col>
                    <xdr:colOff>30480</xdr:colOff>
                    <xdr:row>54</xdr:row>
                    <xdr:rowOff>0</xdr:rowOff>
                  </from>
                  <to>
                    <xdr:col>11</xdr:col>
                    <xdr:colOff>30480</xdr:colOff>
                    <xdr:row>55</xdr:row>
                    <xdr:rowOff>0</xdr:rowOff>
                  </to>
                </anchor>
              </controlPr>
            </control>
          </mc:Choice>
        </mc:AlternateContent>
        <mc:AlternateContent xmlns:mc="http://schemas.openxmlformats.org/markup-compatibility/2006">
          <mc:Choice Requires="x14">
            <control shapeId="41039" r:id="rId30" name="Option Button 79">
              <controlPr defaultSize="0" autoFill="0" autoLine="0" autoPict="0">
                <anchor moveWithCells="1">
                  <from>
                    <xdr:col>11</xdr:col>
                    <xdr:colOff>99060</xdr:colOff>
                    <xdr:row>54</xdr:row>
                    <xdr:rowOff>0</xdr:rowOff>
                  </from>
                  <to>
                    <xdr:col>15</xdr:col>
                    <xdr:colOff>7620</xdr:colOff>
                    <xdr:row>55</xdr:row>
                    <xdr:rowOff>0</xdr:rowOff>
                  </to>
                </anchor>
              </controlPr>
            </control>
          </mc:Choice>
        </mc:AlternateContent>
        <mc:AlternateContent xmlns:mc="http://schemas.openxmlformats.org/markup-compatibility/2006">
          <mc:Choice Requires="x14">
            <control shapeId="41043" r:id="rId31" name="Group Box 83">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41044" r:id="rId32" name="Option Button 84">
              <controlPr defaultSize="0" autoFill="0" autoLine="0" autoPict="0">
                <anchor moveWithCells="1">
                  <from>
                    <xdr:col>12</xdr:col>
                    <xdr:colOff>99060</xdr:colOff>
                    <xdr:row>60</xdr:row>
                    <xdr:rowOff>0</xdr:rowOff>
                  </from>
                  <to>
                    <xdr:col>15</xdr:col>
                    <xdr:colOff>99060</xdr:colOff>
                    <xdr:row>61</xdr:row>
                    <xdr:rowOff>0</xdr:rowOff>
                  </to>
                </anchor>
              </controlPr>
            </control>
          </mc:Choice>
        </mc:AlternateContent>
        <mc:AlternateContent xmlns:mc="http://schemas.openxmlformats.org/markup-compatibility/2006">
          <mc:Choice Requires="x14">
            <control shapeId="41045" r:id="rId33" name="Option Button 85">
              <controlPr defaultSize="0" autoFill="0" autoLine="0" autoPict="0">
                <anchor moveWithCells="1">
                  <from>
                    <xdr:col>15</xdr:col>
                    <xdr:colOff>99060</xdr:colOff>
                    <xdr:row>60</xdr:row>
                    <xdr:rowOff>0</xdr:rowOff>
                  </from>
                  <to>
                    <xdr:col>18</xdr:col>
                    <xdr:colOff>83820</xdr:colOff>
                    <xdr:row>61</xdr:row>
                    <xdr:rowOff>0</xdr:rowOff>
                  </to>
                </anchor>
              </controlPr>
            </control>
          </mc:Choice>
        </mc:AlternateContent>
        <mc:AlternateContent xmlns:mc="http://schemas.openxmlformats.org/markup-compatibility/2006">
          <mc:Choice Requires="x14">
            <control shapeId="41048" r:id="rId34" name="Option Button 88">
              <controlPr defaultSize="0" autoFill="0" autoLine="0" autoPict="0">
                <anchor moveWithCells="1">
                  <from>
                    <xdr:col>18</xdr:col>
                    <xdr:colOff>68580</xdr:colOff>
                    <xdr:row>60</xdr:row>
                    <xdr:rowOff>0</xdr:rowOff>
                  </from>
                  <to>
                    <xdr:col>21</xdr:col>
                    <xdr:colOff>60960</xdr:colOff>
                    <xdr:row>61</xdr:row>
                    <xdr:rowOff>0</xdr:rowOff>
                  </to>
                </anchor>
              </controlPr>
            </control>
          </mc:Choice>
        </mc:AlternateContent>
        <mc:AlternateContent xmlns:mc="http://schemas.openxmlformats.org/markup-compatibility/2006">
          <mc:Choice Requires="x14">
            <control shapeId="41052" r:id="rId35" name="Group Box 9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41053" r:id="rId36" name="Option Button 93">
              <controlPr defaultSize="0" autoFill="0" autoLine="0" autoPict="0">
                <anchor moveWithCells="1">
                  <from>
                    <xdr:col>22</xdr:col>
                    <xdr:colOff>30480</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41054" r:id="rId37" name="Option Button 94">
              <controlPr defaultSize="0" autoFill="0" autoLine="0" autoPict="0">
                <anchor moveWithCells="1">
                  <from>
                    <xdr:col>24</xdr:col>
                    <xdr:colOff>83820</xdr:colOff>
                    <xdr:row>52</xdr:row>
                    <xdr:rowOff>0</xdr:rowOff>
                  </from>
                  <to>
                    <xdr:col>26</xdr:col>
                    <xdr:colOff>175260</xdr:colOff>
                    <xdr:row>53</xdr:row>
                    <xdr:rowOff>0</xdr:rowOff>
                  </to>
                </anchor>
              </controlPr>
            </control>
          </mc:Choice>
        </mc:AlternateContent>
        <mc:AlternateContent xmlns:mc="http://schemas.openxmlformats.org/markup-compatibility/2006">
          <mc:Choice Requires="x14">
            <control shapeId="41055" r:id="rId38" name="Group Box 9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41056" r:id="rId39" name="Option Button 96">
              <controlPr defaultSize="0" autoFill="0" autoLine="0" autoPict="0">
                <anchor moveWithCells="1">
                  <from>
                    <xdr:col>31</xdr:col>
                    <xdr:colOff>30480</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41057" r:id="rId40" name="Option Button 97">
              <controlPr defaultSize="0" autoFill="0" autoLine="0" autoPict="0">
                <anchor moveWithCells="1">
                  <from>
                    <xdr:col>33</xdr:col>
                    <xdr:colOff>83820</xdr:colOff>
                    <xdr:row>52</xdr:row>
                    <xdr:rowOff>0</xdr:rowOff>
                  </from>
                  <to>
                    <xdr:col>35</xdr:col>
                    <xdr:colOff>175260</xdr:colOff>
                    <xdr:row>53</xdr:row>
                    <xdr:rowOff>0</xdr:rowOff>
                  </to>
                </anchor>
              </controlPr>
            </control>
          </mc:Choice>
        </mc:AlternateContent>
        <mc:AlternateContent xmlns:mc="http://schemas.openxmlformats.org/markup-compatibility/2006">
          <mc:Choice Requires="x14">
            <control shapeId="41058" r:id="rId41" name="Group Box 98">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41059" r:id="rId42" name="Option Button 99">
              <controlPr defaultSize="0" autoFill="0" autoLine="0" autoPict="0">
                <anchor moveWithCells="1">
                  <from>
                    <xdr:col>8</xdr:col>
                    <xdr:colOff>7620</xdr:colOff>
                    <xdr:row>53</xdr:row>
                    <xdr:rowOff>0</xdr:rowOff>
                  </from>
                  <to>
                    <xdr:col>9</xdr:col>
                    <xdr:colOff>144780</xdr:colOff>
                    <xdr:row>53</xdr:row>
                    <xdr:rowOff>220980</xdr:rowOff>
                  </to>
                </anchor>
              </controlPr>
            </control>
          </mc:Choice>
        </mc:AlternateContent>
        <mc:AlternateContent xmlns:mc="http://schemas.openxmlformats.org/markup-compatibility/2006">
          <mc:Choice Requires="x14">
            <control shapeId="41060" r:id="rId43" name="Option Button 100">
              <controlPr defaultSize="0" autoFill="0" autoLine="0" autoPict="0">
                <anchor moveWithCells="1">
                  <from>
                    <xdr:col>10</xdr:col>
                    <xdr:colOff>7620</xdr:colOff>
                    <xdr:row>53</xdr:row>
                    <xdr:rowOff>0</xdr:rowOff>
                  </from>
                  <to>
                    <xdr:col>11</xdr:col>
                    <xdr:colOff>144780</xdr:colOff>
                    <xdr:row>53</xdr:row>
                    <xdr:rowOff>220980</xdr:rowOff>
                  </to>
                </anchor>
              </controlPr>
            </control>
          </mc:Choice>
        </mc:AlternateContent>
        <mc:AlternateContent xmlns:mc="http://schemas.openxmlformats.org/markup-compatibility/2006">
          <mc:Choice Requires="x14">
            <control shapeId="41061" r:id="rId44" name="Group Box 10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41062" r:id="rId45" name="Option Button 102">
              <controlPr defaultSize="0" autoFill="0" autoLine="0" autoPict="0">
                <anchor moveWithCells="1">
                  <from>
                    <xdr:col>22</xdr:col>
                    <xdr:colOff>30480</xdr:colOff>
                    <xdr:row>53</xdr:row>
                    <xdr:rowOff>0</xdr:rowOff>
                  </from>
                  <to>
                    <xdr:col>25</xdr:col>
                    <xdr:colOff>30480</xdr:colOff>
                    <xdr:row>54</xdr:row>
                    <xdr:rowOff>0</xdr:rowOff>
                  </to>
                </anchor>
              </controlPr>
            </control>
          </mc:Choice>
        </mc:AlternateContent>
        <mc:AlternateContent xmlns:mc="http://schemas.openxmlformats.org/markup-compatibility/2006">
          <mc:Choice Requires="x14">
            <control shapeId="41063" r:id="rId46" name="Option Button 103">
              <controlPr defaultSize="0" autoFill="0" autoLine="0" autoPict="0">
                <anchor moveWithCells="1">
                  <from>
                    <xdr:col>25</xdr:col>
                    <xdr:colOff>99060</xdr:colOff>
                    <xdr:row>53</xdr:row>
                    <xdr:rowOff>0</xdr:rowOff>
                  </from>
                  <to>
                    <xdr:col>29</xdr:col>
                    <xdr:colOff>7620</xdr:colOff>
                    <xdr:row>54</xdr:row>
                    <xdr:rowOff>0</xdr:rowOff>
                  </to>
                </anchor>
              </controlPr>
            </control>
          </mc:Choice>
        </mc:AlternateContent>
        <mc:AlternateContent xmlns:mc="http://schemas.openxmlformats.org/markup-compatibility/2006">
          <mc:Choice Requires="x14">
            <control shapeId="41064" r:id="rId47" name="Group Box 10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41065" r:id="rId48" name="Option Button 105">
              <controlPr defaultSize="0" autoFill="0" autoLine="0" autoPict="0">
                <anchor moveWithCells="1">
                  <from>
                    <xdr:col>8</xdr:col>
                    <xdr:colOff>30480</xdr:colOff>
                    <xdr:row>55</xdr:row>
                    <xdr:rowOff>0</xdr:rowOff>
                  </from>
                  <to>
                    <xdr:col>11</xdr:col>
                    <xdr:colOff>30480</xdr:colOff>
                    <xdr:row>56</xdr:row>
                    <xdr:rowOff>0</xdr:rowOff>
                  </to>
                </anchor>
              </controlPr>
            </control>
          </mc:Choice>
        </mc:AlternateContent>
        <mc:AlternateContent xmlns:mc="http://schemas.openxmlformats.org/markup-compatibility/2006">
          <mc:Choice Requires="x14">
            <control shapeId="41066" r:id="rId49" name="Option Button 106">
              <controlPr defaultSize="0" autoFill="0" autoLine="0" autoPict="0">
                <anchor moveWithCells="1">
                  <from>
                    <xdr:col>11</xdr:col>
                    <xdr:colOff>99060</xdr:colOff>
                    <xdr:row>55</xdr:row>
                    <xdr:rowOff>0</xdr:rowOff>
                  </from>
                  <to>
                    <xdr:col>15</xdr:col>
                    <xdr:colOff>7620</xdr:colOff>
                    <xdr:row>56</xdr:row>
                    <xdr:rowOff>0</xdr:rowOff>
                  </to>
                </anchor>
              </controlPr>
            </control>
          </mc:Choice>
        </mc:AlternateContent>
        <mc:AlternateContent xmlns:mc="http://schemas.openxmlformats.org/markup-compatibility/2006">
          <mc:Choice Requires="x14">
            <control shapeId="41067" r:id="rId50" name="Option Button 107">
              <controlPr defaultSize="0" autoFill="0" autoLine="0" autoPict="0">
                <anchor moveWithCells="1">
                  <from>
                    <xdr:col>11</xdr:col>
                    <xdr:colOff>160020</xdr:colOff>
                    <xdr:row>53</xdr:row>
                    <xdr:rowOff>0</xdr:rowOff>
                  </from>
                  <to>
                    <xdr:col>13</xdr:col>
                    <xdr:colOff>106680</xdr:colOff>
                    <xdr:row>53</xdr:row>
                    <xdr:rowOff>220980</xdr:rowOff>
                  </to>
                </anchor>
              </controlPr>
            </control>
          </mc:Choice>
        </mc:AlternateContent>
        <mc:AlternateContent xmlns:mc="http://schemas.openxmlformats.org/markup-compatibility/2006">
          <mc:Choice Requires="x14">
            <control shapeId="41068" r:id="rId51" name="Group Box 10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71" r:id="rId52" name="Group Box 111">
              <controlPr defaultSize="0" autoFill="0" autoPict="0">
                <anchor moveWithCells="1">
                  <from>
                    <xdr:col>26</xdr:col>
                    <xdr:colOff>0</xdr:colOff>
                    <xdr:row>62</xdr:row>
                    <xdr:rowOff>0</xdr:rowOff>
                  </from>
                  <to>
                    <xdr:col>35</xdr:col>
                    <xdr:colOff>190500</xdr:colOff>
                    <xdr:row>63</xdr:row>
                    <xdr:rowOff>0</xdr:rowOff>
                  </to>
                </anchor>
              </controlPr>
            </control>
          </mc:Choice>
        </mc:AlternateContent>
        <mc:AlternateContent xmlns:mc="http://schemas.openxmlformats.org/markup-compatibility/2006">
          <mc:Choice Requires="x14">
            <control shapeId="41072" r:id="rId53" name="Option Button 112">
              <controlPr defaultSize="0" autoFill="0" autoLine="0" autoPict="0">
                <anchor moveWithCells="1">
                  <from>
                    <xdr:col>27</xdr:col>
                    <xdr:colOff>7620</xdr:colOff>
                    <xdr:row>62</xdr:row>
                    <xdr:rowOff>0</xdr:rowOff>
                  </from>
                  <to>
                    <xdr:col>30</xdr:col>
                    <xdr:colOff>7620</xdr:colOff>
                    <xdr:row>63</xdr:row>
                    <xdr:rowOff>0</xdr:rowOff>
                  </to>
                </anchor>
              </controlPr>
            </control>
          </mc:Choice>
        </mc:AlternateContent>
        <mc:AlternateContent xmlns:mc="http://schemas.openxmlformats.org/markup-compatibility/2006">
          <mc:Choice Requires="x14">
            <control shapeId="41073" r:id="rId54" name="Option Button 113">
              <controlPr defaultSize="0" autoFill="0" autoLine="0" autoPict="0">
                <anchor moveWithCells="1">
                  <from>
                    <xdr:col>31</xdr:col>
                    <xdr:colOff>60960</xdr:colOff>
                    <xdr:row>62</xdr:row>
                    <xdr:rowOff>0</xdr:rowOff>
                  </from>
                  <to>
                    <xdr:col>34</xdr:col>
                    <xdr:colOff>160020</xdr:colOff>
                    <xdr:row>63</xdr:row>
                    <xdr:rowOff>0</xdr:rowOff>
                  </to>
                </anchor>
              </controlPr>
            </control>
          </mc:Choice>
        </mc:AlternateContent>
        <mc:AlternateContent xmlns:mc="http://schemas.openxmlformats.org/markup-compatibility/2006">
          <mc:Choice Requires="x14">
            <control shapeId="41074" r:id="rId55" name="Group Box 114">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77" r:id="rId56" name="Group Box 117">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41078" r:id="rId57" name="Option Button 118">
              <controlPr defaultSize="0" autoFill="0" autoLine="0" autoPict="0">
                <anchor moveWithCells="1">
                  <from>
                    <xdr:col>8</xdr:col>
                    <xdr:colOff>30480</xdr:colOff>
                    <xdr:row>65</xdr:row>
                    <xdr:rowOff>22860</xdr:rowOff>
                  </from>
                  <to>
                    <xdr:col>11</xdr:col>
                    <xdr:colOff>30480</xdr:colOff>
                    <xdr:row>65</xdr:row>
                    <xdr:rowOff>251460</xdr:rowOff>
                  </to>
                </anchor>
              </controlPr>
            </control>
          </mc:Choice>
        </mc:AlternateContent>
        <mc:AlternateContent xmlns:mc="http://schemas.openxmlformats.org/markup-compatibility/2006">
          <mc:Choice Requires="x14">
            <control shapeId="41079" r:id="rId58" name="Option Button 119">
              <controlPr defaultSize="0" autoFill="0" autoLine="0" autoPict="0">
                <anchor moveWithCells="1">
                  <from>
                    <xdr:col>11</xdr:col>
                    <xdr:colOff>99060</xdr:colOff>
                    <xdr:row>65</xdr:row>
                    <xdr:rowOff>22860</xdr:rowOff>
                  </from>
                  <to>
                    <xdr:col>15</xdr:col>
                    <xdr:colOff>7620</xdr:colOff>
                    <xdr:row>65</xdr:row>
                    <xdr:rowOff>251460</xdr:rowOff>
                  </to>
                </anchor>
              </controlPr>
            </control>
          </mc:Choice>
        </mc:AlternateContent>
        <mc:AlternateContent xmlns:mc="http://schemas.openxmlformats.org/markup-compatibility/2006">
          <mc:Choice Requires="x14">
            <control shapeId="41080" r:id="rId59" name="Drop Down 120">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1081" r:id="rId60" name="Drop Down 121">
              <controlPr defaultSize="0" autoLine="0" autoPict="0">
                <anchor moveWithCells="1">
                  <from>
                    <xdr:col>22</xdr:col>
                    <xdr:colOff>0</xdr:colOff>
                    <xdr:row>67</xdr:row>
                    <xdr:rowOff>0</xdr:rowOff>
                  </from>
                  <to>
                    <xdr:col>29</xdr:col>
                    <xdr:colOff>190500</xdr:colOff>
                    <xdr:row>68</xdr:row>
                    <xdr:rowOff>0</xdr:rowOff>
                  </to>
                </anchor>
              </controlPr>
            </control>
          </mc:Choice>
        </mc:AlternateContent>
        <mc:AlternateContent xmlns:mc="http://schemas.openxmlformats.org/markup-compatibility/2006">
          <mc:Choice Requires="x14">
            <control shapeId="41082" r:id="rId61" name="Group Box 12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41083" r:id="rId62" name="Option Button 123">
              <controlPr defaultSize="0" autoFill="0" autoLine="0" autoPict="0">
                <anchor moveWithCells="1">
                  <from>
                    <xdr:col>8</xdr:col>
                    <xdr:colOff>30480</xdr:colOff>
                    <xdr:row>67</xdr:row>
                    <xdr:rowOff>0</xdr:rowOff>
                  </from>
                  <to>
                    <xdr:col>11</xdr:col>
                    <xdr:colOff>30480</xdr:colOff>
                    <xdr:row>68</xdr:row>
                    <xdr:rowOff>0</xdr:rowOff>
                  </to>
                </anchor>
              </controlPr>
            </control>
          </mc:Choice>
        </mc:AlternateContent>
        <mc:AlternateContent xmlns:mc="http://schemas.openxmlformats.org/markup-compatibility/2006">
          <mc:Choice Requires="x14">
            <control shapeId="41084" r:id="rId63" name="Option Button 124">
              <controlPr defaultSize="0" autoFill="0" autoLine="0" autoPict="0">
                <anchor moveWithCells="1">
                  <from>
                    <xdr:col>11</xdr:col>
                    <xdr:colOff>99060</xdr:colOff>
                    <xdr:row>67</xdr:row>
                    <xdr:rowOff>0</xdr:rowOff>
                  </from>
                  <to>
                    <xdr:col>15</xdr:col>
                    <xdr:colOff>7620</xdr:colOff>
                    <xdr:row>68</xdr:row>
                    <xdr:rowOff>0</xdr:rowOff>
                  </to>
                </anchor>
              </controlPr>
            </control>
          </mc:Choice>
        </mc:AlternateContent>
        <mc:AlternateContent xmlns:mc="http://schemas.openxmlformats.org/markup-compatibility/2006">
          <mc:Choice Requires="x14">
            <control shapeId="41085" r:id="rId64" name="Group Box 125">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41086" r:id="rId65" name="Option Button 126">
              <controlPr defaultSize="0" autoFill="0" autoLine="0" autoPict="0">
                <anchor moveWithCells="1">
                  <from>
                    <xdr:col>8</xdr:col>
                    <xdr:colOff>45720</xdr:colOff>
                    <xdr:row>64</xdr:row>
                    <xdr:rowOff>30480</xdr:rowOff>
                  </from>
                  <to>
                    <xdr:col>9</xdr:col>
                    <xdr:colOff>182880</xdr:colOff>
                    <xdr:row>64</xdr:row>
                    <xdr:rowOff>213360</xdr:rowOff>
                  </to>
                </anchor>
              </controlPr>
            </control>
          </mc:Choice>
        </mc:AlternateContent>
        <mc:AlternateContent xmlns:mc="http://schemas.openxmlformats.org/markup-compatibility/2006">
          <mc:Choice Requires="x14">
            <control shapeId="41087" r:id="rId66" name="Option Button 127">
              <controlPr defaultSize="0" autoFill="0" autoLine="0" autoPict="0">
                <anchor moveWithCells="1">
                  <from>
                    <xdr:col>10</xdr:col>
                    <xdr:colOff>137160</xdr:colOff>
                    <xdr:row>64</xdr:row>
                    <xdr:rowOff>30480</xdr:rowOff>
                  </from>
                  <to>
                    <xdr:col>12</xdr:col>
                    <xdr:colOff>76200</xdr:colOff>
                    <xdr:row>64</xdr:row>
                    <xdr:rowOff>213360</xdr:rowOff>
                  </to>
                </anchor>
              </controlPr>
            </control>
          </mc:Choice>
        </mc:AlternateContent>
        <mc:AlternateContent xmlns:mc="http://schemas.openxmlformats.org/markup-compatibility/2006">
          <mc:Choice Requires="x14">
            <control shapeId="41088" r:id="rId67" name="Group Box 12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89" r:id="rId68" name="Option Button 129">
              <controlPr defaultSize="0" autoFill="0" autoLine="0" autoPict="0">
                <anchor moveWithCells="1">
                  <from>
                    <xdr:col>8</xdr:col>
                    <xdr:colOff>45720</xdr:colOff>
                    <xdr:row>62</xdr:row>
                    <xdr:rowOff>30480</xdr:rowOff>
                  </from>
                  <to>
                    <xdr:col>9</xdr:col>
                    <xdr:colOff>182880</xdr:colOff>
                    <xdr:row>62</xdr:row>
                    <xdr:rowOff>213360</xdr:rowOff>
                  </to>
                </anchor>
              </controlPr>
            </control>
          </mc:Choice>
        </mc:AlternateContent>
        <mc:AlternateContent xmlns:mc="http://schemas.openxmlformats.org/markup-compatibility/2006">
          <mc:Choice Requires="x14">
            <control shapeId="41090" r:id="rId69" name="Option Button 130">
              <controlPr defaultSize="0" autoFill="0" autoLine="0" autoPict="0">
                <anchor moveWithCells="1">
                  <from>
                    <xdr:col>10</xdr:col>
                    <xdr:colOff>22860</xdr:colOff>
                    <xdr:row>62</xdr:row>
                    <xdr:rowOff>22860</xdr:rowOff>
                  </from>
                  <to>
                    <xdr:col>11</xdr:col>
                    <xdr:colOff>152400</xdr:colOff>
                    <xdr:row>62</xdr:row>
                    <xdr:rowOff>198120</xdr:rowOff>
                  </to>
                </anchor>
              </controlPr>
            </control>
          </mc:Choice>
        </mc:AlternateContent>
        <mc:AlternateContent xmlns:mc="http://schemas.openxmlformats.org/markup-compatibility/2006">
          <mc:Choice Requires="x14">
            <control shapeId="41091" r:id="rId70" name="Option Button 131">
              <controlPr defaultSize="0" autoFill="0" autoLine="0" autoPict="0">
                <anchor moveWithCells="1">
                  <from>
                    <xdr:col>11</xdr:col>
                    <xdr:colOff>190500</xdr:colOff>
                    <xdr:row>62</xdr:row>
                    <xdr:rowOff>30480</xdr:rowOff>
                  </from>
                  <to>
                    <xdr:col>13</xdr:col>
                    <xdr:colOff>137160</xdr:colOff>
                    <xdr:row>62</xdr:row>
                    <xdr:rowOff>213360</xdr:rowOff>
                  </to>
                </anchor>
              </controlPr>
            </control>
          </mc:Choice>
        </mc:AlternateContent>
        <mc:AlternateContent xmlns:mc="http://schemas.openxmlformats.org/markup-compatibility/2006">
          <mc:Choice Requires="x14">
            <control shapeId="41095" r:id="rId71" name="Group Box 135">
              <controlPr defaultSize="0" autoFill="0" autoPict="0">
                <anchor moveWithCells="1">
                  <from>
                    <xdr:col>8</xdr:col>
                    <xdr:colOff>0</xdr:colOff>
                    <xdr:row>63</xdr:row>
                    <xdr:rowOff>0</xdr:rowOff>
                  </from>
                  <to>
                    <xdr:col>15</xdr:col>
                    <xdr:colOff>190500</xdr:colOff>
                    <xdr:row>64</xdr:row>
                    <xdr:rowOff>0</xdr:rowOff>
                  </to>
                </anchor>
              </controlPr>
            </control>
          </mc:Choice>
        </mc:AlternateContent>
        <mc:AlternateContent xmlns:mc="http://schemas.openxmlformats.org/markup-compatibility/2006">
          <mc:Choice Requires="x14">
            <control shapeId="41096" r:id="rId72" name="Option Button 136">
              <controlPr defaultSize="0" autoFill="0" autoLine="0" autoPict="0">
                <anchor moveWithCells="1">
                  <from>
                    <xdr:col>13</xdr:col>
                    <xdr:colOff>30480</xdr:colOff>
                    <xdr:row>64</xdr:row>
                    <xdr:rowOff>30480</xdr:rowOff>
                  </from>
                  <to>
                    <xdr:col>14</xdr:col>
                    <xdr:colOff>160020</xdr:colOff>
                    <xdr:row>64</xdr:row>
                    <xdr:rowOff>213360</xdr:rowOff>
                  </to>
                </anchor>
              </controlPr>
            </control>
          </mc:Choice>
        </mc:AlternateContent>
        <mc:AlternateContent xmlns:mc="http://schemas.openxmlformats.org/markup-compatibility/2006">
          <mc:Choice Requires="x14">
            <control shapeId="41097" r:id="rId73" name="Option Button 137">
              <controlPr defaultSize="0" autoFill="0" autoLine="0" autoPict="0">
                <anchor moveWithCells="1">
                  <from>
                    <xdr:col>13</xdr:col>
                    <xdr:colOff>160020</xdr:colOff>
                    <xdr:row>62</xdr:row>
                    <xdr:rowOff>30480</xdr:rowOff>
                  </from>
                  <to>
                    <xdr:col>15</xdr:col>
                    <xdr:colOff>106680</xdr:colOff>
                    <xdr:row>62</xdr:row>
                    <xdr:rowOff>213360</xdr:rowOff>
                  </to>
                </anchor>
              </controlPr>
            </control>
          </mc:Choice>
        </mc:AlternateContent>
        <mc:AlternateContent xmlns:mc="http://schemas.openxmlformats.org/markup-compatibility/2006">
          <mc:Choice Requires="x14">
            <control shapeId="41098" r:id="rId74" name="Group Box 13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99" r:id="rId75" name="Option Button 139">
              <controlPr defaultSize="0" autoFill="0" autoLine="0" autoPict="0">
                <anchor moveWithCells="1">
                  <from>
                    <xdr:col>8</xdr:col>
                    <xdr:colOff>45720</xdr:colOff>
                    <xdr:row>63</xdr:row>
                    <xdr:rowOff>30480</xdr:rowOff>
                  </from>
                  <to>
                    <xdr:col>9</xdr:col>
                    <xdr:colOff>182880</xdr:colOff>
                    <xdr:row>63</xdr:row>
                    <xdr:rowOff>213360</xdr:rowOff>
                  </to>
                </anchor>
              </controlPr>
            </control>
          </mc:Choice>
        </mc:AlternateContent>
        <mc:AlternateContent xmlns:mc="http://schemas.openxmlformats.org/markup-compatibility/2006">
          <mc:Choice Requires="x14">
            <control shapeId="41100" r:id="rId76" name="Option Button 140">
              <controlPr defaultSize="0" autoFill="0" autoLine="0" autoPict="0">
                <anchor moveWithCells="1">
                  <from>
                    <xdr:col>10</xdr:col>
                    <xdr:colOff>137160</xdr:colOff>
                    <xdr:row>63</xdr:row>
                    <xdr:rowOff>30480</xdr:rowOff>
                  </from>
                  <to>
                    <xdr:col>12</xdr:col>
                    <xdr:colOff>76200</xdr:colOff>
                    <xdr:row>63</xdr:row>
                    <xdr:rowOff>213360</xdr:rowOff>
                  </to>
                </anchor>
              </controlPr>
            </control>
          </mc:Choice>
        </mc:AlternateContent>
        <mc:AlternateContent xmlns:mc="http://schemas.openxmlformats.org/markup-compatibility/2006">
          <mc:Choice Requires="x14">
            <control shapeId="41101" r:id="rId77" name="Option Button 141">
              <controlPr defaultSize="0" autoFill="0" autoLine="0" autoPict="0">
                <anchor moveWithCells="1">
                  <from>
                    <xdr:col>13</xdr:col>
                    <xdr:colOff>30480</xdr:colOff>
                    <xdr:row>63</xdr:row>
                    <xdr:rowOff>30480</xdr:rowOff>
                  </from>
                  <to>
                    <xdr:col>14</xdr:col>
                    <xdr:colOff>160020</xdr:colOff>
                    <xdr:row>63</xdr:row>
                    <xdr:rowOff>213360</xdr:rowOff>
                  </to>
                </anchor>
              </controlPr>
            </control>
          </mc:Choice>
        </mc:AlternateContent>
        <mc:AlternateContent xmlns:mc="http://schemas.openxmlformats.org/markup-compatibility/2006">
          <mc:Choice Requires="x14">
            <control shapeId="41102" r:id="rId78" name="Option Button 142">
              <controlPr defaultSize="0" autoFill="0" autoLine="0" autoPict="0">
                <anchor moveWithCells="1">
                  <from>
                    <xdr:col>13</xdr:col>
                    <xdr:colOff>144780</xdr:colOff>
                    <xdr:row>53</xdr:row>
                    <xdr:rowOff>0</xdr:rowOff>
                  </from>
                  <to>
                    <xdr:col>15</xdr:col>
                    <xdr:colOff>83820</xdr:colOff>
                    <xdr:row>53</xdr:row>
                    <xdr:rowOff>220980</xdr:rowOff>
                  </to>
                </anchor>
              </controlPr>
            </control>
          </mc:Choice>
        </mc:AlternateContent>
        <mc:AlternateContent xmlns:mc="http://schemas.openxmlformats.org/markup-compatibility/2006">
          <mc:Choice Requires="x14">
            <control shapeId="41103" r:id="rId79" name="Drop Down 143">
              <controlPr defaultSize="0" autoLine="0" autoPict="0">
                <anchor moveWithCells="1">
                  <from>
                    <xdr:col>8</xdr:col>
                    <xdr:colOff>0</xdr:colOff>
                    <xdr:row>68</xdr:row>
                    <xdr:rowOff>0</xdr:rowOff>
                  </from>
                  <to>
                    <xdr:col>21</xdr:col>
                    <xdr:colOff>190500</xdr:colOff>
                    <xdr:row>69</xdr:row>
                    <xdr:rowOff>0</xdr:rowOff>
                  </to>
                </anchor>
              </controlPr>
            </control>
          </mc:Choice>
        </mc:AlternateContent>
        <mc:AlternateContent xmlns:mc="http://schemas.openxmlformats.org/markup-compatibility/2006">
          <mc:Choice Requires="x14">
            <control shapeId="41104" r:id="rId80" name="Drop Down 144">
              <controlPr defaultSize="0" autoLine="0" autoPict="0">
                <anchor moveWithCells="1">
                  <from>
                    <xdr:col>8</xdr:col>
                    <xdr:colOff>0</xdr:colOff>
                    <xdr:row>69</xdr:row>
                    <xdr:rowOff>0</xdr:rowOff>
                  </from>
                  <to>
                    <xdr:col>22</xdr:col>
                    <xdr:colOff>0</xdr:colOff>
                    <xdr:row>70</xdr:row>
                    <xdr:rowOff>0</xdr:rowOff>
                  </to>
                </anchor>
              </controlPr>
            </control>
          </mc:Choice>
        </mc:AlternateContent>
        <mc:AlternateContent xmlns:mc="http://schemas.openxmlformats.org/markup-compatibility/2006">
          <mc:Choice Requires="x14">
            <control shapeId="41105" r:id="rId81" name="Group Box 145">
              <controlPr defaultSize="0" autoFill="0" autoPict="0">
                <anchor moveWithCells="1">
                  <from>
                    <xdr:col>8</xdr:col>
                    <xdr:colOff>0</xdr:colOff>
                    <xdr:row>70</xdr:row>
                    <xdr:rowOff>0</xdr:rowOff>
                  </from>
                  <to>
                    <xdr:col>15</xdr:col>
                    <xdr:colOff>190500</xdr:colOff>
                    <xdr:row>71</xdr:row>
                    <xdr:rowOff>0</xdr:rowOff>
                  </to>
                </anchor>
              </controlPr>
            </control>
          </mc:Choice>
        </mc:AlternateContent>
        <mc:AlternateContent xmlns:mc="http://schemas.openxmlformats.org/markup-compatibility/2006">
          <mc:Choice Requires="x14">
            <control shapeId="41106" r:id="rId82" name="Option Button 146">
              <controlPr defaultSize="0" autoFill="0" autoLine="0" autoPict="0">
                <anchor moveWithCells="1">
                  <from>
                    <xdr:col>8</xdr:col>
                    <xdr:colOff>60960</xdr:colOff>
                    <xdr:row>70</xdr:row>
                    <xdr:rowOff>38100</xdr:rowOff>
                  </from>
                  <to>
                    <xdr:col>10</xdr:col>
                    <xdr:colOff>152400</xdr:colOff>
                    <xdr:row>70</xdr:row>
                    <xdr:rowOff>198120</xdr:rowOff>
                  </to>
                </anchor>
              </controlPr>
            </control>
          </mc:Choice>
        </mc:AlternateContent>
        <mc:AlternateContent xmlns:mc="http://schemas.openxmlformats.org/markup-compatibility/2006">
          <mc:Choice Requires="x14">
            <control shapeId="41108" r:id="rId83" name="Option Button 148">
              <controlPr defaultSize="0" autoFill="0" autoLine="0" autoPict="0">
                <anchor moveWithCells="1">
                  <from>
                    <xdr:col>11</xdr:col>
                    <xdr:colOff>121920</xdr:colOff>
                    <xdr:row>70</xdr:row>
                    <xdr:rowOff>38100</xdr:rowOff>
                  </from>
                  <to>
                    <xdr:col>14</xdr:col>
                    <xdr:colOff>38100</xdr:colOff>
                    <xdr:row>70</xdr:row>
                    <xdr:rowOff>198120</xdr:rowOff>
                  </to>
                </anchor>
              </controlPr>
            </control>
          </mc:Choice>
        </mc:AlternateContent>
        <mc:AlternateContent xmlns:mc="http://schemas.openxmlformats.org/markup-compatibility/2006">
          <mc:Choice Requires="x14">
            <control shapeId="41109" r:id="rId84" name="Group Box 149">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41110" r:id="rId85" name="Option Button 150">
              <controlPr defaultSize="0" autoFill="0" autoLine="0" autoPict="0">
                <anchor moveWithCells="1">
                  <from>
                    <xdr:col>8</xdr:col>
                    <xdr:colOff>60960</xdr:colOff>
                    <xdr:row>71</xdr:row>
                    <xdr:rowOff>38100</xdr:rowOff>
                  </from>
                  <to>
                    <xdr:col>10</xdr:col>
                    <xdr:colOff>160020</xdr:colOff>
                    <xdr:row>71</xdr:row>
                    <xdr:rowOff>198120</xdr:rowOff>
                  </to>
                </anchor>
              </controlPr>
            </control>
          </mc:Choice>
        </mc:AlternateContent>
        <mc:AlternateContent xmlns:mc="http://schemas.openxmlformats.org/markup-compatibility/2006">
          <mc:Choice Requires="x14">
            <control shapeId="41111" r:id="rId86" name="Option Button 151">
              <controlPr defaultSize="0" autoFill="0" autoLine="0" autoPict="0">
                <anchor moveWithCells="1">
                  <from>
                    <xdr:col>11</xdr:col>
                    <xdr:colOff>121920</xdr:colOff>
                    <xdr:row>71</xdr:row>
                    <xdr:rowOff>38100</xdr:rowOff>
                  </from>
                  <to>
                    <xdr:col>14</xdr:col>
                    <xdr:colOff>38100</xdr:colOff>
                    <xdr:row>71</xdr:row>
                    <xdr:rowOff>198120</xdr:rowOff>
                  </to>
                </anchor>
              </controlPr>
            </control>
          </mc:Choice>
        </mc:AlternateContent>
        <mc:AlternateContent xmlns:mc="http://schemas.openxmlformats.org/markup-compatibility/2006">
          <mc:Choice Requires="x14">
            <control shapeId="41112" r:id="rId87" name="Group Box 152">
              <controlPr defaultSize="0" autoFill="0" autoPict="0">
                <anchor moveWithCells="1">
                  <from>
                    <xdr:col>26</xdr:col>
                    <xdr:colOff>0</xdr:colOff>
                    <xdr:row>70</xdr:row>
                    <xdr:rowOff>0</xdr:rowOff>
                  </from>
                  <to>
                    <xdr:col>35</xdr:col>
                    <xdr:colOff>190500</xdr:colOff>
                    <xdr:row>71</xdr:row>
                    <xdr:rowOff>0</xdr:rowOff>
                  </to>
                </anchor>
              </controlPr>
            </control>
          </mc:Choice>
        </mc:AlternateContent>
        <mc:AlternateContent xmlns:mc="http://schemas.openxmlformats.org/markup-compatibility/2006">
          <mc:Choice Requires="x14">
            <control shapeId="41113" r:id="rId88" name="Option Button 153">
              <controlPr defaultSize="0" autoFill="0" autoLine="0" autoPict="0">
                <anchor moveWithCells="1">
                  <from>
                    <xdr:col>26</xdr:col>
                    <xdr:colOff>99060</xdr:colOff>
                    <xdr:row>70</xdr:row>
                    <xdr:rowOff>45720</xdr:rowOff>
                  </from>
                  <to>
                    <xdr:col>29</xdr:col>
                    <xdr:colOff>7620</xdr:colOff>
                    <xdr:row>70</xdr:row>
                    <xdr:rowOff>213360</xdr:rowOff>
                  </to>
                </anchor>
              </controlPr>
            </control>
          </mc:Choice>
        </mc:AlternateContent>
        <mc:AlternateContent xmlns:mc="http://schemas.openxmlformats.org/markup-compatibility/2006">
          <mc:Choice Requires="x14">
            <control shapeId="41114" r:id="rId89" name="Option Button 154">
              <controlPr defaultSize="0" autoFill="0" autoLine="0" autoPict="0">
                <anchor moveWithCells="1">
                  <from>
                    <xdr:col>30</xdr:col>
                    <xdr:colOff>83820</xdr:colOff>
                    <xdr:row>70</xdr:row>
                    <xdr:rowOff>38100</xdr:rowOff>
                  </from>
                  <to>
                    <xdr:col>32</xdr:col>
                    <xdr:colOff>190500</xdr:colOff>
                    <xdr:row>70</xdr:row>
                    <xdr:rowOff>198120</xdr:rowOff>
                  </to>
                </anchor>
              </controlPr>
            </control>
          </mc:Choice>
        </mc:AlternateContent>
        <mc:AlternateContent xmlns:mc="http://schemas.openxmlformats.org/markup-compatibility/2006">
          <mc:Choice Requires="x14">
            <control shapeId="41119" r:id="rId90" name="Drop Down 159">
              <controlPr defaultSize="0" autoLine="0" autoPict="0">
                <anchor moveWithCells="1">
                  <from>
                    <xdr:col>22</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1120" r:id="rId91" name="Group Box 特定処遇改善加算">
              <controlPr defaultSize="0" autoFill="0" autoPict="0">
                <anchor moveWithCells="1">
                  <from>
                    <xdr:col>8</xdr:col>
                    <xdr:colOff>0</xdr:colOff>
                    <xdr:row>66</xdr:row>
                    <xdr:rowOff>0</xdr:rowOff>
                  </from>
                  <to>
                    <xdr:col>16</xdr:col>
                    <xdr:colOff>0</xdr:colOff>
                    <xdr:row>66</xdr:row>
                    <xdr:rowOff>251460</xdr:rowOff>
                  </to>
                </anchor>
              </controlPr>
            </control>
          </mc:Choice>
        </mc:AlternateContent>
        <mc:AlternateContent xmlns:mc="http://schemas.openxmlformats.org/markup-compatibility/2006">
          <mc:Choice Requires="x14">
            <control shapeId="41121" r:id="rId92" name="Option Button 161">
              <controlPr defaultSize="0" autoFill="0" autoLine="0" autoPict="0">
                <anchor moveWithCells="1">
                  <from>
                    <xdr:col>8</xdr:col>
                    <xdr:colOff>30480</xdr:colOff>
                    <xdr:row>66</xdr:row>
                    <xdr:rowOff>22860</xdr:rowOff>
                  </from>
                  <to>
                    <xdr:col>11</xdr:col>
                    <xdr:colOff>22860</xdr:colOff>
                    <xdr:row>66</xdr:row>
                    <xdr:rowOff>220980</xdr:rowOff>
                  </to>
                </anchor>
              </controlPr>
            </control>
          </mc:Choice>
        </mc:AlternateContent>
        <mc:AlternateContent xmlns:mc="http://schemas.openxmlformats.org/markup-compatibility/2006">
          <mc:Choice Requires="x14">
            <control shapeId="41122" r:id="rId93" name="Option Button 162">
              <controlPr defaultSize="0" autoFill="0" autoLine="0" autoPict="0">
                <anchor moveWithCells="1">
                  <from>
                    <xdr:col>11</xdr:col>
                    <xdr:colOff>99060</xdr:colOff>
                    <xdr:row>66</xdr:row>
                    <xdr:rowOff>30480</xdr:rowOff>
                  </from>
                  <to>
                    <xdr:col>14</xdr:col>
                    <xdr:colOff>175260</xdr:colOff>
                    <xdr:row>66</xdr:row>
                    <xdr:rowOff>228600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J21"/>
  <sheetViews>
    <sheetView showGridLines="0" showRowColHeaders="0" view="pageBreakPreview" zoomScale="115" zoomScaleNormal="100" zoomScaleSheetLayoutView="115" workbookViewId="0">
      <selection activeCell="C2" sqref="C2"/>
    </sheetView>
  </sheetViews>
  <sheetFormatPr defaultColWidth="2.44140625" defaultRowHeight="15" customHeight="1"/>
  <cols>
    <col min="1" max="16384" width="2.44140625" style="3"/>
  </cols>
  <sheetData>
    <row r="1" spans="1:36" ht="13.5" customHeight="1">
      <c r="A1" s="43" t="s">
        <v>378</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6" ht="13.5" customHeight="1" thickBot="1">
      <c r="A2" s="35"/>
      <c r="B2" s="35"/>
      <c r="C2" s="35"/>
      <c r="D2" s="54" t="s">
        <v>20</v>
      </c>
      <c r="E2" s="35"/>
      <c r="F2" s="35"/>
      <c r="G2" s="35"/>
      <c r="H2" s="35"/>
      <c r="I2" s="35"/>
      <c r="J2" s="35"/>
      <c r="K2" s="35"/>
      <c r="L2" s="35"/>
      <c r="M2" s="35"/>
      <c r="N2" s="35"/>
      <c r="O2" s="35"/>
      <c r="P2" s="35"/>
      <c r="Q2" s="35"/>
      <c r="R2" s="35"/>
      <c r="S2" s="35"/>
      <c r="T2" s="35"/>
      <c r="U2" s="35"/>
      <c r="V2" s="35"/>
      <c r="W2" s="35"/>
      <c r="X2" s="35"/>
      <c r="Y2" s="35"/>
      <c r="Z2" s="35"/>
      <c r="AA2" s="999" t="s">
        <v>291</v>
      </c>
      <c r="AB2" s="1000"/>
      <c r="AC2" s="1000"/>
      <c r="AD2" s="1001"/>
      <c r="AE2" s="2210" t="s">
        <v>114</v>
      </c>
      <c r="AF2" s="2210"/>
      <c r="AG2" s="2210"/>
      <c r="AH2" s="2210"/>
      <c r="AI2" s="2210"/>
      <c r="AJ2" s="2210"/>
    </row>
    <row r="3" spans="1:36" ht="13.5" customHeight="1">
      <c r="A3" s="1036" t="s">
        <v>183</v>
      </c>
      <c r="B3" s="1037"/>
      <c r="C3" s="1040" t="s">
        <v>348</v>
      </c>
      <c r="D3" s="1040"/>
      <c r="E3" s="1040"/>
      <c r="F3" s="1040"/>
      <c r="G3" s="1040"/>
      <c r="H3" s="1040"/>
      <c r="I3" s="2158"/>
      <c r="J3" s="2159"/>
      <c r="K3" s="2159"/>
      <c r="L3" s="2159"/>
      <c r="M3" s="2159"/>
      <c r="N3" s="2159"/>
      <c r="O3" s="2159"/>
      <c r="P3" s="2159"/>
      <c r="Q3" s="2159"/>
      <c r="R3" s="2159"/>
      <c r="S3" s="2159"/>
      <c r="T3" s="2159"/>
      <c r="U3" s="2159"/>
      <c r="V3" s="2159"/>
      <c r="W3" s="2159"/>
      <c r="X3" s="2159"/>
      <c r="Y3" s="2159"/>
      <c r="Z3" s="2159"/>
      <c r="AA3" s="2159"/>
      <c r="AB3" s="2159"/>
      <c r="AC3" s="2159"/>
      <c r="AD3" s="2159"/>
      <c r="AE3" s="2159"/>
      <c r="AF3" s="2159"/>
      <c r="AG3" s="2159"/>
      <c r="AH3" s="2159"/>
      <c r="AI3" s="2159"/>
      <c r="AJ3" s="2160"/>
    </row>
    <row r="4" spans="1:36" ht="13.5" customHeight="1">
      <c r="A4" s="1038"/>
      <c r="B4" s="1039"/>
      <c r="C4" s="1041" t="s">
        <v>184</v>
      </c>
      <c r="D4" s="1041"/>
      <c r="E4" s="1041"/>
      <c r="F4" s="1041"/>
      <c r="G4" s="1041"/>
      <c r="H4" s="1041"/>
      <c r="I4" s="2155"/>
      <c r="J4" s="2156"/>
      <c r="K4" s="2156"/>
      <c r="L4" s="2156"/>
      <c r="M4" s="2156"/>
      <c r="N4" s="2156"/>
      <c r="O4" s="2156"/>
      <c r="P4" s="2156"/>
      <c r="Q4" s="2156"/>
      <c r="R4" s="2156"/>
      <c r="S4" s="2156"/>
      <c r="T4" s="2156"/>
      <c r="U4" s="2156"/>
      <c r="V4" s="2156"/>
      <c r="W4" s="2156"/>
      <c r="X4" s="2156"/>
      <c r="Y4" s="2156"/>
      <c r="Z4" s="2156"/>
      <c r="AA4" s="2156"/>
      <c r="AB4" s="2156"/>
      <c r="AC4" s="2156"/>
      <c r="AD4" s="2156"/>
      <c r="AE4" s="2156"/>
      <c r="AF4" s="2156"/>
      <c r="AG4" s="2156"/>
      <c r="AH4" s="2156"/>
      <c r="AI4" s="2156"/>
      <c r="AJ4" s="2157"/>
    </row>
    <row r="5" spans="1:36" ht="13.5" customHeight="1">
      <c r="A5" s="1038"/>
      <c r="B5" s="1039"/>
      <c r="C5" s="1003" t="s">
        <v>185</v>
      </c>
      <c r="D5" s="1003"/>
      <c r="E5" s="1003"/>
      <c r="F5" s="1003"/>
      <c r="G5" s="1003"/>
      <c r="H5" s="1003"/>
      <c r="I5" s="1051" t="s">
        <v>77</v>
      </c>
      <c r="J5" s="1052"/>
      <c r="K5" s="1444"/>
      <c r="L5" s="1444"/>
      <c r="M5" s="1444"/>
      <c r="N5" s="1444"/>
      <c r="O5" s="1444"/>
      <c r="P5" s="1445"/>
      <c r="Q5" s="926" t="s">
        <v>275</v>
      </c>
      <c r="R5" s="927"/>
      <c r="S5" s="927"/>
      <c r="T5" s="927"/>
      <c r="U5" s="927"/>
      <c r="V5" s="927"/>
      <c r="W5" s="927"/>
      <c r="X5" s="927"/>
      <c r="Y5" s="927"/>
      <c r="Z5" s="927"/>
      <c r="AA5" s="927"/>
      <c r="AB5" s="927"/>
      <c r="AC5" s="927"/>
      <c r="AD5" s="927"/>
      <c r="AE5" s="927"/>
      <c r="AF5" s="927"/>
      <c r="AG5" s="927"/>
      <c r="AH5" s="927"/>
      <c r="AI5" s="927"/>
      <c r="AJ5" s="928"/>
    </row>
    <row r="6" spans="1:36" ht="13.5" customHeight="1">
      <c r="A6" s="1038"/>
      <c r="B6" s="1039"/>
      <c r="C6" s="1003"/>
      <c r="D6" s="1003"/>
      <c r="E6" s="1003"/>
      <c r="F6" s="1003"/>
      <c r="G6" s="1003"/>
      <c r="H6" s="1003"/>
      <c r="I6" s="1442"/>
      <c r="J6" s="1442"/>
      <c r="K6" s="1442"/>
      <c r="L6" s="1442"/>
      <c r="M6" s="1442"/>
      <c r="N6" s="1442"/>
      <c r="O6" s="1442"/>
      <c r="P6" s="1442"/>
      <c r="Q6" s="1442"/>
      <c r="R6" s="1442"/>
      <c r="S6" s="1442"/>
      <c r="T6" s="1442"/>
      <c r="U6" s="1442"/>
      <c r="V6" s="1442"/>
      <c r="W6" s="1442"/>
      <c r="X6" s="1442"/>
      <c r="Y6" s="1442"/>
      <c r="Z6" s="1442"/>
      <c r="AA6" s="1442"/>
      <c r="AB6" s="1442"/>
      <c r="AC6" s="1442"/>
      <c r="AD6" s="1442"/>
      <c r="AE6" s="1442"/>
      <c r="AF6" s="1442"/>
      <c r="AG6" s="1442"/>
      <c r="AH6" s="1442"/>
      <c r="AI6" s="1442"/>
      <c r="AJ6" s="1443"/>
    </row>
    <row r="7" spans="1:36" ht="13.5" customHeight="1">
      <c r="A7" s="1038"/>
      <c r="B7" s="1039"/>
      <c r="C7" s="1003"/>
      <c r="D7" s="1003"/>
      <c r="E7" s="1003"/>
      <c r="F7" s="1003"/>
      <c r="G7" s="1003"/>
      <c r="H7" s="1003"/>
      <c r="I7" s="1061" t="s">
        <v>114</v>
      </c>
      <c r="J7" s="1061"/>
      <c r="K7" s="1061"/>
      <c r="L7" s="1061"/>
      <c r="M7" s="1061"/>
      <c r="N7" s="1061"/>
      <c r="O7" s="1061"/>
      <c r="P7" s="1061"/>
      <c r="Q7" s="1061"/>
      <c r="R7" s="1061"/>
      <c r="S7" s="1061"/>
      <c r="T7" s="1061"/>
      <c r="U7" s="1061"/>
      <c r="V7" s="1061"/>
      <c r="W7" s="1061"/>
      <c r="X7" s="1061"/>
      <c r="Y7" s="1061"/>
      <c r="Z7" s="1061"/>
      <c r="AA7" s="1061"/>
      <c r="AB7" s="1061"/>
      <c r="AC7" s="1061"/>
      <c r="AD7" s="1061"/>
      <c r="AE7" s="1061"/>
      <c r="AF7" s="1061"/>
      <c r="AG7" s="1061"/>
      <c r="AH7" s="1061"/>
      <c r="AI7" s="1061"/>
      <c r="AJ7" s="1062"/>
    </row>
    <row r="8" spans="1:36" ht="13.5" customHeight="1">
      <c r="A8" s="1038"/>
      <c r="B8" s="1039"/>
      <c r="C8" s="1003" t="s">
        <v>186</v>
      </c>
      <c r="D8" s="1003"/>
      <c r="E8" s="1003"/>
      <c r="F8" s="1003"/>
      <c r="G8" s="1003"/>
      <c r="H8" s="1003"/>
      <c r="I8" s="1003" t="s">
        <v>187</v>
      </c>
      <c r="J8" s="1003"/>
      <c r="K8" s="1003"/>
      <c r="L8" s="1003"/>
      <c r="M8" s="1011"/>
      <c r="N8" s="1011"/>
      <c r="O8" s="1011"/>
      <c r="P8" s="1011"/>
      <c r="Q8" s="1011"/>
      <c r="R8" s="1011"/>
      <c r="S8" s="1011"/>
      <c r="T8" s="1011"/>
      <c r="U8" s="1011"/>
      <c r="V8" s="1011"/>
      <c r="W8" s="1003" t="s">
        <v>188</v>
      </c>
      <c r="X8" s="1003"/>
      <c r="Y8" s="1003"/>
      <c r="Z8" s="1003"/>
      <c r="AA8" s="1011"/>
      <c r="AB8" s="1011"/>
      <c r="AC8" s="1011"/>
      <c r="AD8" s="1011"/>
      <c r="AE8" s="1011"/>
      <c r="AF8" s="1011"/>
      <c r="AG8" s="1011"/>
      <c r="AH8" s="1011"/>
      <c r="AI8" s="1011"/>
      <c r="AJ8" s="1011"/>
    </row>
    <row r="9" spans="1:36" ht="13.5" customHeight="1">
      <c r="A9" s="1082" t="s">
        <v>333</v>
      </c>
      <c r="B9" s="1909"/>
      <c r="C9" s="1104" t="s">
        <v>242</v>
      </c>
      <c r="D9" s="1105"/>
      <c r="E9" s="1105"/>
      <c r="F9" s="1105"/>
      <c r="G9" s="1105"/>
      <c r="H9" s="1106"/>
      <c r="I9" s="1523" t="s">
        <v>222</v>
      </c>
      <c r="J9" s="1524"/>
      <c r="K9" s="1524"/>
      <c r="L9" s="1524"/>
      <c r="M9" s="1524"/>
      <c r="N9" s="1524"/>
      <c r="O9" s="1523" t="s">
        <v>111</v>
      </c>
      <c r="P9" s="1524"/>
      <c r="Q9" s="1524"/>
      <c r="R9" s="1524"/>
      <c r="S9" s="1524"/>
      <c r="T9" s="1525"/>
      <c r="U9" s="1529"/>
      <c r="V9" s="1530"/>
      <c r="W9" s="1530"/>
      <c r="X9" s="1530"/>
      <c r="Y9" s="1530"/>
      <c r="Z9" s="1847"/>
      <c r="AA9" s="1529"/>
      <c r="AB9" s="1530"/>
      <c r="AC9" s="1530"/>
      <c r="AD9" s="1530"/>
      <c r="AE9" s="1530"/>
      <c r="AF9" s="1847"/>
      <c r="AG9" s="1143"/>
      <c r="AH9" s="1144"/>
      <c r="AI9" s="1144"/>
      <c r="AJ9" s="1145"/>
    </row>
    <row r="10" spans="1:36" ht="13.5" customHeight="1">
      <c r="A10" s="1910"/>
      <c r="B10" s="1911"/>
      <c r="C10" s="1107"/>
      <c r="D10" s="1108"/>
      <c r="E10" s="1108"/>
      <c r="F10" s="1108"/>
      <c r="G10" s="1108"/>
      <c r="H10" s="1109"/>
      <c r="I10" s="1025" t="s">
        <v>250</v>
      </c>
      <c r="J10" s="1025"/>
      <c r="K10" s="1025"/>
      <c r="L10" s="1025" t="s">
        <v>251</v>
      </c>
      <c r="M10" s="1025"/>
      <c r="N10" s="1025"/>
      <c r="O10" s="1025" t="s">
        <v>250</v>
      </c>
      <c r="P10" s="1025"/>
      <c r="Q10" s="1025"/>
      <c r="R10" s="1025" t="s">
        <v>251</v>
      </c>
      <c r="S10" s="1025"/>
      <c r="T10" s="1025"/>
      <c r="U10" s="1025" t="s">
        <v>250</v>
      </c>
      <c r="V10" s="1025"/>
      <c r="W10" s="1025"/>
      <c r="X10" s="1025" t="s">
        <v>251</v>
      </c>
      <c r="Y10" s="1025"/>
      <c r="Z10" s="1025"/>
      <c r="AA10" s="1025" t="s">
        <v>250</v>
      </c>
      <c r="AB10" s="1025"/>
      <c r="AC10" s="1025"/>
      <c r="AD10" s="1025" t="s">
        <v>251</v>
      </c>
      <c r="AE10" s="1183"/>
      <c r="AF10" s="1025"/>
      <c r="AG10" s="1146"/>
      <c r="AH10" s="1147"/>
      <c r="AI10" s="1147"/>
      <c r="AJ10" s="1148"/>
    </row>
    <row r="11" spans="1:36" ht="13.5" customHeight="1">
      <c r="A11" s="1910"/>
      <c r="B11" s="1911"/>
      <c r="C11" s="1025" t="s">
        <v>128</v>
      </c>
      <c r="D11" s="1025"/>
      <c r="E11" s="1025"/>
      <c r="F11" s="1025" t="s">
        <v>158</v>
      </c>
      <c r="G11" s="1025"/>
      <c r="H11" s="1025"/>
      <c r="I11" s="1199"/>
      <c r="J11" s="1199"/>
      <c r="K11" s="1199"/>
      <c r="L11" s="1199"/>
      <c r="M11" s="1199"/>
      <c r="N11" s="1199"/>
      <c r="O11" s="1199"/>
      <c r="P11" s="1199"/>
      <c r="Q11" s="1199"/>
      <c r="R11" s="1199"/>
      <c r="S11" s="1199"/>
      <c r="T11" s="1199"/>
      <c r="U11" s="1199"/>
      <c r="V11" s="1199"/>
      <c r="W11" s="1199"/>
      <c r="X11" s="1199"/>
      <c r="Y11" s="1199"/>
      <c r="Z11" s="1199"/>
      <c r="AA11" s="1199"/>
      <c r="AB11" s="1199"/>
      <c r="AC11" s="1199"/>
      <c r="AD11" s="1199"/>
      <c r="AE11" s="1094"/>
      <c r="AF11" s="1199"/>
      <c r="AG11" s="1146"/>
      <c r="AH11" s="1147"/>
      <c r="AI11" s="1147"/>
      <c r="AJ11" s="1148"/>
    </row>
    <row r="12" spans="1:36" ht="13.5" customHeight="1">
      <c r="A12" s="1910"/>
      <c r="B12" s="1911"/>
      <c r="C12" s="1025"/>
      <c r="D12" s="1025"/>
      <c r="E12" s="1025"/>
      <c r="F12" s="1025" t="s">
        <v>159</v>
      </c>
      <c r="G12" s="1025"/>
      <c r="H12" s="1025"/>
      <c r="I12" s="1199"/>
      <c r="J12" s="1199"/>
      <c r="K12" s="1199"/>
      <c r="L12" s="1199"/>
      <c r="M12" s="1199"/>
      <c r="N12" s="1199"/>
      <c r="O12" s="1199"/>
      <c r="P12" s="1199"/>
      <c r="Q12" s="1199"/>
      <c r="R12" s="1199"/>
      <c r="S12" s="1199"/>
      <c r="T12" s="1199"/>
      <c r="U12" s="1199"/>
      <c r="V12" s="1199"/>
      <c r="W12" s="1199"/>
      <c r="X12" s="1199"/>
      <c r="Y12" s="1199"/>
      <c r="Z12" s="1199"/>
      <c r="AA12" s="1199"/>
      <c r="AB12" s="1199"/>
      <c r="AC12" s="1199"/>
      <c r="AD12" s="1199"/>
      <c r="AE12" s="1094"/>
      <c r="AF12" s="1199"/>
      <c r="AG12" s="1146"/>
      <c r="AH12" s="1147"/>
      <c r="AI12" s="1147"/>
      <c r="AJ12" s="1148"/>
    </row>
    <row r="13" spans="1:36" ht="13.5" customHeight="1">
      <c r="A13" s="1910"/>
      <c r="B13" s="1911"/>
      <c r="C13" s="1025" t="s">
        <v>160</v>
      </c>
      <c r="D13" s="1025"/>
      <c r="E13" s="1025"/>
      <c r="F13" s="1025"/>
      <c r="G13" s="1025"/>
      <c r="H13" s="1025"/>
      <c r="I13" s="1199"/>
      <c r="J13" s="1199"/>
      <c r="K13" s="1199"/>
      <c r="L13" s="1199"/>
      <c r="M13" s="1199"/>
      <c r="N13" s="1199"/>
      <c r="O13" s="1199"/>
      <c r="P13" s="1199"/>
      <c r="Q13" s="1199"/>
      <c r="R13" s="1199"/>
      <c r="S13" s="1199"/>
      <c r="T13" s="1199"/>
      <c r="U13" s="1199"/>
      <c r="V13" s="1199"/>
      <c r="W13" s="1199"/>
      <c r="X13" s="1199"/>
      <c r="Y13" s="1199"/>
      <c r="Z13" s="1199"/>
      <c r="AA13" s="1199"/>
      <c r="AB13" s="1199"/>
      <c r="AC13" s="1199"/>
      <c r="AD13" s="1199"/>
      <c r="AE13" s="1094"/>
      <c r="AF13" s="1199"/>
      <c r="AG13" s="1146"/>
      <c r="AH13" s="1147"/>
      <c r="AI13" s="1147"/>
      <c r="AJ13" s="1148"/>
    </row>
    <row r="14" spans="1:36" ht="13.5" customHeight="1">
      <c r="A14" s="1910"/>
      <c r="B14" s="1911"/>
      <c r="C14" s="1103" t="s">
        <v>290</v>
      </c>
      <c r="D14" s="1103"/>
      <c r="E14" s="1103"/>
      <c r="F14" s="1103"/>
      <c r="G14" s="1103"/>
      <c r="H14" s="1103"/>
      <c r="I14" s="1203"/>
      <c r="J14" s="1203"/>
      <c r="K14" s="1203"/>
      <c r="L14" s="1203"/>
      <c r="M14" s="1203"/>
      <c r="N14" s="1203"/>
      <c r="O14" s="1203"/>
      <c r="P14" s="1203"/>
      <c r="Q14" s="1203"/>
      <c r="R14" s="1203"/>
      <c r="S14" s="1203"/>
      <c r="T14" s="1203"/>
      <c r="U14" s="1203"/>
      <c r="V14" s="1203"/>
      <c r="W14" s="1203"/>
      <c r="X14" s="1203"/>
      <c r="Y14" s="1203"/>
      <c r="Z14" s="1203"/>
      <c r="AA14" s="1203"/>
      <c r="AB14" s="1203"/>
      <c r="AC14" s="1203"/>
      <c r="AD14" s="1203"/>
      <c r="AE14" s="1218"/>
      <c r="AF14" s="1203"/>
      <c r="AG14" s="1149"/>
      <c r="AH14" s="1150"/>
      <c r="AI14" s="1150"/>
      <c r="AJ14" s="1151"/>
    </row>
    <row r="15" spans="1:36" ht="13.5" customHeight="1" thickBot="1">
      <c r="A15" s="1493" t="s">
        <v>402</v>
      </c>
      <c r="B15" s="1494"/>
      <c r="C15" s="1494"/>
      <c r="D15" s="1494"/>
      <c r="E15" s="1494"/>
      <c r="F15" s="1494"/>
      <c r="G15" s="1494"/>
      <c r="H15" s="1495"/>
      <c r="I15" s="1489"/>
      <c r="J15" s="1490"/>
      <c r="K15" s="1490"/>
      <c r="L15" s="1490"/>
      <c r="M15" s="1490"/>
      <c r="N15" s="1490"/>
      <c r="O15" s="2199" t="s">
        <v>68</v>
      </c>
      <c r="P15" s="2199"/>
      <c r="Q15" s="2199"/>
      <c r="R15" s="2199"/>
      <c r="S15" s="2199"/>
      <c r="T15" s="2199"/>
      <c r="U15" s="2199"/>
      <c r="V15" s="2199"/>
      <c r="W15" s="2199"/>
      <c r="X15" s="2199"/>
      <c r="Y15" s="2199"/>
      <c r="Z15" s="2199"/>
      <c r="AA15" s="2199"/>
      <c r="AB15" s="2199"/>
      <c r="AC15" s="2199"/>
      <c r="AD15" s="2199"/>
      <c r="AE15" s="2199"/>
      <c r="AF15" s="2199"/>
      <c r="AG15" s="2199"/>
      <c r="AH15" s="2199"/>
      <c r="AI15" s="2199"/>
      <c r="AJ15" s="2200"/>
    </row>
    <row r="16" spans="1:36" s="13" customFormat="1" ht="12" customHeight="1">
      <c r="A16" s="46" t="s">
        <v>139</v>
      </c>
      <c r="B16" s="46"/>
      <c r="C16" s="46"/>
      <c r="D16" s="46"/>
      <c r="E16" s="46"/>
      <c r="F16" s="46"/>
      <c r="G16" s="46"/>
      <c r="H16" s="46"/>
      <c r="I16" s="46"/>
      <c r="J16" s="46"/>
      <c r="K16" s="46"/>
      <c r="L16" s="46"/>
      <c r="M16" s="46"/>
      <c r="N16" s="46"/>
      <c r="O16" s="46"/>
      <c r="P16" s="46"/>
      <c r="Q16" s="46"/>
      <c r="R16" s="49"/>
      <c r="S16" s="49"/>
      <c r="T16" s="49"/>
      <c r="U16" s="49"/>
      <c r="V16" s="49"/>
      <c r="W16" s="49"/>
      <c r="X16" s="49"/>
      <c r="Y16" s="49"/>
      <c r="Z16" s="49"/>
      <c r="AA16" s="49"/>
      <c r="AB16" s="49"/>
      <c r="AC16" s="49"/>
      <c r="AD16" s="49"/>
      <c r="AE16" s="49"/>
      <c r="AF16" s="49"/>
      <c r="AG16" s="49"/>
      <c r="AH16" s="49"/>
      <c r="AI16" s="49"/>
      <c r="AJ16" s="49"/>
    </row>
    <row r="17" spans="1:36" s="13" customFormat="1" ht="12" customHeight="1">
      <c r="A17" s="46" t="s">
        <v>148</v>
      </c>
      <c r="B17" s="49"/>
      <c r="C17" s="49"/>
      <c r="D17" s="49"/>
      <c r="E17" s="49"/>
      <c r="F17" s="49"/>
      <c r="G17" s="49"/>
      <c r="H17" s="49"/>
      <c r="I17" s="49"/>
      <c r="J17" s="49"/>
      <c r="K17" s="49"/>
      <c r="L17" s="49"/>
      <c r="M17" s="49"/>
      <c r="N17" s="49"/>
      <c r="O17" s="49"/>
      <c r="P17" s="49"/>
      <c r="Q17" s="49"/>
      <c r="R17" s="49"/>
      <c r="S17" s="49"/>
      <c r="T17" s="49"/>
      <c r="U17" s="49"/>
      <c r="V17" s="49"/>
      <c r="W17" s="49"/>
      <c r="X17" s="49"/>
      <c r="Y17" s="49"/>
      <c r="Z17" s="49"/>
      <c r="AA17" s="49"/>
      <c r="AB17" s="49"/>
      <c r="AC17" s="49"/>
      <c r="AD17" s="49"/>
      <c r="AE17" s="49"/>
      <c r="AF17" s="49"/>
      <c r="AG17" s="49"/>
      <c r="AH17" s="49"/>
      <c r="AI17" s="49"/>
      <c r="AJ17" s="49"/>
    </row>
    <row r="18" spans="1:36" s="13" customFormat="1" ht="12" customHeight="1">
      <c r="A18" s="46" t="s">
        <v>2</v>
      </c>
      <c r="B18" s="49"/>
      <c r="C18" s="49"/>
      <c r="D18" s="49"/>
      <c r="E18" s="49"/>
      <c r="F18" s="49"/>
      <c r="G18" s="49"/>
      <c r="H18" s="49"/>
      <c r="I18" s="49"/>
      <c r="J18" s="49"/>
      <c r="K18" s="49"/>
      <c r="L18" s="49"/>
      <c r="M18" s="49"/>
      <c r="N18" s="49"/>
      <c r="O18" s="49"/>
      <c r="P18" s="49"/>
      <c r="Q18" s="49"/>
      <c r="R18" s="49"/>
      <c r="S18" s="49"/>
      <c r="T18" s="49"/>
      <c r="U18" s="49"/>
      <c r="V18" s="49"/>
      <c r="W18" s="49"/>
      <c r="X18" s="49"/>
      <c r="Y18" s="49"/>
      <c r="Z18" s="49"/>
      <c r="AA18" s="49"/>
      <c r="AB18" s="49"/>
      <c r="AC18" s="49"/>
      <c r="AD18" s="49"/>
      <c r="AE18" s="49"/>
      <c r="AF18" s="49"/>
      <c r="AG18" s="49"/>
      <c r="AH18" s="49"/>
      <c r="AI18" s="49"/>
      <c r="AJ18" s="49"/>
    </row>
    <row r="19" spans="1:36" s="13" customFormat="1" ht="12" customHeight="1">
      <c r="A19" s="46"/>
      <c r="B19" s="49"/>
      <c r="C19" s="49"/>
      <c r="D19" s="49"/>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row>
    <row r="20" spans="1:36" s="15" customFormat="1" ht="12" customHeight="1">
      <c r="A20" s="46"/>
      <c r="B20" s="85"/>
      <c r="C20" s="85"/>
      <c r="D20" s="85"/>
      <c r="E20" s="85"/>
      <c r="F20" s="85"/>
      <c r="G20" s="85"/>
      <c r="H20" s="85"/>
      <c r="I20" s="85"/>
      <c r="J20" s="85"/>
      <c r="K20" s="85"/>
      <c r="L20" s="85"/>
      <c r="M20" s="85"/>
      <c r="N20" s="85"/>
      <c r="O20" s="85"/>
      <c r="P20" s="85"/>
      <c r="Q20" s="85"/>
      <c r="R20" s="85"/>
      <c r="S20" s="85"/>
      <c r="T20" s="85"/>
      <c r="U20" s="85"/>
      <c r="V20" s="85"/>
      <c r="W20" s="85"/>
      <c r="X20" s="85"/>
      <c r="Y20" s="85"/>
      <c r="Z20" s="85"/>
      <c r="AA20" s="85"/>
      <c r="AB20" s="85"/>
      <c r="AC20" s="85"/>
      <c r="AD20" s="85"/>
      <c r="AE20" s="85"/>
      <c r="AF20" s="85"/>
      <c r="AG20" s="85"/>
      <c r="AH20" s="85"/>
      <c r="AI20" s="85"/>
      <c r="AJ20" s="85"/>
    </row>
    <row r="21" spans="1:36" s="15" customFormat="1" ht="12" customHeight="1">
      <c r="A21" s="46"/>
      <c r="B21" s="85"/>
      <c r="C21" s="85"/>
      <c r="D21" s="85"/>
      <c r="E21" s="85"/>
      <c r="F21" s="85"/>
      <c r="G21" s="85"/>
      <c r="H21" s="85"/>
      <c r="I21" s="85"/>
      <c r="J21" s="85"/>
      <c r="K21" s="85"/>
      <c r="L21" s="85"/>
      <c r="M21" s="85"/>
      <c r="N21" s="85"/>
      <c r="O21" s="85"/>
      <c r="P21" s="85"/>
      <c r="Q21" s="85"/>
      <c r="R21" s="85"/>
      <c r="S21" s="85"/>
      <c r="T21" s="85"/>
      <c r="U21" s="85"/>
      <c r="V21" s="85"/>
      <c r="W21" s="85"/>
      <c r="X21" s="85"/>
      <c r="Y21" s="85"/>
      <c r="Z21" s="85"/>
      <c r="AA21" s="85"/>
      <c r="AB21" s="85"/>
      <c r="AC21" s="85"/>
      <c r="AD21" s="85"/>
      <c r="AE21" s="85"/>
      <c r="AF21" s="85"/>
      <c r="AG21" s="85"/>
      <c r="AH21" s="85"/>
      <c r="AI21" s="85"/>
      <c r="AJ21" s="85"/>
    </row>
  </sheetData>
  <sheetProtection sheet="1" objects="1" scenarios="1" selectLockedCells="1" selectUnlockedCells="1"/>
  <mergeCells count="65">
    <mergeCell ref="A9:B14"/>
    <mergeCell ref="C14:H14"/>
    <mergeCell ref="I14:N14"/>
    <mergeCell ref="O14:T14"/>
    <mergeCell ref="C13:H13"/>
    <mergeCell ref="I13:N13"/>
    <mergeCell ref="O13:T13"/>
    <mergeCell ref="O12:Q12"/>
    <mergeCell ref="R12:T12"/>
    <mergeCell ref="F12:H12"/>
    <mergeCell ref="I12:K12"/>
    <mergeCell ref="L12:N12"/>
    <mergeCell ref="O9:T9"/>
    <mergeCell ref="O10:Q10"/>
    <mergeCell ref="R10:T10"/>
    <mergeCell ref="C11:E12"/>
    <mergeCell ref="U13:Z13"/>
    <mergeCell ref="AA13:AF13"/>
    <mergeCell ref="U12:W12"/>
    <mergeCell ref="X12:Z12"/>
    <mergeCell ref="AA10:AC10"/>
    <mergeCell ref="AD10:AF10"/>
    <mergeCell ref="X10:Z10"/>
    <mergeCell ref="C9:H10"/>
    <mergeCell ref="I9:N9"/>
    <mergeCell ref="AA12:AC12"/>
    <mergeCell ref="U10:W10"/>
    <mergeCell ref="I10:K10"/>
    <mergeCell ref="L10:N10"/>
    <mergeCell ref="U9:Z9"/>
    <mergeCell ref="AA9:AF9"/>
    <mergeCell ref="I3:AJ3"/>
    <mergeCell ref="Q5:AJ5"/>
    <mergeCell ref="AE2:AJ2"/>
    <mergeCell ref="AA2:AD2"/>
    <mergeCell ref="I4:AJ4"/>
    <mergeCell ref="I5:J5"/>
    <mergeCell ref="K5:P5"/>
    <mergeCell ref="A3:B8"/>
    <mergeCell ref="C3:H3"/>
    <mergeCell ref="C4:H4"/>
    <mergeCell ref="C5:H7"/>
    <mergeCell ref="C8:H8"/>
    <mergeCell ref="I8:L8"/>
    <mergeCell ref="M8:V8"/>
    <mergeCell ref="W8:Z8"/>
    <mergeCell ref="AA8:AJ8"/>
    <mergeCell ref="I6:AJ6"/>
    <mergeCell ref="I7:AJ7"/>
    <mergeCell ref="O15:AJ15"/>
    <mergeCell ref="A15:H15"/>
    <mergeCell ref="I15:N15"/>
    <mergeCell ref="AA11:AC11"/>
    <mergeCell ref="AD11:AF11"/>
    <mergeCell ref="O11:Q11"/>
    <mergeCell ref="R11:T11"/>
    <mergeCell ref="U11:W11"/>
    <mergeCell ref="X11:Z11"/>
    <mergeCell ref="L11:N11"/>
    <mergeCell ref="F11:H11"/>
    <mergeCell ref="I11:K11"/>
    <mergeCell ref="U14:Z14"/>
    <mergeCell ref="AA14:AF14"/>
    <mergeCell ref="AG9:AJ14"/>
    <mergeCell ref="AD12:AF12"/>
  </mergeCells>
  <phoneticPr fontId="3"/>
  <dataValidations count="4">
    <dataValidation imeMode="off" allowBlank="1" showInputMessage="1" showErrorMessage="1" sqref="M8:V8 K5 AA8:AJ8"/>
    <dataValidation imeMode="halfKatakana" allowBlank="1" showInputMessage="1" showErrorMessage="1" sqref="I3:AJ3"/>
    <dataValidation type="whole" imeMode="off" allowBlank="1" showInputMessage="1" showErrorMessage="1" sqref="I11:AF12 I15:N15">
      <formula1>0</formula1>
      <formula2>99999</formula2>
    </dataValidation>
    <dataValidation type="decimal" imeMode="off" allowBlank="1" showInputMessage="1" showErrorMessage="1" sqref="I13:AF14">
      <formula1>0</formula1>
      <formula2>999.9</formula2>
    </dataValidation>
  </dataValidations>
  <printOptions horizontalCentered="1"/>
  <pageMargins left="0.59055118110236227" right="0.59055118110236227" top="0.39370078740157483" bottom="0.39370078740157483" header="0" footer="0.19685039370078741"/>
  <pageSetup paperSize="9" scale="80"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S67"/>
  <sheetViews>
    <sheetView showGridLines="0" showRowColHeaders="0" view="pageBreakPreview" zoomScaleNormal="100" zoomScaleSheetLayoutView="100" workbookViewId="0">
      <selection activeCell="S1" sqref="S1"/>
    </sheetView>
  </sheetViews>
  <sheetFormatPr defaultColWidth="2.44140625" defaultRowHeight="15" customHeight="1"/>
  <cols>
    <col min="1" max="37" width="2.44140625" style="3" customWidth="1"/>
    <col min="38" max="45" width="2.44140625" style="25" customWidth="1"/>
    <col min="46" max="16384" width="2.44140625" style="3"/>
  </cols>
  <sheetData>
    <row r="1" spans="1:45" ht="13.5" customHeight="1">
      <c r="A1" s="43" t="s">
        <v>473</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45" ht="13.5" customHeight="1">
      <c r="A2" s="2452" t="s">
        <v>182</v>
      </c>
      <c r="B2" s="2452"/>
      <c r="C2" s="2452"/>
      <c r="D2" s="2452"/>
      <c r="E2" s="2452"/>
      <c r="F2" s="2452"/>
      <c r="G2" s="2452"/>
      <c r="H2" s="2452"/>
      <c r="I2" s="2452"/>
      <c r="J2" s="2452"/>
      <c r="K2" s="2452"/>
      <c r="L2" s="2452"/>
      <c r="M2" s="2452"/>
      <c r="N2" s="2452"/>
      <c r="O2" s="2452"/>
      <c r="P2" s="2452"/>
      <c r="Q2" s="2452"/>
      <c r="R2" s="2452"/>
      <c r="S2" s="2452"/>
      <c r="T2" s="2452"/>
      <c r="U2" s="2452"/>
      <c r="V2" s="2452"/>
      <c r="W2" s="2452"/>
      <c r="X2" s="2452"/>
      <c r="Y2" s="2452"/>
      <c r="Z2" s="2452"/>
      <c r="AA2" s="2452"/>
      <c r="AB2" s="2452"/>
      <c r="AC2" s="2452"/>
      <c r="AD2" s="2452"/>
      <c r="AE2" s="2452"/>
      <c r="AF2" s="2452"/>
      <c r="AG2" s="2452"/>
      <c r="AH2" s="2452"/>
      <c r="AI2" s="2452"/>
      <c r="AJ2" s="2452"/>
    </row>
    <row r="3" spans="1:45" ht="13.5" customHeight="1">
      <c r="A3" s="2452"/>
      <c r="B3" s="2452"/>
      <c r="C3" s="2452"/>
      <c r="D3" s="2452"/>
      <c r="E3" s="2452"/>
      <c r="F3" s="2452"/>
      <c r="G3" s="2452"/>
      <c r="H3" s="2452"/>
      <c r="I3" s="2452"/>
      <c r="J3" s="2452"/>
      <c r="K3" s="2452"/>
      <c r="L3" s="2452"/>
      <c r="M3" s="2452"/>
      <c r="N3" s="2452"/>
      <c r="O3" s="2452"/>
      <c r="P3" s="2452"/>
      <c r="Q3" s="2452"/>
      <c r="R3" s="2452"/>
      <c r="S3" s="2452"/>
      <c r="T3" s="2452"/>
      <c r="U3" s="2452"/>
      <c r="V3" s="2452"/>
      <c r="W3" s="2452"/>
      <c r="X3" s="2452"/>
      <c r="Y3" s="2452"/>
      <c r="Z3" s="2452"/>
      <c r="AA3" s="2452"/>
      <c r="AB3" s="2452"/>
      <c r="AC3" s="2452"/>
      <c r="AD3" s="2452"/>
      <c r="AE3" s="2452"/>
      <c r="AF3" s="2452"/>
      <c r="AG3" s="2452"/>
      <c r="AH3" s="2452"/>
      <c r="AI3" s="2452"/>
      <c r="AJ3" s="2452"/>
    </row>
    <row r="4" spans="1:45" ht="13.5" customHeight="1" thickBot="1">
      <c r="A4" s="35"/>
      <c r="B4" s="35"/>
      <c r="C4" s="35"/>
      <c r="D4" s="54" t="s">
        <v>300</v>
      </c>
      <c r="E4" s="35"/>
      <c r="F4" s="35"/>
      <c r="G4" s="35"/>
      <c r="H4" s="35"/>
      <c r="I4" s="35"/>
      <c r="J4" s="35"/>
      <c r="K4" s="35"/>
      <c r="L4" s="35"/>
      <c r="M4" s="35"/>
      <c r="N4" s="35"/>
      <c r="O4" s="35"/>
      <c r="P4" s="35"/>
      <c r="Q4" s="35"/>
      <c r="R4" s="35"/>
      <c r="S4" s="35"/>
      <c r="T4" s="35"/>
      <c r="U4" s="35"/>
      <c r="V4" s="35"/>
      <c r="W4" s="35"/>
      <c r="X4" s="35"/>
      <c r="Y4" s="35"/>
      <c r="Z4" s="35"/>
      <c r="AA4" s="999" t="s">
        <v>291</v>
      </c>
      <c r="AB4" s="1000"/>
      <c r="AC4" s="1000"/>
      <c r="AD4" s="1001"/>
      <c r="AE4" s="1976" t="s">
        <v>114</v>
      </c>
      <c r="AF4" s="1976"/>
      <c r="AG4" s="1976"/>
      <c r="AH4" s="1976"/>
      <c r="AI4" s="1976"/>
      <c r="AJ4" s="1976"/>
    </row>
    <row r="5" spans="1:45" ht="13.5" hidden="1" customHeight="1" thickBot="1">
      <c r="A5" s="35"/>
      <c r="B5" s="35"/>
      <c r="C5" s="35"/>
      <c r="D5" s="54"/>
      <c r="E5" s="35"/>
      <c r="F5" s="35"/>
      <c r="G5" s="35"/>
      <c r="H5" s="35"/>
      <c r="I5" s="35"/>
      <c r="J5" s="35"/>
      <c r="K5" s="35"/>
      <c r="L5" s="35"/>
      <c r="M5" s="35"/>
      <c r="N5" s="35"/>
      <c r="O5" s="35"/>
      <c r="P5" s="35"/>
      <c r="Q5" s="35"/>
      <c r="R5" s="35"/>
      <c r="S5" s="35"/>
      <c r="T5" s="35"/>
      <c r="U5" s="35"/>
      <c r="V5" s="35"/>
      <c r="W5" s="35"/>
      <c r="X5" s="35"/>
      <c r="Y5" s="35"/>
      <c r="Z5" s="35"/>
      <c r="AA5" s="35"/>
      <c r="AB5" s="35"/>
      <c r="AC5" s="35"/>
      <c r="AD5" s="35"/>
      <c r="AE5" s="73"/>
      <c r="AF5" s="73"/>
      <c r="AG5" s="73"/>
      <c r="AH5" s="73"/>
      <c r="AI5" s="57"/>
      <c r="AJ5" s="57"/>
    </row>
    <row r="6" spans="1:45" ht="13.5" customHeight="1">
      <c r="A6" s="2453" t="s">
        <v>301</v>
      </c>
      <c r="B6" s="2454"/>
      <c r="C6" s="2454"/>
      <c r="D6" s="2454"/>
      <c r="E6" s="2454"/>
      <c r="F6" s="2454"/>
      <c r="G6" s="2454"/>
      <c r="H6" s="2455"/>
      <c r="I6" s="94"/>
      <c r="J6" s="95"/>
      <c r="K6" s="95"/>
      <c r="L6" s="95"/>
      <c r="M6" s="2429" t="s">
        <v>392</v>
      </c>
      <c r="N6" s="2429"/>
      <c r="O6" s="2429"/>
      <c r="P6" s="2429" t="s">
        <v>325</v>
      </c>
      <c r="Q6" s="2429"/>
      <c r="R6" s="2429"/>
      <c r="S6" s="2431" t="s">
        <v>150</v>
      </c>
      <c r="T6" s="1883"/>
      <c r="U6" s="1883"/>
      <c r="V6" s="1883"/>
      <c r="W6" s="1883"/>
      <c r="X6" s="1884"/>
      <c r="Y6" s="2431" t="s">
        <v>126</v>
      </c>
      <c r="Z6" s="1883"/>
      <c r="AA6" s="1883"/>
      <c r="AB6" s="1883"/>
      <c r="AC6" s="1883"/>
      <c r="AD6" s="1884"/>
      <c r="AE6" s="2431" t="s">
        <v>151</v>
      </c>
      <c r="AF6" s="1883"/>
      <c r="AG6" s="1883"/>
      <c r="AH6" s="1883"/>
      <c r="AI6" s="1883"/>
      <c r="AJ6" s="2432"/>
    </row>
    <row r="7" spans="1:45" s="4" customFormat="1" ht="13.5" customHeight="1">
      <c r="A7" s="1776"/>
      <c r="B7" s="1777"/>
      <c r="C7" s="1777"/>
      <c r="D7" s="1777"/>
      <c r="E7" s="1777"/>
      <c r="F7" s="1777"/>
      <c r="G7" s="1777"/>
      <c r="H7" s="1778"/>
      <c r="I7" s="96"/>
      <c r="J7" s="97"/>
      <c r="K7" s="97"/>
      <c r="L7" s="97"/>
      <c r="M7" s="2430"/>
      <c r="N7" s="2430"/>
      <c r="O7" s="2430"/>
      <c r="P7" s="2430"/>
      <c r="Q7" s="2430"/>
      <c r="R7" s="2430"/>
      <c r="S7" s="1183" t="s">
        <v>228</v>
      </c>
      <c r="T7" s="1201"/>
      <c r="U7" s="1202"/>
      <c r="V7" s="1183" t="s">
        <v>372</v>
      </c>
      <c r="W7" s="1201"/>
      <c r="X7" s="1202"/>
      <c r="Y7" s="1183" t="s">
        <v>278</v>
      </c>
      <c r="Z7" s="1201"/>
      <c r="AA7" s="1202"/>
      <c r="AB7" s="1183" t="s">
        <v>279</v>
      </c>
      <c r="AC7" s="1201"/>
      <c r="AD7" s="1202"/>
      <c r="AE7" s="1183" t="s">
        <v>280</v>
      </c>
      <c r="AF7" s="1201"/>
      <c r="AG7" s="1202"/>
      <c r="AH7" s="1183" t="s">
        <v>52</v>
      </c>
      <c r="AI7" s="1201"/>
      <c r="AJ7" s="1844"/>
      <c r="AL7" s="36">
        <v>0</v>
      </c>
      <c r="AM7" s="26"/>
      <c r="AN7" s="26"/>
      <c r="AO7" s="26"/>
      <c r="AP7" s="26"/>
      <c r="AQ7" s="26"/>
      <c r="AR7" s="26"/>
      <c r="AS7" s="26"/>
    </row>
    <row r="8" spans="1:45" s="4" customFormat="1" ht="18" customHeight="1">
      <c r="A8" s="1936"/>
      <c r="B8" s="1527"/>
      <c r="C8" s="1527"/>
      <c r="D8" s="1527"/>
      <c r="E8" s="1527"/>
      <c r="F8" s="1527"/>
      <c r="G8" s="1527"/>
      <c r="H8" s="1528"/>
      <c r="I8" s="1183" t="s">
        <v>152</v>
      </c>
      <c r="J8" s="1201"/>
      <c r="K8" s="1201"/>
      <c r="L8" s="1201"/>
      <c r="M8" s="2456"/>
      <c r="N8" s="2434"/>
      <c r="O8" s="2436"/>
      <c r="P8" s="2433"/>
      <c r="Q8" s="2434"/>
      <c r="R8" s="2436"/>
      <c r="S8" s="2433"/>
      <c r="T8" s="2434"/>
      <c r="U8" s="2436"/>
      <c r="V8" s="2433"/>
      <c r="W8" s="2434"/>
      <c r="X8" s="2436"/>
      <c r="Y8" s="2433"/>
      <c r="Z8" s="2434"/>
      <c r="AA8" s="2436"/>
      <c r="AB8" s="2433"/>
      <c r="AC8" s="2434"/>
      <c r="AD8" s="2436"/>
      <c r="AE8" s="2433"/>
      <c r="AF8" s="2434"/>
      <c r="AG8" s="2436"/>
      <c r="AH8" s="2433"/>
      <c r="AI8" s="2434"/>
      <c r="AJ8" s="2435"/>
      <c r="AL8" s="27" t="b">
        <v>0</v>
      </c>
      <c r="AM8" s="27" t="b">
        <v>0</v>
      </c>
      <c r="AN8" s="27" t="b">
        <v>0</v>
      </c>
      <c r="AO8" s="27" t="b">
        <v>0</v>
      </c>
      <c r="AP8" s="27" t="b">
        <v>0</v>
      </c>
      <c r="AQ8" s="27" t="b">
        <v>0</v>
      </c>
      <c r="AR8" s="27" t="b">
        <v>0</v>
      </c>
      <c r="AS8" s="27" t="b">
        <v>0</v>
      </c>
    </row>
    <row r="9" spans="1:45" s="4" customFormat="1" ht="13.5" customHeight="1">
      <c r="A9" s="1943" t="s">
        <v>302</v>
      </c>
      <c r="B9" s="1524"/>
      <c r="C9" s="1524"/>
      <c r="D9" s="1524"/>
      <c r="E9" s="1183" t="s">
        <v>351</v>
      </c>
      <c r="F9" s="1201"/>
      <c r="G9" s="1201"/>
      <c r="H9" s="1202"/>
      <c r="I9" s="1026" t="s">
        <v>67</v>
      </c>
      <c r="J9" s="1049"/>
      <c r="K9" s="1049"/>
      <c r="L9" s="2396"/>
      <c r="M9" s="1944">
        <v>10</v>
      </c>
      <c r="N9" s="1240"/>
      <c r="O9" s="439" t="s">
        <v>68</v>
      </c>
      <c r="P9" s="1239"/>
      <c r="Q9" s="1240"/>
      <c r="R9" s="439" t="s">
        <v>68</v>
      </c>
      <c r="S9" s="1239"/>
      <c r="T9" s="1240"/>
      <c r="U9" s="439" t="s">
        <v>68</v>
      </c>
      <c r="V9" s="1239">
        <v>15</v>
      </c>
      <c r="W9" s="1240"/>
      <c r="X9" s="439" t="s">
        <v>68</v>
      </c>
      <c r="Y9" s="1239"/>
      <c r="Z9" s="1240"/>
      <c r="AA9" s="439" t="s">
        <v>68</v>
      </c>
      <c r="AB9" s="1239"/>
      <c r="AC9" s="1240"/>
      <c r="AD9" s="439" t="s">
        <v>68</v>
      </c>
      <c r="AE9" s="1239"/>
      <c r="AF9" s="1240"/>
      <c r="AG9" s="439" t="s">
        <v>68</v>
      </c>
      <c r="AH9" s="1239">
        <v>20</v>
      </c>
      <c r="AI9" s="1240"/>
      <c r="AJ9" s="438" t="s">
        <v>68</v>
      </c>
      <c r="AL9" s="26"/>
      <c r="AM9" s="26"/>
      <c r="AN9" s="26"/>
      <c r="AO9" s="26"/>
      <c r="AP9" s="26"/>
      <c r="AQ9" s="26"/>
      <c r="AR9" s="26"/>
      <c r="AS9" s="26"/>
    </row>
    <row r="10" spans="1:45" s="4" customFormat="1" ht="13.5" customHeight="1">
      <c r="A10" s="1776"/>
      <c r="B10" s="1777"/>
      <c r="C10" s="1777"/>
      <c r="D10" s="1777"/>
      <c r="E10" s="1912">
        <v>45</v>
      </c>
      <c r="F10" s="1913"/>
      <c r="G10" s="1913"/>
      <c r="H10" s="2393" t="s">
        <v>68</v>
      </c>
      <c r="I10" s="1026" t="s">
        <v>344</v>
      </c>
      <c r="J10" s="1049"/>
      <c r="K10" s="1049"/>
      <c r="L10" s="2396"/>
      <c r="M10" s="1944"/>
      <c r="N10" s="1240"/>
      <c r="O10" s="51" t="s">
        <v>68</v>
      </c>
      <c r="P10" s="1239"/>
      <c r="Q10" s="1240"/>
      <c r="R10" s="51" t="s">
        <v>68</v>
      </c>
      <c r="S10" s="2397"/>
      <c r="T10" s="2398"/>
      <c r="U10" s="2399"/>
      <c r="V10" s="2397"/>
      <c r="W10" s="2398"/>
      <c r="X10" s="2399"/>
      <c r="Y10" s="2397"/>
      <c r="Z10" s="2398"/>
      <c r="AA10" s="2399"/>
      <c r="AB10" s="2397"/>
      <c r="AC10" s="2398"/>
      <c r="AD10" s="2399"/>
      <c r="AE10" s="2397"/>
      <c r="AF10" s="2398"/>
      <c r="AG10" s="2399"/>
      <c r="AH10" s="2397"/>
      <c r="AI10" s="2398"/>
      <c r="AJ10" s="2406"/>
      <c r="AL10" s="26"/>
      <c r="AM10" s="26"/>
      <c r="AN10" s="26"/>
      <c r="AO10" s="26"/>
      <c r="AP10" s="26"/>
      <c r="AQ10" s="26"/>
      <c r="AR10" s="26"/>
      <c r="AS10" s="26"/>
    </row>
    <row r="11" spans="1:45" s="4" customFormat="1" ht="13.5" customHeight="1">
      <c r="A11" s="1776"/>
      <c r="B11" s="1777"/>
      <c r="C11" s="1777"/>
      <c r="D11" s="1777"/>
      <c r="E11" s="2391"/>
      <c r="F11" s="2392"/>
      <c r="G11" s="2392"/>
      <c r="H11" s="2394"/>
      <c r="I11" s="1026" t="s">
        <v>345</v>
      </c>
      <c r="J11" s="1049"/>
      <c r="K11" s="1049"/>
      <c r="L11" s="2396"/>
      <c r="M11" s="1944"/>
      <c r="N11" s="1240"/>
      <c r="O11" s="51" t="s">
        <v>68</v>
      </c>
      <c r="P11" s="1239"/>
      <c r="Q11" s="1240"/>
      <c r="R11" s="51" t="s">
        <v>68</v>
      </c>
      <c r="S11" s="2400"/>
      <c r="T11" s="2401"/>
      <c r="U11" s="2402"/>
      <c r="V11" s="2400"/>
      <c r="W11" s="2401"/>
      <c r="X11" s="2402"/>
      <c r="Y11" s="2400"/>
      <c r="Z11" s="2401"/>
      <c r="AA11" s="2402"/>
      <c r="AB11" s="2400"/>
      <c r="AC11" s="2401"/>
      <c r="AD11" s="2402"/>
      <c r="AE11" s="2400"/>
      <c r="AF11" s="2401"/>
      <c r="AG11" s="2402"/>
      <c r="AH11" s="2400"/>
      <c r="AI11" s="2401"/>
      <c r="AJ11" s="2407"/>
      <c r="AL11" s="26"/>
      <c r="AM11" s="26"/>
      <c r="AN11" s="26"/>
      <c r="AO11" s="26"/>
      <c r="AP11" s="26"/>
      <c r="AQ11" s="26"/>
      <c r="AR11" s="26"/>
      <c r="AS11" s="26"/>
    </row>
    <row r="12" spans="1:45" s="4" customFormat="1" ht="13.5" customHeight="1">
      <c r="A12" s="1776"/>
      <c r="B12" s="1777"/>
      <c r="C12" s="1777"/>
      <c r="D12" s="1777"/>
      <c r="E12" s="2391"/>
      <c r="F12" s="2392"/>
      <c r="G12" s="2392"/>
      <c r="H12" s="2394"/>
      <c r="I12" s="1026" t="s">
        <v>346</v>
      </c>
      <c r="J12" s="1049"/>
      <c r="K12" s="1049"/>
      <c r="L12" s="2396"/>
      <c r="M12" s="1944"/>
      <c r="N12" s="1240"/>
      <c r="O12" s="51" t="s">
        <v>68</v>
      </c>
      <c r="P12" s="1239"/>
      <c r="Q12" s="1240"/>
      <c r="R12" s="51" t="s">
        <v>68</v>
      </c>
      <c r="S12" s="2400"/>
      <c r="T12" s="2401"/>
      <c r="U12" s="2402"/>
      <c r="V12" s="2400"/>
      <c r="W12" s="2401"/>
      <c r="X12" s="2402"/>
      <c r="Y12" s="2400"/>
      <c r="Z12" s="2401"/>
      <c r="AA12" s="2402"/>
      <c r="AB12" s="2400"/>
      <c r="AC12" s="2401"/>
      <c r="AD12" s="2402"/>
      <c r="AE12" s="2400"/>
      <c r="AF12" s="2401"/>
      <c r="AG12" s="2402"/>
      <c r="AH12" s="2400"/>
      <c r="AI12" s="2401"/>
      <c r="AJ12" s="2407"/>
      <c r="AL12" s="26"/>
      <c r="AM12" s="26"/>
      <c r="AN12" s="26"/>
      <c r="AO12" s="26"/>
      <c r="AP12" s="26"/>
      <c r="AQ12" s="26"/>
      <c r="AR12" s="26"/>
      <c r="AS12" s="26"/>
    </row>
    <row r="13" spans="1:45" s="4" customFormat="1" ht="13.5" customHeight="1">
      <c r="A13" s="1936"/>
      <c r="B13" s="1527"/>
      <c r="C13" s="1527"/>
      <c r="D13" s="1527"/>
      <c r="E13" s="2086"/>
      <c r="F13" s="2087"/>
      <c r="G13" s="2087"/>
      <c r="H13" s="2395"/>
      <c r="I13" s="1026" t="s">
        <v>347</v>
      </c>
      <c r="J13" s="1049"/>
      <c r="K13" s="1049"/>
      <c r="L13" s="2396"/>
      <c r="M13" s="1944"/>
      <c r="N13" s="1240"/>
      <c r="O13" s="51" t="s">
        <v>68</v>
      </c>
      <c r="P13" s="1239"/>
      <c r="Q13" s="1240"/>
      <c r="R13" s="51" t="s">
        <v>68</v>
      </c>
      <c r="S13" s="2403"/>
      <c r="T13" s="2404"/>
      <c r="U13" s="2405"/>
      <c r="V13" s="2403"/>
      <c r="W13" s="2404"/>
      <c r="X13" s="2405"/>
      <c r="Y13" s="2403"/>
      <c r="Z13" s="2404"/>
      <c r="AA13" s="2405"/>
      <c r="AB13" s="2403"/>
      <c r="AC13" s="2404"/>
      <c r="AD13" s="2405"/>
      <c r="AE13" s="2403"/>
      <c r="AF13" s="2404"/>
      <c r="AG13" s="2405"/>
      <c r="AH13" s="2403"/>
      <c r="AI13" s="2404"/>
      <c r="AJ13" s="2408"/>
      <c r="AL13" s="26"/>
      <c r="AM13" s="26"/>
      <c r="AN13" s="26"/>
      <c r="AO13" s="26"/>
      <c r="AP13" s="26"/>
      <c r="AQ13" s="26"/>
      <c r="AR13" s="26"/>
      <c r="AS13" s="26"/>
    </row>
    <row r="14" spans="1:45" s="4" customFormat="1" ht="18" customHeight="1" thickBot="1">
      <c r="A14" s="2389" t="s">
        <v>84</v>
      </c>
      <c r="B14" s="1049"/>
      <c r="C14" s="1049"/>
      <c r="D14" s="1049"/>
      <c r="E14" s="1049"/>
      <c r="F14" s="1049"/>
      <c r="G14" s="1049"/>
      <c r="H14" s="1050"/>
      <c r="I14" s="2075">
        <v>2</v>
      </c>
      <c r="J14" s="2076"/>
      <c r="K14" s="2076"/>
      <c r="L14" s="2076"/>
      <c r="M14" s="2076"/>
      <c r="N14" s="2076"/>
      <c r="O14" s="2076"/>
      <c r="P14" s="2076"/>
      <c r="Q14" s="2076"/>
      <c r="R14" s="2076"/>
      <c r="S14" s="2076"/>
      <c r="T14" s="2076"/>
      <c r="U14" s="2076"/>
      <c r="V14" s="2076"/>
      <c r="W14" s="2076"/>
      <c r="X14" s="2076"/>
      <c r="Y14" s="2076"/>
      <c r="Z14" s="2076"/>
      <c r="AA14" s="2076"/>
      <c r="AB14" s="2076"/>
      <c r="AC14" s="2076"/>
      <c r="AD14" s="2076"/>
      <c r="AE14" s="2076"/>
      <c r="AF14" s="2076"/>
      <c r="AG14" s="2076"/>
      <c r="AH14" s="2076"/>
      <c r="AI14" s="2076"/>
      <c r="AJ14" s="2390"/>
      <c r="AL14" s="26"/>
      <c r="AM14" s="26"/>
      <c r="AN14" s="26"/>
      <c r="AO14" s="26"/>
      <c r="AP14" s="26"/>
      <c r="AQ14" s="26"/>
      <c r="AR14" s="26"/>
      <c r="AS14" s="26"/>
    </row>
    <row r="15" spans="1:45" ht="13.5" customHeight="1">
      <c r="A15" s="1036" t="s">
        <v>303</v>
      </c>
      <c r="B15" s="1037"/>
      <c r="C15" s="1040" t="s">
        <v>96</v>
      </c>
      <c r="D15" s="1040"/>
      <c r="E15" s="1040"/>
      <c r="F15" s="1040"/>
      <c r="G15" s="1040"/>
      <c r="H15" s="1040"/>
      <c r="I15" s="1766" t="s">
        <v>758</v>
      </c>
      <c r="J15" s="1767"/>
      <c r="K15" s="1767"/>
      <c r="L15" s="1767"/>
      <c r="M15" s="1767"/>
      <c r="N15" s="1767"/>
      <c r="O15" s="1767"/>
      <c r="P15" s="1767"/>
      <c r="Q15" s="1767"/>
      <c r="R15" s="1767"/>
      <c r="S15" s="1767"/>
      <c r="T15" s="1767"/>
      <c r="U15" s="1767"/>
      <c r="V15" s="1767"/>
      <c r="W15" s="1767"/>
      <c r="X15" s="1767"/>
      <c r="Y15" s="1767"/>
      <c r="Z15" s="1767"/>
      <c r="AA15" s="1767"/>
      <c r="AB15" s="1767"/>
      <c r="AC15" s="1767"/>
      <c r="AD15" s="1767"/>
      <c r="AE15" s="1767"/>
      <c r="AF15" s="1767"/>
      <c r="AG15" s="1767"/>
      <c r="AH15" s="1767"/>
      <c r="AI15" s="1767"/>
      <c r="AJ15" s="2424"/>
    </row>
    <row r="16" spans="1:45" ht="13.5" customHeight="1">
      <c r="A16" s="1038"/>
      <c r="B16" s="1039"/>
      <c r="C16" s="1041" t="s">
        <v>184</v>
      </c>
      <c r="D16" s="1041"/>
      <c r="E16" s="1041"/>
      <c r="F16" s="1041"/>
      <c r="G16" s="1041"/>
      <c r="H16" s="1041"/>
      <c r="I16" s="1046" t="s">
        <v>759</v>
      </c>
      <c r="J16" s="1047"/>
      <c r="K16" s="1047"/>
      <c r="L16" s="1047"/>
      <c r="M16" s="1047"/>
      <c r="N16" s="1047"/>
      <c r="O16" s="1047"/>
      <c r="P16" s="1047"/>
      <c r="Q16" s="1047"/>
      <c r="R16" s="1047"/>
      <c r="S16" s="1047"/>
      <c r="T16" s="1047"/>
      <c r="U16" s="1047"/>
      <c r="V16" s="1047"/>
      <c r="W16" s="1047"/>
      <c r="X16" s="1047"/>
      <c r="Y16" s="1047"/>
      <c r="Z16" s="1047"/>
      <c r="AA16" s="1047"/>
      <c r="AB16" s="1047"/>
      <c r="AC16" s="1047"/>
      <c r="AD16" s="1047"/>
      <c r="AE16" s="1047"/>
      <c r="AF16" s="1047"/>
      <c r="AG16" s="1047"/>
      <c r="AH16" s="1047"/>
      <c r="AI16" s="1047"/>
      <c r="AJ16" s="1048"/>
    </row>
    <row r="17" spans="1:36" ht="13.5" customHeight="1">
      <c r="A17" s="1038"/>
      <c r="B17" s="1039"/>
      <c r="C17" s="1003" t="s">
        <v>185</v>
      </c>
      <c r="D17" s="1003"/>
      <c r="E17" s="1003"/>
      <c r="F17" s="1003"/>
      <c r="G17" s="1003"/>
      <c r="H17" s="1003"/>
      <c r="I17" s="1051" t="s">
        <v>760</v>
      </c>
      <c r="J17" s="1052"/>
      <c r="K17" s="1056" t="s">
        <v>761</v>
      </c>
      <c r="L17" s="1056"/>
      <c r="M17" s="1056"/>
      <c r="N17" s="1056"/>
      <c r="O17" s="1056"/>
      <c r="P17" s="1057"/>
      <c r="Q17" s="926" t="s">
        <v>762</v>
      </c>
      <c r="R17" s="927"/>
      <c r="S17" s="927"/>
      <c r="T17" s="927"/>
      <c r="U17" s="927"/>
      <c r="V17" s="927"/>
      <c r="W17" s="927"/>
      <c r="X17" s="927"/>
      <c r="Y17" s="927"/>
      <c r="Z17" s="927"/>
      <c r="AA17" s="927"/>
      <c r="AB17" s="927"/>
      <c r="AC17" s="927"/>
      <c r="AD17" s="927"/>
      <c r="AE17" s="927"/>
      <c r="AF17" s="927"/>
      <c r="AG17" s="927"/>
      <c r="AH17" s="927"/>
      <c r="AI17" s="927"/>
      <c r="AJ17" s="928"/>
    </row>
    <row r="18" spans="1:36" ht="13.5" customHeight="1">
      <c r="A18" s="1038"/>
      <c r="B18" s="1039"/>
      <c r="C18" s="1003"/>
      <c r="D18" s="1003"/>
      <c r="E18" s="1003"/>
      <c r="F18" s="1003"/>
      <c r="G18" s="1003"/>
      <c r="H18" s="1003"/>
      <c r="I18" s="1058" t="s">
        <v>1437</v>
      </c>
      <c r="J18" s="1059"/>
      <c r="K18" s="1059"/>
      <c r="L18" s="1059"/>
      <c r="M18" s="1059"/>
      <c r="N18" s="1059"/>
      <c r="O18" s="1059"/>
      <c r="P18" s="1059"/>
      <c r="Q18" s="1059"/>
      <c r="R18" s="1059"/>
      <c r="S18" s="1059"/>
      <c r="T18" s="1059"/>
      <c r="U18" s="1059"/>
      <c r="V18" s="1059"/>
      <c r="W18" s="1059"/>
      <c r="X18" s="1059"/>
      <c r="Y18" s="1059"/>
      <c r="Z18" s="1059"/>
      <c r="AA18" s="1059"/>
      <c r="AB18" s="1059"/>
      <c r="AC18" s="1059"/>
      <c r="AD18" s="1059"/>
      <c r="AE18" s="1059"/>
      <c r="AF18" s="1059"/>
      <c r="AG18" s="1059"/>
      <c r="AH18" s="1059"/>
      <c r="AI18" s="1059"/>
      <c r="AJ18" s="1060"/>
    </row>
    <row r="19" spans="1:36" ht="13.5" customHeight="1">
      <c r="A19" s="1038"/>
      <c r="B19" s="1039"/>
      <c r="C19" s="1003"/>
      <c r="D19" s="1003"/>
      <c r="E19" s="1003"/>
      <c r="F19" s="1003"/>
      <c r="G19" s="1003"/>
      <c r="H19" s="1003"/>
      <c r="I19" s="1247"/>
      <c r="J19" s="1248"/>
      <c r="K19" s="1248"/>
      <c r="L19" s="1248"/>
      <c r="M19" s="1248"/>
      <c r="N19" s="1248"/>
      <c r="O19" s="1248"/>
      <c r="P19" s="1248"/>
      <c r="Q19" s="1248"/>
      <c r="R19" s="1248"/>
      <c r="S19" s="1248"/>
      <c r="T19" s="1248"/>
      <c r="U19" s="1248"/>
      <c r="V19" s="1248"/>
      <c r="W19" s="1248"/>
      <c r="X19" s="1248"/>
      <c r="Y19" s="1248"/>
      <c r="Z19" s="1248"/>
      <c r="AA19" s="1248"/>
      <c r="AB19" s="1248"/>
      <c r="AC19" s="1248"/>
      <c r="AD19" s="1248"/>
      <c r="AE19" s="1248"/>
      <c r="AF19" s="1248"/>
      <c r="AG19" s="1248"/>
      <c r="AH19" s="1248"/>
      <c r="AI19" s="1248"/>
      <c r="AJ19" s="1249"/>
    </row>
    <row r="20" spans="1:36" ht="13.5" customHeight="1" thickBot="1">
      <c r="A20" s="2422"/>
      <c r="B20" s="2423"/>
      <c r="C20" s="1177" t="s">
        <v>186</v>
      </c>
      <c r="D20" s="1177"/>
      <c r="E20" s="1177"/>
      <c r="F20" s="1177"/>
      <c r="G20" s="1177"/>
      <c r="H20" s="1177"/>
      <c r="I20" s="2416" t="s">
        <v>763</v>
      </c>
      <c r="J20" s="2417"/>
      <c r="K20" s="2417"/>
      <c r="L20" s="2418"/>
      <c r="M20" s="2419" t="s">
        <v>764</v>
      </c>
      <c r="N20" s="2420"/>
      <c r="O20" s="2420"/>
      <c r="P20" s="2420"/>
      <c r="Q20" s="2420"/>
      <c r="R20" s="2420"/>
      <c r="S20" s="2420"/>
      <c r="T20" s="2420"/>
      <c r="U20" s="2420"/>
      <c r="V20" s="2421"/>
      <c r="W20" s="2416" t="s">
        <v>765</v>
      </c>
      <c r="X20" s="2417"/>
      <c r="Y20" s="2417"/>
      <c r="Z20" s="2418"/>
      <c r="AA20" s="2419" t="s">
        <v>764</v>
      </c>
      <c r="AB20" s="2420"/>
      <c r="AC20" s="2420"/>
      <c r="AD20" s="2420"/>
      <c r="AE20" s="2420"/>
      <c r="AF20" s="2420"/>
      <c r="AG20" s="2420"/>
      <c r="AH20" s="2420"/>
      <c r="AI20" s="2420"/>
      <c r="AJ20" s="2425"/>
    </row>
    <row r="21" spans="1:36" ht="13.5" customHeight="1">
      <c r="A21" s="1224" t="s">
        <v>306</v>
      </c>
      <c r="B21" s="1225"/>
      <c r="C21" s="2413" t="s">
        <v>33</v>
      </c>
      <c r="D21" s="2414"/>
      <c r="E21" s="2414"/>
      <c r="F21" s="2414"/>
      <c r="G21" s="2414"/>
      <c r="H21" s="2415"/>
      <c r="I21" s="2447" t="s">
        <v>767</v>
      </c>
      <c r="J21" s="2448"/>
      <c r="K21" s="2448"/>
      <c r="L21" s="2448"/>
      <c r="M21" s="2448"/>
      <c r="N21" s="2448"/>
      <c r="O21" s="2448"/>
      <c r="P21" s="2448"/>
      <c r="Q21" s="2448"/>
      <c r="R21" s="2448"/>
      <c r="S21" s="2449"/>
      <c r="T21" s="2413" t="s">
        <v>320</v>
      </c>
      <c r="U21" s="2414"/>
      <c r="V21" s="2414"/>
      <c r="W21" s="2414"/>
      <c r="X21" s="2414"/>
      <c r="Y21" s="2415"/>
      <c r="Z21" s="2426" t="s">
        <v>768</v>
      </c>
      <c r="AA21" s="2427"/>
      <c r="AB21" s="2427"/>
      <c r="AC21" s="2427"/>
      <c r="AD21" s="2427"/>
      <c r="AE21" s="2427"/>
      <c r="AF21" s="2427"/>
      <c r="AG21" s="2427"/>
      <c r="AH21" s="2427"/>
      <c r="AI21" s="2427"/>
      <c r="AJ21" s="2428"/>
    </row>
    <row r="22" spans="1:36" ht="13.5" customHeight="1">
      <c r="A22" s="1090"/>
      <c r="B22" s="1226"/>
      <c r="C22" s="2409" t="s">
        <v>348</v>
      </c>
      <c r="D22" s="2409"/>
      <c r="E22" s="2409"/>
      <c r="F22" s="2409"/>
      <c r="G22" s="2409"/>
      <c r="H22" s="2409"/>
      <c r="I22" s="2410" t="s">
        <v>769</v>
      </c>
      <c r="J22" s="2411"/>
      <c r="K22" s="2411"/>
      <c r="L22" s="2411"/>
      <c r="M22" s="2411"/>
      <c r="N22" s="2411"/>
      <c r="O22" s="2411"/>
      <c r="P22" s="2411"/>
      <c r="Q22" s="2411"/>
      <c r="R22" s="2411"/>
      <c r="S22" s="2411"/>
      <c r="T22" s="2411"/>
      <c r="U22" s="2411"/>
      <c r="V22" s="2411"/>
      <c r="W22" s="2411"/>
      <c r="X22" s="2411"/>
      <c r="Y22" s="2411"/>
      <c r="Z22" s="2411"/>
      <c r="AA22" s="2411"/>
      <c r="AB22" s="2411"/>
      <c r="AC22" s="2411"/>
      <c r="AD22" s="2411"/>
      <c r="AE22" s="2411"/>
      <c r="AF22" s="2411"/>
      <c r="AG22" s="2411"/>
      <c r="AH22" s="2411"/>
      <c r="AI22" s="2411"/>
      <c r="AJ22" s="2412"/>
    </row>
    <row r="23" spans="1:36" ht="13.5" customHeight="1">
      <c r="A23" s="1090"/>
      <c r="B23" s="1226"/>
      <c r="C23" s="1041" t="s">
        <v>184</v>
      </c>
      <c r="D23" s="1041"/>
      <c r="E23" s="1041"/>
      <c r="F23" s="1041"/>
      <c r="G23" s="1041"/>
      <c r="H23" s="1041"/>
      <c r="I23" s="1046" t="s">
        <v>766</v>
      </c>
      <c r="J23" s="1047"/>
      <c r="K23" s="1047"/>
      <c r="L23" s="1047"/>
      <c r="M23" s="1047"/>
      <c r="N23" s="1047"/>
      <c r="O23" s="1047"/>
      <c r="P23" s="1047"/>
      <c r="Q23" s="1047"/>
      <c r="R23" s="1047"/>
      <c r="S23" s="1047"/>
      <c r="T23" s="1047"/>
      <c r="U23" s="1047"/>
      <c r="V23" s="1047"/>
      <c r="W23" s="1047"/>
      <c r="X23" s="1047"/>
      <c r="Y23" s="1047"/>
      <c r="Z23" s="1047"/>
      <c r="AA23" s="1047"/>
      <c r="AB23" s="1047"/>
      <c r="AC23" s="1047"/>
      <c r="AD23" s="1047"/>
      <c r="AE23" s="1047"/>
      <c r="AF23" s="1047"/>
      <c r="AG23" s="1047"/>
      <c r="AH23" s="1047"/>
      <c r="AI23" s="1047"/>
      <c r="AJ23" s="1048"/>
    </row>
    <row r="24" spans="1:36" ht="13.5" customHeight="1">
      <c r="A24" s="1090"/>
      <c r="B24" s="1226"/>
      <c r="C24" s="1003" t="s">
        <v>185</v>
      </c>
      <c r="D24" s="1003"/>
      <c r="E24" s="1003"/>
      <c r="F24" s="1003"/>
      <c r="G24" s="1003"/>
      <c r="H24" s="1003"/>
      <c r="I24" s="1051" t="s">
        <v>77</v>
      </c>
      <c r="J24" s="1052"/>
      <c r="K24" s="1056" t="s">
        <v>770</v>
      </c>
      <c r="L24" s="1056"/>
      <c r="M24" s="1056"/>
      <c r="N24" s="1056"/>
      <c r="O24" s="1056"/>
      <c r="P24" s="1057"/>
      <c r="Q24" s="926" t="s">
        <v>275</v>
      </c>
      <c r="R24" s="927"/>
      <c r="S24" s="927"/>
      <c r="T24" s="927"/>
      <c r="U24" s="927"/>
      <c r="V24" s="927"/>
      <c r="W24" s="927"/>
      <c r="X24" s="927"/>
      <c r="Y24" s="927"/>
      <c r="Z24" s="927"/>
      <c r="AA24" s="927"/>
      <c r="AB24" s="927"/>
      <c r="AC24" s="927"/>
      <c r="AD24" s="927"/>
      <c r="AE24" s="927"/>
      <c r="AF24" s="927"/>
      <c r="AG24" s="927"/>
      <c r="AH24" s="927"/>
      <c r="AI24" s="927"/>
      <c r="AJ24" s="928"/>
    </row>
    <row r="25" spans="1:36" ht="13.5" customHeight="1">
      <c r="A25" s="1090"/>
      <c r="B25" s="1226"/>
      <c r="C25" s="1003"/>
      <c r="D25" s="1003"/>
      <c r="E25" s="1003"/>
      <c r="F25" s="1003"/>
      <c r="G25" s="1003"/>
      <c r="H25" s="1003"/>
      <c r="I25" s="1821" t="s">
        <v>1436</v>
      </c>
      <c r="J25" s="1821"/>
      <c r="K25" s="1821"/>
      <c r="L25" s="1821"/>
      <c r="M25" s="1821"/>
      <c r="N25" s="1821"/>
      <c r="O25" s="1821"/>
      <c r="P25" s="1821"/>
      <c r="Q25" s="1821"/>
      <c r="R25" s="1821"/>
      <c r="S25" s="1821"/>
      <c r="T25" s="1821"/>
      <c r="U25" s="1821"/>
      <c r="V25" s="1821"/>
      <c r="W25" s="1821"/>
      <c r="X25" s="1821"/>
      <c r="Y25" s="1821"/>
      <c r="Z25" s="1821"/>
      <c r="AA25" s="1821"/>
      <c r="AB25" s="1821"/>
      <c r="AC25" s="1821"/>
      <c r="AD25" s="1821"/>
      <c r="AE25" s="1821"/>
      <c r="AF25" s="1821"/>
      <c r="AG25" s="1821"/>
      <c r="AH25" s="1821"/>
      <c r="AI25" s="1821"/>
      <c r="AJ25" s="1822"/>
    </row>
    <row r="26" spans="1:36" ht="13.5" customHeight="1">
      <c r="A26" s="1090"/>
      <c r="B26" s="1226"/>
      <c r="C26" s="1003"/>
      <c r="D26" s="1003"/>
      <c r="E26" s="1003"/>
      <c r="F26" s="1003"/>
      <c r="G26" s="1003"/>
      <c r="H26" s="1003"/>
      <c r="I26" s="1061" t="s">
        <v>114</v>
      </c>
      <c r="J26" s="1061"/>
      <c r="K26" s="1061"/>
      <c r="L26" s="1061"/>
      <c r="M26" s="1061"/>
      <c r="N26" s="1061"/>
      <c r="O26" s="1061"/>
      <c r="P26" s="1061"/>
      <c r="Q26" s="1061"/>
      <c r="R26" s="1061"/>
      <c r="S26" s="1061"/>
      <c r="T26" s="1061"/>
      <c r="U26" s="1061"/>
      <c r="V26" s="1061"/>
      <c r="W26" s="1061"/>
      <c r="X26" s="1061"/>
      <c r="Y26" s="1061"/>
      <c r="Z26" s="1061"/>
      <c r="AA26" s="1061"/>
      <c r="AB26" s="1061"/>
      <c r="AC26" s="1061"/>
      <c r="AD26" s="1061"/>
      <c r="AE26" s="1061"/>
      <c r="AF26" s="1061"/>
      <c r="AG26" s="1061"/>
      <c r="AH26" s="1061"/>
      <c r="AI26" s="1061"/>
      <c r="AJ26" s="1062"/>
    </row>
    <row r="27" spans="1:36" ht="13.5" customHeight="1" thickBot="1">
      <c r="A27" s="1227"/>
      <c r="B27" s="1228"/>
      <c r="C27" s="1177" t="s">
        <v>186</v>
      </c>
      <c r="D27" s="1177"/>
      <c r="E27" s="1177"/>
      <c r="F27" s="1177"/>
      <c r="G27" s="1177"/>
      <c r="H27" s="1177"/>
      <c r="I27" s="2416" t="s">
        <v>187</v>
      </c>
      <c r="J27" s="2417"/>
      <c r="K27" s="2417"/>
      <c r="L27" s="2418"/>
      <c r="M27" s="2451" t="s">
        <v>764</v>
      </c>
      <c r="N27" s="2451"/>
      <c r="O27" s="2451"/>
      <c r="P27" s="2451"/>
      <c r="Q27" s="2451"/>
      <c r="R27" s="2451"/>
      <c r="S27" s="2451"/>
      <c r="T27" s="2451"/>
      <c r="U27" s="2451"/>
      <c r="V27" s="2451"/>
      <c r="W27" s="2416" t="s">
        <v>188</v>
      </c>
      <c r="X27" s="2417"/>
      <c r="Y27" s="2417"/>
      <c r="Z27" s="2418"/>
      <c r="AA27" s="2451" t="s">
        <v>764</v>
      </c>
      <c r="AB27" s="2451"/>
      <c r="AC27" s="2451"/>
      <c r="AD27" s="2451"/>
      <c r="AE27" s="2451"/>
      <c r="AF27" s="2451"/>
      <c r="AG27" s="2451"/>
      <c r="AH27" s="2451"/>
      <c r="AI27" s="2451"/>
      <c r="AJ27" s="2451"/>
    </row>
    <row r="28" spans="1:36" ht="13.5" customHeight="1">
      <c r="A28" s="1224" t="s">
        <v>307</v>
      </c>
      <c r="B28" s="1225"/>
      <c r="C28" s="2413" t="s">
        <v>33</v>
      </c>
      <c r="D28" s="2414"/>
      <c r="E28" s="2414"/>
      <c r="F28" s="2414"/>
      <c r="G28" s="2414"/>
      <c r="H28" s="2415"/>
      <c r="I28" s="2447"/>
      <c r="J28" s="2448"/>
      <c r="K28" s="2448"/>
      <c r="L28" s="2448"/>
      <c r="M28" s="2448"/>
      <c r="N28" s="2448"/>
      <c r="O28" s="2448"/>
      <c r="P28" s="2448"/>
      <c r="Q28" s="2448"/>
      <c r="R28" s="2448"/>
      <c r="S28" s="2448"/>
      <c r="T28" s="2448"/>
      <c r="U28" s="2448"/>
      <c r="V28" s="2448"/>
      <c r="W28" s="2448"/>
      <c r="X28" s="2448"/>
      <c r="Y28" s="2448"/>
      <c r="Z28" s="2448"/>
      <c r="AA28" s="2448"/>
      <c r="AB28" s="2448"/>
      <c r="AC28" s="2448"/>
      <c r="AD28" s="2448"/>
      <c r="AE28" s="2448"/>
      <c r="AF28" s="2448"/>
      <c r="AG28" s="2448"/>
      <c r="AH28" s="2448"/>
      <c r="AI28" s="2448"/>
      <c r="AJ28" s="2450"/>
    </row>
    <row r="29" spans="1:36" ht="13.5" customHeight="1">
      <c r="A29" s="1090"/>
      <c r="B29" s="1226"/>
      <c r="C29" s="2409" t="s">
        <v>96</v>
      </c>
      <c r="D29" s="2409"/>
      <c r="E29" s="2409"/>
      <c r="F29" s="2409"/>
      <c r="G29" s="2409"/>
      <c r="H29" s="2409"/>
      <c r="I29" s="2410"/>
      <c r="J29" s="2411"/>
      <c r="K29" s="2411"/>
      <c r="L29" s="2411"/>
      <c r="M29" s="2411"/>
      <c r="N29" s="2411"/>
      <c r="O29" s="2411"/>
      <c r="P29" s="2411"/>
      <c r="Q29" s="2411"/>
      <c r="R29" s="2411"/>
      <c r="S29" s="2411"/>
      <c r="T29" s="2411"/>
      <c r="U29" s="2411"/>
      <c r="V29" s="2411"/>
      <c r="W29" s="2411"/>
      <c r="X29" s="2411"/>
      <c r="Y29" s="2411"/>
      <c r="Z29" s="2411"/>
      <c r="AA29" s="2411"/>
      <c r="AB29" s="2411"/>
      <c r="AC29" s="2411"/>
      <c r="AD29" s="2411"/>
      <c r="AE29" s="2411"/>
      <c r="AF29" s="2411"/>
      <c r="AG29" s="2411"/>
      <c r="AH29" s="2411"/>
      <c r="AI29" s="2411"/>
      <c r="AJ29" s="2412"/>
    </row>
    <row r="30" spans="1:36" ht="13.5" customHeight="1">
      <c r="A30" s="1090"/>
      <c r="B30" s="1226"/>
      <c r="C30" s="1041" t="s">
        <v>184</v>
      </c>
      <c r="D30" s="1041"/>
      <c r="E30" s="1041"/>
      <c r="F30" s="1041"/>
      <c r="G30" s="1041"/>
      <c r="H30" s="1041"/>
      <c r="I30" s="1046"/>
      <c r="J30" s="1047"/>
      <c r="K30" s="1047"/>
      <c r="L30" s="1047"/>
      <c r="M30" s="1047"/>
      <c r="N30" s="1047"/>
      <c r="O30" s="1047"/>
      <c r="P30" s="1047"/>
      <c r="Q30" s="1047"/>
      <c r="R30" s="1047"/>
      <c r="S30" s="1047"/>
      <c r="T30" s="1047"/>
      <c r="U30" s="1047"/>
      <c r="V30" s="1047"/>
      <c r="W30" s="1047"/>
      <c r="X30" s="1047"/>
      <c r="Y30" s="1047"/>
      <c r="Z30" s="1047"/>
      <c r="AA30" s="1047"/>
      <c r="AB30" s="1047"/>
      <c r="AC30" s="1047"/>
      <c r="AD30" s="1047"/>
      <c r="AE30" s="1047"/>
      <c r="AF30" s="1047"/>
      <c r="AG30" s="1047"/>
      <c r="AH30" s="1047"/>
      <c r="AI30" s="1047"/>
      <c r="AJ30" s="1048"/>
    </row>
    <row r="31" spans="1:36" ht="13.5" customHeight="1">
      <c r="A31" s="1090"/>
      <c r="B31" s="1226"/>
      <c r="C31" s="1003" t="s">
        <v>185</v>
      </c>
      <c r="D31" s="1003"/>
      <c r="E31" s="1003"/>
      <c r="F31" s="1003"/>
      <c r="G31" s="1003"/>
      <c r="H31" s="1003"/>
      <c r="I31" s="1051" t="s">
        <v>77</v>
      </c>
      <c r="J31" s="1052"/>
      <c r="K31" s="1056"/>
      <c r="L31" s="1056"/>
      <c r="M31" s="1056"/>
      <c r="N31" s="1056"/>
      <c r="O31" s="1056"/>
      <c r="P31" s="1057"/>
      <c r="Q31" s="926" t="s">
        <v>275</v>
      </c>
      <c r="R31" s="927"/>
      <c r="S31" s="927"/>
      <c r="T31" s="927"/>
      <c r="U31" s="927"/>
      <c r="V31" s="927"/>
      <c r="W31" s="927"/>
      <c r="X31" s="927"/>
      <c r="Y31" s="927"/>
      <c r="Z31" s="927"/>
      <c r="AA31" s="927"/>
      <c r="AB31" s="927"/>
      <c r="AC31" s="927"/>
      <c r="AD31" s="927"/>
      <c r="AE31" s="927"/>
      <c r="AF31" s="927"/>
      <c r="AG31" s="927"/>
      <c r="AH31" s="927"/>
      <c r="AI31" s="927"/>
      <c r="AJ31" s="928"/>
    </row>
    <row r="32" spans="1:36" ht="13.5" customHeight="1">
      <c r="A32" s="1090"/>
      <c r="B32" s="1226"/>
      <c r="C32" s="1003"/>
      <c r="D32" s="1003"/>
      <c r="E32" s="1003"/>
      <c r="F32" s="1003"/>
      <c r="G32" s="1003"/>
      <c r="H32" s="1003"/>
      <c r="I32" s="1821" t="s">
        <v>114</v>
      </c>
      <c r="J32" s="1821"/>
      <c r="K32" s="1821"/>
      <c r="L32" s="1821"/>
      <c r="M32" s="1821"/>
      <c r="N32" s="1821"/>
      <c r="O32" s="1821"/>
      <c r="P32" s="1821"/>
      <c r="Q32" s="1821"/>
      <c r="R32" s="1821"/>
      <c r="S32" s="1821"/>
      <c r="T32" s="1821"/>
      <c r="U32" s="1821"/>
      <c r="V32" s="1821"/>
      <c r="W32" s="1821"/>
      <c r="X32" s="1821"/>
      <c r="Y32" s="1821"/>
      <c r="Z32" s="1821"/>
      <c r="AA32" s="1821"/>
      <c r="AB32" s="1821"/>
      <c r="AC32" s="1821"/>
      <c r="AD32" s="1821"/>
      <c r="AE32" s="1821"/>
      <c r="AF32" s="1821"/>
      <c r="AG32" s="1821"/>
      <c r="AH32" s="1821"/>
      <c r="AI32" s="1821"/>
      <c r="AJ32" s="1822"/>
    </row>
    <row r="33" spans="1:36" ht="13.5" customHeight="1">
      <c r="A33" s="1090"/>
      <c r="B33" s="1226"/>
      <c r="C33" s="1003"/>
      <c r="D33" s="1003"/>
      <c r="E33" s="1003"/>
      <c r="F33" s="1003"/>
      <c r="G33" s="1003"/>
      <c r="H33" s="1003"/>
      <c r="I33" s="1061" t="s">
        <v>114</v>
      </c>
      <c r="J33" s="1061"/>
      <c r="K33" s="1061"/>
      <c r="L33" s="1061"/>
      <c r="M33" s="1061"/>
      <c r="N33" s="1061"/>
      <c r="O33" s="1061"/>
      <c r="P33" s="1061"/>
      <c r="Q33" s="1061"/>
      <c r="R33" s="1061"/>
      <c r="S33" s="1061"/>
      <c r="T33" s="1061"/>
      <c r="U33" s="1061"/>
      <c r="V33" s="1061"/>
      <c r="W33" s="1061"/>
      <c r="X33" s="1061"/>
      <c r="Y33" s="1061"/>
      <c r="Z33" s="1061"/>
      <c r="AA33" s="1061"/>
      <c r="AB33" s="1061"/>
      <c r="AC33" s="1061"/>
      <c r="AD33" s="1061"/>
      <c r="AE33" s="1061"/>
      <c r="AF33" s="1061"/>
      <c r="AG33" s="1061"/>
      <c r="AH33" s="1061"/>
      <c r="AI33" s="1061"/>
      <c r="AJ33" s="1062"/>
    </row>
    <row r="34" spans="1:36" ht="13.5" customHeight="1" thickBot="1">
      <c r="A34" s="1227"/>
      <c r="B34" s="1228"/>
      <c r="C34" s="1177" t="s">
        <v>186</v>
      </c>
      <c r="D34" s="1177"/>
      <c r="E34" s="1177"/>
      <c r="F34" s="1177"/>
      <c r="G34" s="1177"/>
      <c r="H34" s="1177"/>
      <c r="I34" s="1177" t="s">
        <v>187</v>
      </c>
      <c r="J34" s="1177"/>
      <c r="K34" s="1177"/>
      <c r="L34" s="1177"/>
      <c r="M34" s="2451" t="s">
        <v>114</v>
      </c>
      <c r="N34" s="2451"/>
      <c r="O34" s="2451"/>
      <c r="P34" s="2451"/>
      <c r="Q34" s="2451"/>
      <c r="R34" s="2451"/>
      <c r="S34" s="2451"/>
      <c r="T34" s="2451"/>
      <c r="U34" s="2451"/>
      <c r="V34" s="2451"/>
      <c r="W34" s="1177" t="s">
        <v>188</v>
      </c>
      <c r="X34" s="1177"/>
      <c r="Y34" s="1177"/>
      <c r="Z34" s="1177"/>
      <c r="AA34" s="2419" t="s">
        <v>114</v>
      </c>
      <c r="AB34" s="2420"/>
      <c r="AC34" s="2420"/>
      <c r="AD34" s="2420"/>
      <c r="AE34" s="2420"/>
      <c r="AF34" s="2420"/>
      <c r="AG34" s="2420"/>
      <c r="AH34" s="2420"/>
      <c r="AI34" s="2420"/>
      <c r="AJ34" s="2425"/>
    </row>
    <row r="35" spans="1:36" ht="13.5" customHeight="1">
      <c r="A35" s="1224" t="s">
        <v>308</v>
      </c>
      <c r="B35" s="1225"/>
      <c r="C35" s="2413" t="s">
        <v>33</v>
      </c>
      <c r="D35" s="2414"/>
      <c r="E35" s="2414"/>
      <c r="F35" s="2414"/>
      <c r="G35" s="2414"/>
      <c r="H35" s="2415"/>
      <c r="I35" s="2447"/>
      <c r="J35" s="2448"/>
      <c r="K35" s="2448"/>
      <c r="L35" s="2448"/>
      <c r="M35" s="2448"/>
      <c r="N35" s="2448"/>
      <c r="O35" s="2448"/>
      <c r="P35" s="2448"/>
      <c r="Q35" s="2448"/>
      <c r="R35" s="2448"/>
      <c r="S35" s="2448"/>
      <c r="T35" s="2448"/>
      <c r="U35" s="2448"/>
      <c r="V35" s="2448"/>
      <c r="W35" s="2448"/>
      <c r="X35" s="2448"/>
      <c r="Y35" s="2448"/>
      <c r="Z35" s="2448"/>
      <c r="AA35" s="2448"/>
      <c r="AB35" s="2448"/>
      <c r="AC35" s="2448"/>
      <c r="AD35" s="2448"/>
      <c r="AE35" s="2448"/>
      <c r="AF35" s="2448"/>
      <c r="AG35" s="2448"/>
      <c r="AH35" s="2448"/>
      <c r="AI35" s="2448"/>
      <c r="AJ35" s="2450"/>
    </row>
    <row r="36" spans="1:36" ht="13.5" customHeight="1">
      <c r="A36" s="1090"/>
      <c r="B36" s="1226"/>
      <c r="C36" s="2409" t="s">
        <v>96</v>
      </c>
      <c r="D36" s="2409"/>
      <c r="E36" s="2409"/>
      <c r="F36" s="2409"/>
      <c r="G36" s="2409"/>
      <c r="H36" s="2409"/>
      <c r="I36" s="2410"/>
      <c r="J36" s="2411"/>
      <c r="K36" s="2411"/>
      <c r="L36" s="2411"/>
      <c r="M36" s="2411"/>
      <c r="N36" s="2411"/>
      <c r="O36" s="2411"/>
      <c r="P36" s="2411"/>
      <c r="Q36" s="2411"/>
      <c r="R36" s="2411"/>
      <c r="S36" s="2411"/>
      <c r="T36" s="2411"/>
      <c r="U36" s="2411"/>
      <c r="V36" s="2411"/>
      <c r="W36" s="2411"/>
      <c r="X36" s="2411"/>
      <c r="Y36" s="2411"/>
      <c r="Z36" s="2411"/>
      <c r="AA36" s="2411"/>
      <c r="AB36" s="2411"/>
      <c r="AC36" s="2411"/>
      <c r="AD36" s="2411"/>
      <c r="AE36" s="2411"/>
      <c r="AF36" s="2411"/>
      <c r="AG36" s="2411"/>
      <c r="AH36" s="2411"/>
      <c r="AI36" s="2411"/>
      <c r="AJ36" s="2412"/>
    </row>
    <row r="37" spans="1:36" ht="13.5" customHeight="1">
      <c r="A37" s="1090"/>
      <c r="B37" s="1226"/>
      <c r="C37" s="1041" t="s">
        <v>184</v>
      </c>
      <c r="D37" s="1041"/>
      <c r="E37" s="1041"/>
      <c r="F37" s="1041"/>
      <c r="G37" s="1041"/>
      <c r="H37" s="1041"/>
      <c r="I37" s="1046"/>
      <c r="J37" s="1047"/>
      <c r="K37" s="1047"/>
      <c r="L37" s="1047"/>
      <c r="M37" s="1047"/>
      <c r="N37" s="1047"/>
      <c r="O37" s="1047"/>
      <c r="P37" s="1047"/>
      <c r="Q37" s="1047"/>
      <c r="R37" s="1047"/>
      <c r="S37" s="1047"/>
      <c r="T37" s="1047"/>
      <c r="U37" s="1047"/>
      <c r="V37" s="1047"/>
      <c r="W37" s="1047"/>
      <c r="X37" s="1047"/>
      <c r="Y37" s="1047"/>
      <c r="Z37" s="1047"/>
      <c r="AA37" s="1047"/>
      <c r="AB37" s="1047"/>
      <c r="AC37" s="1047"/>
      <c r="AD37" s="1047"/>
      <c r="AE37" s="1047"/>
      <c r="AF37" s="1047"/>
      <c r="AG37" s="1047"/>
      <c r="AH37" s="1047"/>
      <c r="AI37" s="1047"/>
      <c r="AJ37" s="1048"/>
    </row>
    <row r="38" spans="1:36" ht="13.5" customHeight="1">
      <c r="A38" s="1090"/>
      <c r="B38" s="1226"/>
      <c r="C38" s="1003" t="s">
        <v>185</v>
      </c>
      <c r="D38" s="1003"/>
      <c r="E38" s="1003"/>
      <c r="F38" s="1003"/>
      <c r="G38" s="1003"/>
      <c r="H38" s="1003"/>
      <c r="I38" s="1051" t="s">
        <v>77</v>
      </c>
      <c r="J38" s="1052"/>
      <c r="K38" s="1056"/>
      <c r="L38" s="1056"/>
      <c r="M38" s="1056"/>
      <c r="N38" s="1056"/>
      <c r="O38" s="1056"/>
      <c r="P38" s="1057"/>
      <c r="Q38" s="926" t="s">
        <v>275</v>
      </c>
      <c r="R38" s="927"/>
      <c r="S38" s="927"/>
      <c r="T38" s="927"/>
      <c r="U38" s="927"/>
      <c r="V38" s="927"/>
      <c r="W38" s="927"/>
      <c r="X38" s="927"/>
      <c r="Y38" s="927"/>
      <c r="Z38" s="927"/>
      <c r="AA38" s="927"/>
      <c r="AB38" s="927"/>
      <c r="AC38" s="927"/>
      <c r="AD38" s="927"/>
      <c r="AE38" s="927"/>
      <c r="AF38" s="927"/>
      <c r="AG38" s="927"/>
      <c r="AH38" s="927"/>
      <c r="AI38" s="927"/>
      <c r="AJ38" s="928"/>
    </row>
    <row r="39" spans="1:36" ht="13.5" customHeight="1">
      <c r="A39" s="1090"/>
      <c r="B39" s="1226"/>
      <c r="C39" s="1003"/>
      <c r="D39" s="1003"/>
      <c r="E39" s="1003"/>
      <c r="F39" s="1003"/>
      <c r="G39" s="1003"/>
      <c r="H39" s="1003"/>
      <c r="I39" s="1821" t="s">
        <v>114</v>
      </c>
      <c r="J39" s="1821"/>
      <c r="K39" s="1821"/>
      <c r="L39" s="1821"/>
      <c r="M39" s="1821"/>
      <c r="N39" s="1821"/>
      <c r="O39" s="1821"/>
      <c r="P39" s="1821"/>
      <c r="Q39" s="1821"/>
      <c r="R39" s="1821"/>
      <c r="S39" s="1821"/>
      <c r="T39" s="1821"/>
      <c r="U39" s="1821"/>
      <c r="V39" s="1821"/>
      <c r="W39" s="1821"/>
      <c r="X39" s="1821"/>
      <c r="Y39" s="1821"/>
      <c r="Z39" s="1821"/>
      <c r="AA39" s="1821"/>
      <c r="AB39" s="1821"/>
      <c r="AC39" s="1821"/>
      <c r="AD39" s="1821"/>
      <c r="AE39" s="1821"/>
      <c r="AF39" s="1821"/>
      <c r="AG39" s="1821"/>
      <c r="AH39" s="1821"/>
      <c r="AI39" s="1821"/>
      <c r="AJ39" s="1822"/>
    </row>
    <row r="40" spans="1:36" ht="13.5" customHeight="1">
      <c r="A40" s="1090"/>
      <c r="B40" s="1226"/>
      <c r="C40" s="1003"/>
      <c r="D40" s="1003"/>
      <c r="E40" s="1003"/>
      <c r="F40" s="1003"/>
      <c r="G40" s="1003"/>
      <c r="H40" s="1003"/>
      <c r="I40" s="1061" t="s">
        <v>114</v>
      </c>
      <c r="J40" s="1061"/>
      <c r="K40" s="1061"/>
      <c r="L40" s="1061"/>
      <c r="M40" s="1061"/>
      <c r="N40" s="1061"/>
      <c r="O40" s="1061"/>
      <c r="P40" s="1061"/>
      <c r="Q40" s="1061"/>
      <c r="R40" s="1061"/>
      <c r="S40" s="1061"/>
      <c r="T40" s="1061"/>
      <c r="U40" s="1061"/>
      <c r="V40" s="1061"/>
      <c r="W40" s="1061"/>
      <c r="X40" s="1061"/>
      <c r="Y40" s="1061"/>
      <c r="Z40" s="1061"/>
      <c r="AA40" s="1061"/>
      <c r="AB40" s="1061"/>
      <c r="AC40" s="1061"/>
      <c r="AD40" s="1061"/>
      <c r="AE40" s="1061"/>
      <c r="AF40" s="1061"/>
      <c r="AG40" s="1061"/>
      <c r="AH40" s="1061"/>
      <c r="AI40" s="1061"/>
      <c r="AJ40" s="1062"/>
    </row>
    <row r="41" spans="1:36" ht="13.5" customHeight="1" thickBot="1">
      <c r="A41" s="1227"/>
      <c r="B41" s="1228"/>
      <c r="C41" s="1177" t="s">
        <v>186</v>
      </c>
      <c r="D41" s="1177"/>
      <c r="E41" s="1177"/>
      <c r="F41" s="1177"/>
      <c r="G41" s="1177"/>
      <c r="H41" s="1177"/>
      <c r="I41" s="1177" t="s">
        <v>187</v>
      </c>
      <c r="J41" s="1177"/>
      <c r="K41" s="1177"/>
      <c r="L41" s="1177"/>
      <c r="M41" s="2451" t="s">
        <v>114</v>
      </c>
      <c r="N41" s="2451"/>
      <c r="O41" s="2451"/>
      <c r="P41" s="2451"/>
      <c r="Q41" s="2451"/>
      <c r="R41" s="2451"/>
      <c r="S41" s="2451"/>
      <c r="T41" s="2451"/>
      <c r="U41" s="2451"/>
      <c r="V41" s="2451"/>
      <c r="W41" s="1177" t="s">
        <v>188</v>
      </c>
      <c r="X41" s="1177"/>
      <c r="Y41" s="1177"/>
      <c r="Z41" s="1177"/>
      <c r="AA41" s="2419" t="s">
        <v>114</v>
      </c>
      <c r="AB41" s="2420"/>
      <c r="AC41" s="2420"/>
      <c r="AD41" s="2420"/>
      <c r="AE41" s="2420"/>
      <c r="AF41" s="2420"/>
      <c r="AG41" s="2420"/>
      <c r="AH41" s="2420"/>
      <c r="AI41" s="2420"/>
      <c r="AJ41" s="2425"/>
    </row>
    <row r="42" spans="1:36" ht="13.5" customHeight="1">
      <c r="A42" s="1224" t="s">
        <v>309</v>
      </c>
      <c r="B42" s="1225"/>
      <c r="C42" s="2413" t="s">
        <v>33</v>
      </c>
      <c r="D42" s="2414"/>
      <c r="E42" s="2414"/>
      <c r="F42" s="2414"/>
      <c r="G42" s="2414"/>
      <c r="H42" s="2415"/>
      <c r="I42" s="2447"/>
      <c r="J42" s="2448"/>
      <c r="K42" s="2448"/>
      <c r="L42" s="2448"/>
      <c r="M42" s="2448"/>
      <c r="N42" s="2448"/>
      <c r="O42" s="2448"/>
      <c r="P42" s="2448"/>
      <c r="Q42" s="2448"/>
      <c r="R42" s="2448"/>
      <c r="S42" s="2448"/>
      <c r="T42" s="2448"/>
      <c r="U42" s="2448"/>
      <c r="V42" s="2448"/>
      <c r="W42" s="2448"/>
      <c r="X42" s="2448"/>
      <c r="Y42" s="2448"/>
      <c r="Z42" s="2448"/>
      <c r="AA42" s="2448"/>
      <c r="AB42" s="2448"/>
      <c r="AC42" s="2448"/>
      <c r="AD42" s="2448"/>
      <c r="AE42" s="2448"/>
      <c r="AF42" s="2448"/>
      <c r="AG42" s="2448"/>
      <c r="AH42" s="2448"/>
      <c r="AI42" s="2448"/>
      <c r="AJ42" s="2450"/>
    </row>
    <row r="43" spans="1:36" ht="13.5" customHeight="1">
      <c r="A43" s="1090"/>
      <c r="B43" s="1226"/>
      <c r="C43" s="2409" t="s">
        <v>96</v>
      </c>
      <c r="D43" s="2409"/>
      <c r="E43" s="2409"/>
      <c r="F43" s="2409"/>
      <c r="G43" s="2409"/>
      <c r="H43" s="2409"/>
      <c r="I43" s="2410"/>
      <c r="J43" s="2411"/>
      <c r="K43" s="2411"/>
      <c r="L43" s="2411"/>
      <c r="M43" s="2411"/>
      <c r="N43" s="2411"/>
      <c r="O43" s="2411"/>
      <c r="P43" s="2411"/>
      <c r="Q43" s="2411"/>
      <c r="R43" s="2411"/>
      <c r="S43" s="2411"/>
      <c r="T43" s="2411"/>
      <c r="U43" s="2411"/>
      <c r="V43" s="2411"/>
      <c r="W43" s="2411"/>
      <c r="X43" s="2411"/>
      <c r="Y43" s="2411"/>
      <c r="Z43" s="2411"/>
      <c r="AA43" s="2411"/>
      <c r="AB43" s="2411"/>
      <c r="AC43" s="2411"/>
      <c r="AD43" s="2411"/>
      <c r="AE43" s="2411"/>
      <c r="AF43" s="2411"/>
      <c r="AG43" s="2411"/>
      <c r="AH43" s="2411"/>
      <c r="AI43" s="2411"/>
      <c r="AJ43" s="2412"/>
    </row>
    <row r="44" spans="1:36" ht="13.5" customHeight="1">
      <c r="A44" s="1090"/>
      <c r="B44" s="1226"/>
      <c r="C44" s="1041" t="s">
        <v>184</v>
      </c>
      <c r="D44" s="1041"/>
      <c r="E44" s="1041"/>
      <c r="F44" s="1041"/>
      <c r="G44" s="1041"/>
      <c r="H44" s="1041"/>
      <c r="I44" s="1046"/>
      <c r="J44" s="1047"/>
      <c r="K44" s="1047"/>
      <c r="L44" s="1047"/>
      <c r="M44" s="1047"/>
      <c r="N44" s="1047"/>
      <c r="O44" s="1047"/>
      <c r="P44" s="1047"/>
      <c r="Q44" s="1047"/>
      <c r="R44" s="1047"/>
      <c r="S44" s="1047"/>
      <c r="T44" s="1047"/>
      <c r="U44" s="1047"/>
      <c r="V44" s="1047"/>
      <c r="W44" s="1047"/>
      <c r="X44" s="1047"/>
      <c r="Y44" s="1047"/>
      <c r="Z44" s="1047"/>
      <c r="AA44" s="1047"/>
      <c r="AB44" s="1047"/>
      <c r="AC44" s="1047"/>
      <c r="AD44" s="1047"/>
      <c r="AE44" s="1047"/>
      <c r="AF44" s="1047"/>
      <c r="AG44" s="1047"/>
      <c r="AH44" s="1047"/>
      <c r="AI44" s="1047"/>
      <c r="AJ44" s="1048"/>
    </row>
    <row r="45" spans="1:36" ht="13.5" customHeight="1">
      <c r="A45" s="1090"/>
      <c r="B45" s="1226"/>
      <c r="C45" s="1003" t="s">
        <v>185</v>
      </c>
      <c r="D45" s="1003"/>
      <c r="E45" s="1003"/>
      <c r="F45" s="1003"/>
      <c r="G45" s="1003"/>
      <c r="H45" s="1003"/>
      <c r="I45" s="1051" t="s">
        <v>77</v>
      </c>
      <c r="J45" s="1052"/>
      <c r="K45" s="1056"/>
      <c r="L45" s="1056"/>
      <c r="M45" s="1056"/>
      <c r="N45" s="1056"/>
      <c r="O45" s="1056"/>
      <c r="P45" s="1057"/>
      <c r="Q45" s="926" t="s">
        <v>275</v>
      </c>
      <c r="R45" s="927"/>
      <c r="S45" s="927"/>
      <c r="T45" s="927"/>
      <c r="U45" s="927"/>
      <c r="V45" s="927"/>
      <c r="W45" s="927"/>
      <c r="X45" s="927"/>
      <c r="Y45" s="927"/>
      <c r="Z45" s="927"/>
      <c r="AA45" s="927"/>
      <c r="AB45" s="927"/>
      <c r="AC45" s="927"/>
      <c r="AD45" s="927"/>
      <c r="AE45" s="927"/>
      <c r="AF45" s="927"/>
      <c r="AG45" s="927"/>
      <c r="AH45" s="927"/>
      <c r="AI45" s="927"/>
      <c r="AJ45" s="928"/>
    </row>
    <row r="46" spans="1:36" ht="13.5" customHeight="1">
      <c r="A46" s="1090"/>
      <c r="B46" s="1226"/>
      <c r="C46" s="1003"/>
      <c r="D46" s="1003"/>
      <c r="E46" s="1003"/>
      <c r="F46" s="1003"/>
      <c r="G46" s="1003"/>
      <c r="H46" s="1003"/>
      <c r="I46" s="1821" t="s">
        <v>114</v>
      </c>
      <c r="J46" s="1821"/>
      <c r="K46" s="1821"/>
      <c r="L46" s="1821"/>
      <c r="M46" s="1821"/>
      <c r="N46" s="1821"/>
      <c r="O46" s="1821"/>
      <c r="P46" s="1821"/>
      <c r="Q46" s="1821"/>
      <c r="R46" s="1821"/>
      <c r="S46" s="1821"/>
      <c r="T46" s="1821"/>
      <c r="U46" s="1821"/>
      <c r="V46" s="1821"/>
      <c r="W46" s="1821"/>
      <c r="X46" s="1821"/>
      <c r="Y46" s="1821"/>
      <c r="Z46" s="1821"/>
      <c r="AA46" s="1821"/>
      <c r="AB46" s="1821"/>
      <c r="AC46" s="1821"/>
      <c r="AD46" s="1821"/>
      <c r="AE46" s="1821"/>
      <c r="AF46" s="1821"/>
      <c r="AG46" s="1821"/>
      <c r="AH46" s="1821"/>
      <c r="AI46" s="1821"/>
      <c r="AJ46" s="1822"/>
    </row>
    <row r="47" spans="1:36" ht="13.5" customHeight="1">
      <c r="A47" s="1090"/>
      <c r="B47" s="1226"/>
      <c r="C47" s="1003"/>
      <c r="D47" s="1003"/>
      <c r="E47" s="1003"/>
      <c r="F47" s="1003"/>
      <c r="G47" s="1003"/>
      <c r="H47" s="1003"/>
      <c r="I47" s="1061" t="s">
        <v>114</v>
      </c>
      <c r="J47" s="1061"/>
      <c r="K47" s="1061"/>
      <c r="L47" s="1061"/>
      <c r="M47" s="1061"/>
      <c r="N47" s="1061"/>
      <c r="O47" s="1061"/>
      <c r="P47" s="1061"/>
      <c r="Q47" s="1061"/>
      <c r="R47" s="1061"/>
      <c r="S47" s="1061"/>
      <c r="T47" s="1061"/>
      <c r="U47" s="1061"/>
      <c r="V47" s="1061"/>
      <c r="W47" s="1061"/>
      <c r="X47" s="1061"/>
      <c r="Y47" s="1061"/>
      <c r="Z47" s="1061"/>
      <c r="AA47" s="1061"/>
      <c r="AB47" s="1061"/>
      <c r="AC47" s="1061"/>
      <c r="AD47" s="1061"/>
      <c r="AE47" s="1061"/>
      <c r="AF47" s="1061"/>
      <c r="AG47" s="1061"/>
      <c r="AH47" s="1061"/>
      <c r="AI47" s="1061"/>
      <c r="AJ47" s="1062"/>
    </row>
    <row r="48" spans="1:36" ht="13.5" customHeight="1" thickBot="1">
      <c r="A48" s="1227"/>
      <c r="B48" s="1228"/>
      <c r="C48" s="1177" t="s">
        <v>186</v>
      </c>
      <c r="D48" s="1177"/>
      <c r="E48" s="1177"/>
      <c r="F48" s="1177"/>
      <c r="G48" s="1177"/>
      <c r="H48" s="1177"/>
      <c r="I48" s="1177" t="s">
        <v>187</v>
      </c>
      <c r="J48" s="1177"/>
      <c r="K48" s="1177"/>
      <c r="L48" s="1177"/>
      <c r="M48" s="2451" t="s">
        <v>114</v>
      </c>
      <c r="N48" s="2451"/>
      <c r="O48" s="2451"/>
      <c r="P48" s="2451"/>
      <c r="Q48" s="2451"/>
      <c r="R48" s="2451"/>
      <c r="S48" s="2451"/>
      <c r="T48" s="2451"/>
      <c r="U48" s="2451"/>
      <c r="V48" s="2451"/>
      <c r="W48" s="1177" t="s">
        <v>188</v>
      </c>
      <c r="X48" s="1177"/>
      <c r="Y48" s="1177"/>
      <c r="Z48" s="1177"/>
      <c r="AA48" s="2419" t="s">
        <v>114</v>
      </c>
      <c r="AB48" s="2420"/>
      <c r="AC48" s="2420"/>
      <c r="AD48" s="2420"/>
      <c r="AE48" s="2420"/>
      <c r="AF48" s="2420"/>
      <c r="AG48" s="2420"/>
      <c r="AH48" s="2420"/>
      <c r="AI48" s="2420"/>
      <c r="AJ48" s="2425"/>
    </row>
    <row r="49" spans="1:36" ht="13.5" customHeight="1">
      <c r="A49" s="1088" t="s">
        <v>190</v>
      </c>
      <c r="B49" s="1422"/>
      <c r="C49" s="1075" t="s">
        <v>231</v>
      </c>
      <c r="D49" s="1075"/>
      <c r="E49" s="1075"/>
      <c r="F49" s="1075"/>
      <c r="G49" s="1075"/>
      <c r="H49" s="1075"/>
      <c r="I49" s="1076" t="s">
        <v>697</v>
      </c>
      <c r="J49" s="1077"/>
      <c r="K49" s="1077"/>
      <c r="L49" s="1077"/>
      <c r="M49" s="1077"/>
      <c r="N49" s="1077"/>
      <c r="O49" s="1077"/>
      <c r="P49" s="1077"/>
      <c r="Q49" s="1077"/>
      <c r="R49" s="1077"/>
      <c r="S49" s="1077"/>
      <c r="T49" s="1077"/>
      <c r="U49" s="1077"/>
      <c r="V49" s="1077"/>
      <c r="W49" s="1077"/>
      <c r="X49" s="1077"/>
      <c r="Y49" s="1077"/>
      <c r="Z49" s="1077"/>
      <c r="AA49" s="1077"/>
      <c r="AB49" s="1077"/>
      <c r="AC49" s="1077"/>
      <c r="AD49" s="1077"/>
      <c r="AE49" s="1077"/>
      <c r="AF49" s="1077"/>
      <c r="AG49" s="1077"/>
      <c r="AH49" s="1077"/>
      <c r="AI49" s="1077"/>
      <c r="AJ49" s="1078"/>
    </row>
    <row r="50" spans="1:36" ht="13.5" customHeight="1">
      <c r="A50" s="1090"/>
      <c r="B50" s="1226"/>
      <c r="C50" s="1041" t="s">
        <v>329</v>
      </c>
      <c r="D50" s="1041"/>
      <c r="E50" s="1041"/>
      <c r="F50" s="1041"/>
      <c r="G50" s="1041"/>
      <c r="H50" s="1041"/>
      <c r="I50" s="1046" t="s">
        <v>675</v>
      </c>
      <c r="J50" s="1047"/>
      <c r="K50" s="1047"/>
      <c r="L50" s="1047"/>
      <c r="M50" s="1047"/>
      <c r="N50" s="1047"/>
      <c r="O50" s="1047"/>
      <c r="P50" s="1047"/>
      <c r="Q50" s="1047"/>
      <c r="R50" s="1047"/>
      <c r="S50" s="1047"/>
      <c r="T50" s="1047"/>
      <c r="U50" s="1047"/>
      <c r="V50" s="1047"/>
      <c r="W50" s="1047"/>
      <c r="X50" s="1047"/>
      <c r="Y50" s="1047"/>
      <c r="Z50" s="1047"/>
      <c r="AA50" s="1047"/>
      <c r="AB50" s="1047"/>
      <c r="AC50" s="1047"/>
      <c r="AD50" s="1047"/>
      <c r="AE50" s="1047"/>
      <c r="AF50" s="1047"/>
      <c r="AG50" s="1047"/>
      <c r="AH50" s="1047"/>
      <c r="AI50" s="1047"/>
      <c r="AJ50" s="1048"/>
    </row>
    <row r="51" spans="1:36" ht="13.5" customHeight="1">
      <c r="A51" s="1090"/>
      <c r="B51" s="1226"/>
      <c r="C51" s="1003" t="s">
        <v>332</v>
      </c>
      <c r="D51" s="1003"/>
      <c r="E51" s="1003"/>
      <c r="F51" s="1003"/>
      <c r="G51" s="1003"/>
      <c r="H51" s="1003"/>
      <c r="I51" s="1051" t="s">
        <v>328</v>
      </c>
      <c r="J51" s="1052"/>
      <c r="K51" s="1056" t="s">
        <v>698</v>
      </c>
      <c r="L51" s="1056"/>
      <c r="M51" s="1056"/>
      <c r="N51" s="1056"/>
      <c r="O51" s="1056"/>
      <c r="P51" s="1057"/>
      <c r="Q51" s="926" t="s">
        <v>275</v>
      </c>
      <c r="R51" s="927"/>
      <c r="S51" s="927"/>
      <c r="T51" s="927"/>
      <c r="U51" s="927"/>
      <c r="V51" s="927"/>
      <c r="W51" s="927"/>
      <c r="X51" s="927"/>
      <c r="Y51" s="927"/>
      <c r="Z51" s="927"/>
      <c r="AA51" s="927"/>
      <c r="AB51" s="927"/>
      <c r="AC51" s="927"/>
      <c r="AD51" s="927"/>
      <c r="AE51" s="927"/>
      <c r="AF51" s="927"/>
      <c r="AG51" s="927"/>
      <c r="AH51" s="927"/>
      <c r="AI51" s="927"/>
      <c r="AJ51" s="928"/>
    </row>
    <row r="52" spans="1:36" ht="13.5" customHeight="1">
      <c r="A52" s="1090"/>
      <c r="B52" s="1226"/>
      <c r="C52" s="1003"/>
      <c r="D52" s="1003"/>
      <c r="E52" s="1003"/>
      <c r="F52" s="1003"/>
      <c r="G52" s="1003"/>
      <c r="H52" s="1003"/>
      <c r="I52" s="1058" t="s">
        <v>699</v>
      </c>
      <c r="J52" s="1059"/>
      <c r="K52" s="1059"/>
      <c r="L52" s="1059"/>
      <c r="M52" s="1059"/>
      <c r="N52" s="1059"/>
      <c r="O52" s="1059"/>
      <c r="P52" s="1059"/>
      <c r="Q52" s="1059"/>
      <c r="R52" s="1059"/>
      <c r="S52" s="1059"/>
      <c r="T52" s="1059"/>
      <c r="U52" s="1059"/>
      <c r="V52" s="1059"/>
      <c r="W52" s="1059"/>
      <c r="X52" s="1059"/>
      <c r="Y52" s="1059"/>
      <c r="Z52" s="1059"/>
      <c r="AA52" s="1059"/>
      <c r="AB52" s="1059"/>
      <c r="AC52" s="1059"/>
      <c r="AD52" s="1059"/>
      <c r="AE52" s="1059"/>
      <c r="AF52" s="1059"/>
      <c r="AG52" s="1059"/>
      <c r="AH52" s="1059"/>
      <c r="AI52" s="1059"/>
      <c r="AJ52" s="1060"/>
    </row>
    <row r="53" spans="1:36" ht="13.5" customHeight="1">
      <c r="A53" s="1090"/>
      <c r="B53" s="1226"/>
      <c r="C53" s="1003"/>
      <c r="D53" s="1003"/>
      <c r="E53" s="1003"/>
      <c r="F53" s="1003"/>
      <c r="G53" s="1003"/>
      <c r="H53" s="1003"/>
      <c r="I53" s="1061" t="s">
        <v>114</v>
      </c>
      <c r="J53" s="1061"/>
      <c r="K53" s="1061"/>
      <c r="L53" s="1061"/>
      <c r="M53" s="1061"/>
      <c r="N53" s="1061"/>
      <c r="O53" s="1061"/>
      <c r="P53" s="1061"/>
      <c r="Q53" s="1061"/>
      <c r="R53" s="1061"/>
      <c r="S53" s="1061"/>
      <c r="T53" s="1061"/>
      <c r="U53" s="1061"/>
      <c r="V53" s="1061"/>
      <c r="W53" s="1061"/>
      <c r="X53" s="1061"/>
      <c r="Y53" s="1061"/>
      <c r="Z53" s="1061"/>
      <c r="AA53" s="1061"/>
      <c r="AB53" s="1061"/>
      <c r="AC53" s="1061"/>
      <c r="AD53" s="1061"/>
      <c r="AE53" s="1061"/>
      <c r="AF53" s="1061"/>
      <c r="AG53" s="1061"/>
      <c r="AH53" s="1061"/>
      <c r="AI53" s="1061"/>
      <c r="AJ53" s="1062"/>
    </row>
    <row r="54" spans="1:36" ht="13.5" customHeight="1">
      <c r="A54" s="1090"/>
      <c r="B54" s="1226"/>
      <c r="C54" s="1063" t="s">
        <v>66</v>
      </c>
      <c r="D54" s="1064"/>
      <c r="E54" s="1064"/>
      <c r="F54" s="1064"/>
      <c r="G54" s="1064"/>
      <c r="H54" s="1064"/>
      <c r="I54" s="1064"/>
      <c r="J54" s="1064"/>
      <c r="K54" s="1064"/>
      <c r="L54" s="1064"/>
      <c r="M54" s="1064"/>
      <c r="N54" s="1065"/>
      <c r="O54" s="1003" t="s">
        <v>127</v>
      </c>
      <c r="P54" s="1003"/>
      <c r="Q54" s="1003"/>
      <c r="R54" s="1003"/>
      <c r="S54" s="1003"/>
      <c r="T54" s="1003"/>
      <c r="U54" s="1003"/>
      <c r="V54" s="1003"/>
      <c r="W54" s="1033"/>
      <c r="X54" s="1034"/>
      <c r="Y54" s="1034"/>
      <c r="Z54" s="1034"/>
      <c r="AA54" s="1034"/>
      <c r="AB54" s="1034"/>
      <c r="AC54" s="1034"/>
      <c r="AD54" s="1034"/>
      <c r="AE54" s="1034"/>
      <c r="AF54" s="1034"/>
      <c r="AG54" s="1034"/>
      <c r="AH54" s="1034"/>
      <c r="AI54" s="1034"/>
      <c r="AJ54" s="1035"/>
    </row>
    <row r="55" spans="1:36" ht="13.5" customHeight="1">
      <c r="A55" s="1090"/>
      <c r="B55" s="1226"/>
      <c r="C55" s="1066"/>
      <c r="D55" s="1067"/>
      <c r="E55" s="1067"/>
      <c r="F55" s="1067"/>
      <c r="G55" s="1067"/>
      <c r="H55" s="1067"/>
      <c r="I55" s="1067"/>
      <c r="J55" s="1067"/>
      <c r="K55" s="1067"/>
      <c r="L55" s="1067"/>
      <c r="M55" s="1067"/>
      <c r="N55" s="1068"/>
      <c r="O55" s="1099" t="s">
        <v>276</v>
      </c>
      <c r="P55" s="1100"/>
      <c r="Q55" s="1100"/>
      <c r="R55" s="1100"/>
      <c r="S55" s="1100"/>
      <c r="T55" s="1100"/>
      <c r="U55" s="1100"/>
      <c r="V55" s="1101"/>
      <c r="W55" s="1079"/>
      <c r="X55" s="1080"/>
      <c r="Y55" s="1080"/>
      <c r="Z55" s="1080"/>
      <c r="AA55" s="1080"/>
      <c r="AB55" s="1080"/>
      <c r="AC55" s="1080"/>
      <c r="AD55" s="1080"/>
      <c r="AE55" s="1080"/>
      <c r="AF55" s="1080"/>
      <c r="AG55" s="1080"/>
      <c r="AH55" s="1080"/>
      <c r="AI55" s="1080"/>
      <c r="AJ55" s="1081"/>
    </row>
    <row r="56" spans="1:36" ht="13.5" customHeight="1">
      <c r="A56" s="1092"/>
      <c r="B56" s="1423"/>
      <c r="C56" s="1069"/>
      <c r="D56" s="1070"/>
      <c r="E56" s="1070"/>
      <c r="F56" s="1070"/>
      <c r="G56" s="1070"/>
      <c r="H56" s="1070"/>
      <c r="I56" s="1070"/>
      <c r="J56" s="1070"/>
      <c r="K56" s="1070"/>
      <c r="L56" s="1070"/>
      <c r="M56" s="1070"/>
      <c r="N56" s="1071"/>
      <c r="O56" s="1072" t="s">
        <v>277</v>
      </c>
      <c r="P56" s="1073"/>
      <c r="Q56" s="1073"/>
      <c r="R56" s="1073"/>
      <c r="S56" s="1073"/>
      <c r="T56" s="1073"/>
      <c r="U56" s="1073"/>
      <c r="V56" s="1074"/>
      <c r="W56" s="1046"/>
      <c r="X56" s="1047"/>
      <c r="Y56" s="1047"/>
      <c r="Z56" s="1047"/>
      <c r="AA56" s="1047"/>
      <c r="AB56" s="1047"/>
      <c r="AC56" s="1047"/>
      <c r="AD56" s="1047"/>
      <c r="AE56" s="1047"/>
      <c r="AF56" s="1047"/>
      <c r="AG56" s="1047"/>
      <c r="AH56" s="1047"/>
      <c r="AI56" s="1047"/>
      <c r="AJ56" s="1048"/>
    </row>
    <row r="57" spans="1:36" ht="13.5" customHeight="1">
      <c r="A57" s="1082" t="s">
        <v>265</v>
      </c>
      <c r="B57" s="1083"/>
      <c r="C57" s="1075" t="s">
        <v>231</v>
      </c>
      <c r="D57" s="1075"/>
      <c r="E57" s="1075"/>
      <c r="F57" s="1075"/>
      <c r="G57" s="1075"/>
      <c r="H57" s="1075"/>
      <c r="I57" s="1076" t="s">
        <v>700</v>
      </c>
      <c r="J57" s="1077"/>
      <c r="K57" s="1077"/>
      <c r="L57" s="1077"/>
      <c r="M57" s="1077"/>
      <c r="N57" s="1077"/>
      <c r="O57" s="1077"/>
      <c r="P57" s="1077"/>
      <c r="Q57" s="1077"/>
      <c r="R57" s="1077"/>
      <c r="S57" s="1077"/>
      <c r="T57" s="1077"/>
      <c r="U57" s="1077"/>
      <c r="V57" s="1077"/>
      <c r="W57" s="1077"/>
      <c r="X57" s="1077"/>
      <c r="Y57" s="1077"/>
      <c r="Z57" s="1077"/>
      <c r="AA57" s="1077"/>
      <c r="AB57" s="1077"/>
      <c r="AC57" s="1077"/>
      <c r="AD57" s="1077"/>
      <c r="AE57" s="1077"/>
      <c r="AF57" s="1077"/>
      <c r="AG57" s="1077"/>
      <c r="AH57" s="1077"/>
      <c r="AI57" s="1077"/>
      <c r="AJ57" s="1078"/>
    </row>
    <row r="58" spans="1:36" ht="13.5" customHeight="1">
      <c r="A58" s="1084"/>
      <c r="B58" s="1085"/>
      <c r="C58" s="1041" t="s">
        <v>329</v>
      </c>
      <c r="D58" s="1041"/>
      <c r="E58" s="1041"/>
      <c r="F58" s="1041"/>
      <c r="G58" s="1041"/>
      <c r="H58" s="1041"/>
      <c r="I58" s="1046" t="s">
        <v>688</v>
      </c>
      <c r="J58" s="1047"/>
      <c r="K58" s="1047"/>
      <c r="L58" s="1047"/>
      <c r="M58" s="1047"/>
      <c r="N58" s="1047"/>
      <c r="O58" s="1047"/>
      <c r="P58" s="1047"/>
      <c r="Q58" s="1047"/>
      <c r="R58" s="1047"/>
      <c r="S58" s="1047"/>
      <c r="T58" s="1047"/>
      <c r="U58" s="1047"/>
      <c r="V58" s="1047"/>
      <c r="W58" s="1047"/>
      <c r="X58" s="1047"/>
      <c r="Y58" s="1047"/>
      <c r="Z58" s="1047"/>
      <c r="AA58" s="1047"/>
      <c r="AB58" s="1047"/>
      <c r="AC58" s="1047"/>
      <c r="AD58" s="1047"/>
      <c r="AE58" s="1047"/>
      <c r="AF58" s="1047"/>
      <c r="AG58" s="1047"/>
      <c r="AH58" s="1047"/>
      <c r="AI58" s="1047"/>
      <c r="AJ58" s="1048"/>
    </row>
    <row r="59" spans="1:36" ht="13.5" customHeight="1">
      <c r="A59" s="1084"/>
      <c r="B59" s="1085"/>
      <c r="C59" s="1003" t="s">
        <v>332</v>
      </c>
      <c r="D59" s="1003"/>
      <c r="E59" s="1003"/>
      <c r="F59" s="1003"/>
      <c r="G59" s="1003"/>
      <c r="H59" s="1003"/>
      <c r="I59" s="1051" t="s">
        <v>771</v>
      </c>
      <c r="J59" s="1052"/>
      <c r="K59" s="1056" t="s">
        <v>773</v>
      </c>
      <c r="L59" s="1056"/>
      <c r="M59" s="1056"/>
      <c r="N59" s="1056"/>
      <c r="O59" s="1056"/>
      <c r="P59" s="1057"/>
      <c r="Q59" s="926" t="s">
        <v>275</v>
      </c>
      <c r="R59" s="927"/>
      <c r="S59" s="927"/>
      <c r="T59" s="927"/>
      <c r="U59" s="927"/>
      <c r="V59" s="927"/>
      <c r="W59" s="927"/>
      <c r="X59" s="927"/>
      <c r="Y59" s="927"/>
      <c r="Z59" s="927"/>
      <c r="AA59" s="927"/>
      <c r="AB59" s="927"/>
      <c r="AC59" s="927"/>
      <c r="AD59" s="927"/>
      <c r="AE59" s="927"/>
      <c r="AF59" s="927"/>
      <c r="AG59" s="927"/>
      <c r="AH59" s="927"/>
      <c r="AI59" s="927"/>
      <c r="AJ59" s="928"/>
    </row>
    <row r="60" spans="1:36" ht="13.5" customHeight="1">
      <c r="A60" s="1084"/>
      <c r="B60" s="1085"/>
      <c r="C60" s="1003"/>
      <c r="D60" s="1003"/>
      <c r="E60" s="1003"/>
      <c r="F60" s="1003"/>
      <c r="G60" s="1003"/>
      <c r="H60" s="1003"/>
      <c r="I60" s="1058" t="s">
        <v>1433</v>
      </c>
      <c r="J60" s="1059"/>
      <c r="K60" s="1059"/>
      <c r="L60" s="1059"/>
      <c r="M60" s="1059"/>
      <c r="N60" s="1059"/>
      <c r="O60" s="1059"/>
      <c r="P60" s="1059"/>
      <c r="Q60" s="1059"/>
      <c r="R60" s="1059"/>
      <c r="S60" s="1059"/>
      <c r="T60" s="1059"/>
      <c r="U60" s="1059"/>
      <c r="V60" s="1059"/>
      <c r="W60" s="1059"/>
      <c r="X60" s="1059"/>
      <c r="Y60" s="1059"/>
      <c r="Z60" s="1059"/>
      <c r="AA60" s="1059"/>
      <c r="AB60" s="1059"/>
      <c r="AC60" s="1059"/>
      <c r="AD60" s="1059"/>
      <c r="AE60" s="1059"/>
      <c r="AF60" s="1059"/>
      <c r="AG60" s="1059"/>
      <c r="AH60" s="1059"/>
      <c r="AI60" s="1059"/>
      <c r="AJ60" s="1060"/>
    </row>
    <row r="61" spans="1:36" ht="13.5" customHeight="1">
      <c r="A61" s="1086"/>
      <c r="B61" s="1087"/>
      <c r="C61" s="1003"/>
      <c r="D61" s="1003"/>
      <c r="E61" s="1003"/>
      <c r="F61" s="1003"/>
      <c r="G61" s="1003"/>
      <c r="H61" s="1003"/>
      <c r="I61" s="1061" t="s">
        <v>114</v>
      </c>
      <c r="J61" s="1061"/>
      <c r="K61" s="1061"/>
      <c r="L61" s="1061"/>
      <c r="M61" s="1061"/>
      <c r="N61" s="1061"/>
      <c r="O61" s="1061"/>
      <c r="P61" s="1061"/>
      <c r="Q61" s="1061"/>
      <c r="R61" s="1061"/>
      <c r="S61" s="1061"/>
      <c r="T61" s="1061"/>
      <c r="U61" s="1061"/>
      <c r="V61" s="1061"/>
      <c r="W61" s="1061"/>
      <c r="X61" s="1061"/>
      <c r="Y61" s="1061"/>
      <c r="Z61" s="1061"/>
      <c r="AA61" s="1061"/>
      <c r="AB61" s="1061"/>
      <c r="AC61" s="1061"/>
      <c r="AD61" s="1061"/>
      <c r="AE61" s="1061"/>
      <c r="AF61" s="1061"/>
      <c r="AG61" s="1061"/>
      <c r="AH61" s="1061"/>
      <c r="AI61" s="1061"/>
      <c r="AJ61" s="1062"/>
    </row>
    <row r="62" spans="1:36" ht="13.5" customHeight="1">
      <c r="A62" s="1933" t="s">
        <v>376</v>
      </c>
      <c r="B62" s="1934"/>
      <c r="C62" s="1934"/>
      <c r="D62" s="1934"/>
      <c r="E62" s="1934"/>
      <c r="F62" s="1934"/>
      <c r="G62" s="1934"/>
      <c r="H62" s="1934"/>
      <c r="I62" s="1934"/>
      <c r="J62" s="1934"/>
      <c r="K62" s="1934"/>
      <c r="L62" s="1934"/>
      <c r="M62" s="1934"/>
      <c r="N62" s="1934"/>
      <c r="O62" s="1935"/>
      <c r="P62" s="1183" t="s">
        <v>485</v>
      </c>
      <c r="Q62" s="1201"/>
      <c r="R62" s="1201"/>
      <c r="S62" s="1201"/>
      <c r="T62" s="1201"/>
      <c r="U62" s="1201"/>
      <c r="V62" s="1201"/>
      <c r="W62" s="1201"/>
      <c r="X62" s="1201"/>
      <c r="Y62" s="1201"/>
      <c r="Z62" s="1201"/>
      <c r="AA62" s="1201"/>
      <c r="AB62" s="1201"/>
      <c r="AC62" s="1201"/>
      <c r="AD62" s="1201"/>
      <c r="AE62" s="1201"/>
      <c r="AF62" s="1201"/>
      <c r="AG62" s="1201"/>
      <c r="AH62" s="1201"/>
      <c r="AI62" s="1201"/>
      <c r="AJ62" s="1844"/>
    </row>
    <row r="63" spans="1:36" ht="18" customHeight="1">
      <c r="A63" s="1776"/>
      <c r="B63" s="1777"/>
      <c r="C63" s="1942" t="s">
        <v>1438</v>
      </c>
      <c r="D63" s="1843"/>
      <c r="E63" s="1843"/>
      <c r="F63" s="1843"/>
      <c r="G63" s="1843"/>
      <c r="H63" s="2439"/>
      <c r="I63" s="1183" t="s">
        <v>91</v>
      </c>
      <c r="J63" s="1201"/>
      <c r="K63" s="1201"/>
      <c r="L63" s="1201"/>
      <c r="M63" s="1201"/>
      <c r="N63" s="1201"/>
      <c r="O63" s="1201"/>
      <c r="P63" s="1215">
        <v>4</v>
      </c>
      <c r="Q63" s="1216"/>
      <c r="R63" s="1216"/>
      <c r="S63" s="1216"/>
      <c r="T63" s="1216"/>
      <c r="U63" s="1216"/>
      <c r="V63" s="1216"/>
      <c r="W63" s="1216"/>
      <c r="X63" s="1216"/>
      <c r="Y63" s="1216"/>
      <c r="Z63" s="1216"/>
      <c r="AA63" s="1216"/>
      <c r="AB63" s="1216"/>
      <c r="AC63" s="1216"/>
      <c r="AD63" s="1216"/>
      <c r="AE63" s="1216"/>
      <c r="AF63" s="1216"/>
      <c r="AG63" s="1216"/>
      <c r="AH63" s="1216"/>
      <c r="AI63" s="1216"/>
      <c r="AJ63" s="2085"/>
    </row>
    <row r="64" spans="1:36" ht="18" customHeight="1">
      <c r="A64" s="1776"/>
      <c r="B64" s="1777"/>
      <c r="C64" s="2440"/>
      <c r="D64" s="2441"/>
      <c r="E64" s="2441"/>
      <c r="F64" s="2441"/>
      <c r="G64" s="2441"/>
      <c r="H64" s="2442"/>
      <c r="I64" s="1183" t="s">
        <v>144</v>
      </c>
      <c r="J64" s="1201"/>
      <c r="K64" s="1201"/>
      <c r="L64" s="1201"/>
      <c r="M64" s="1201"/>
      <c r="N64" s="1201"/>
      <c r="O64" s="1201"/>
      <c r="P64" s="1215">
        <v>1</v>
      </c>
      <c r="Q64" s="1216"/>
      <c r="R64" s="1216"/>
      <c r="S64" s="1216"/>
      <c r="T64" s="1216"/>
      <c r="U64" s="1216"/>
      <c r="V64" s="1216"/>
      <c r="W64" s="1216"/>
      <c r="X64" s="1216"/>
      <c r="Y64" s="1216"/>
      <c r="Z64" s="1216"/>
      <c r="AA64" s="1216"/>
      <c r="AB64" s="1216"/>
      <c r="AC64" s="1216"/>
      <c r="AD64" s="1216"/>
      <c r="AE64" s="1216"/>
      <c r="AF64" s="1216"/>
      <c r="AG64" s="1216"/>
      <c r="AH64" s="1216"/>
      <c r="AI64" s="1216"/>
      <c r="AJ64" s="2085"/>
    </row>
    <row r="65" spans="1:36" ht="18" customHeight="1">
      <c r="A65" s="1776"/>
      <c r="B65" s="1777"/>
      <c r="C65" s="2440"/>
      <c r="D65" s="2441"/>
      <c r="E65" s="2441"/>
      <c r="F65" s="2441"/>
      <c r="G65" s="2441"/>
      <c r="H65" s="2442"/>
      <c r="I65" s="1183" t="s">
        <v>145</v>
      </c>
      <c r="J65" s="1201"/>
      <c r="K65" s="1201"/>
      <c r="L65" s="1201"/>
      <c r="M65" s="1201"/>
      <c r="N65" s="1201"/>
      <c r="O65" s="1201"/>
      <c r="P65" s="1215">
        <v>1</v>
      </c>
      <c r="Q65" s="1216"/>
      <c r="R65" s="1216"/>
      <c r="S65" s="1216"/>
      <c r="T65" s="1216"/>
      <c r="U65" s="1216"/>
      <c r="V65" s="1216"/>
      <c r="W65" s="1216"/>
      <c r="X65" s="1216"/>
      <c r="Y65" s="1216"/>
      <c r="Z65" s="1216"/>
      <c r="AA65" s="1216"/>
      <c r="AB65" s="1216"/>
      <c r="AC65" s="1216"/>
      <c r="AD65" s="1216"/>
      <c r="AE65" s="1216"/>
      <c r="AF65" s="1216"/>
      <c r="AG65" s="1216"/>
      <c r="AH65" s="1216"/>
      <c r="AI65" s="1216"/>
      <c r="AJ65" s="2085"/>
    </row>
    <row r="66" spans="1:36" ht="18" customHeight="1">
      <c r="A66" s="1776"/>
      <c r="B66" s="1777"/>
      <c r="C66" s="2440"/>
      <c r="D66" s="2441"/>
      <c r="E66" s="2441"/>
      <c r="F66" s="2441"/>
      <c r="G66" s="2441"/>
      <c r="H66" s="2442"/>
      <c r="I66" s="1183" t="s">
        <v>146</v>
      </c>
      <c r="J66" s="1201"/>
      <c r="K66" s="1201"/>
      <c r="L66" s="1201"/>
      <c r="M66" s="1201"/>
      <c r="N66" s="1201"/>
      <c r="O66" s="1201"/>
      <c r="P66" s="1215">
        <v>1</v>
      </c>
      <c r="Q66" s="1216"/>
      <c r="R66" s="1216"/>
      <c r="S66" s="1216"/>
      <c r="T66" s="1216"/>
      <c r="U66" s="1216"/>
      <c r="V66" s="1216"/>
      <c r="W66" s="1216"/>
      <c r="X66" s="1216"/>
      <c r="Y66" s="1216"/>
      <c r="Z66" s="1216"/>
      <c r="AA66" s="1216"/>
      <c r="AB66" s="1216"/>
      <c r="AC66" s="1216"/>
      <c r="AD66" s="1216"/>
      <c r="AE66" s="1216"/>
      <c r="AF66" s="1216"/>
      <c r="AG66" s="1216"/>
      <c r="AH66" s="1216"/>
      <c r="AI66" s="1216"/>
      <c r="AJ66" s="2085"/>
    </row>
    <row r="67" spans="1:36" ht="18" customHeight="1" thickBot="1">
      <c r="A67" s="2437"/>
      <c r="B67" s="2438"/>
      <c r="C67" s="2443"/>
      <c r="D67" s="2444"/>
      <c r="E67" s="2444"/>
      <c r="F67" s="2444"/>
      <c r="G67" s="2444"/>
      <c r="H67" s="2445"/>
      <c r="I67" s="2446" t="s">
        <v>227</v>
      </c>
      <c r="J67" s="1494"/>
      <c r="K67" s="1494"/>
      <c r="L67" s="1494"/>
      <c r="M67" s="1494"/>
      <c r="N67" s="1494"/>
      <c r="O67" s="1494"/>
      <c r="P67" s="1232">
        <v>1</v>
      </c>
      <c r="Q67" s="1233"/>
      <c r="R67" s="1233"/>
      <c r="S67" s="1233"/>
      <c r="T67" s="1233"/>
      <c r="U67" s="1233"/>
      <c r="V67" s="1233"/>
      <c r="W67" s="1233"/>
      <c r="X67" s="1233"/>
      <c r="Y67" s="1233"/>
      <c r="Z67" s="1233"/>
      <c r="AA67" s="1233"/>
      <c r="AB67" s="1233"/>
      <c r="AC67" s="1233"/>
      <c r="AD67" s="1233"/>
      <c r="AE67" s="1233"/>
      <c r="AF67" s="1233"/>
      <c r="AG67" s="1233"/>
      <c r="AH67" s="1233"/>
      <c r="AI67" s="1233"/>
      <c r="AJ67" s="2081"/>
    </row>
  </sheetData>
  <sheetProtection sheet="1" objects="1" scenarios="1" selectLockedCells="1" selectUnlockedCells="1"/>
  <mergeCells count="190">
    <mergeCell ref="K17:P17"/>
    <mergeCell ref="A42:B48"/>
    <mergeCell ref="C42:H42"/>
    <mergeCell ref="I43:AJ43"/>
    <mergeCell ref="I44:AJ44"/>
    <mergeCell ref="C45:H47"/>
    <mergeCell ref="I45:J45"/>
    <mergeCell ref="C43:H43"/>
    <mergeCell ref="C44:H44"/>
    <mergeCell ref="I46:AJ46"/>
    <mergeCell ref="I47:AJ47"/>
    <mergeCell ref="C48:H48"/>
    <mergeCell ref="I48:L48"/>
    <mergeCell ref="M48:V48"/>
    <mergeCell ref="W48:Z48"/>
    <mergeCell ref="A28:B34"/>
    <mergeCell ref="C36:H36"/>
    <mergeCell ref="C35:H35"/>
    <mergeCell ref="K38:P38"/>
    <mergeCell ref="A35:B41"/>
    <mergeCell ref="I36:AJ36"/>
    <mergeCell ref="I28:AJ28"/>
    <mergeCell ref="I35:AJ35"/>
    <mergeCell ref="I37:AJ37"/>
    <mergeCell ref="C38:H40"/>
    <mergeCell ref="C37:H37"/>
    <mergeCell ref="C30:H30"/>
    <mergeCell ref="C28:H28"/>
    <mergeCell ref="C29:H29"/>
    <mergeCell ref="I38:J38"/>
    <mergeCell ref="Q38:AJ38"/>
    <mergeCell ref="C41:H41"/>
    <mergeCell ref="I41:L41"/>
    <mergeCell ref="W41:Z41"/>
    <mergeCell ref="M41:V41"/>
    <mergeCell ref="A2:AJ3"/>
    <mergeCell ref="A6:H8"/>
    <mergeCell ref="A9:D13"/>
    <mergeCell ref="E9:H9"/>
    <mergeCell ref="I9:L9"/>
    <mergeCell ref="I12:L12"/>
    <mergeCell ref="I13:L13"/>
    <mergeCell ref="AH9:AI9"/>
    <mergeCell ref="C17:H19"/>
    <mergeCell ref="I17:J17"/>
    <mergeCell ref="I19:AJ19"/>
    <mergeCell ref="P13:Q13"/>
    <mergeCell ref="I8:L8"/>
    <mergeCell ref="S7:U7"/>
    <mergeCell ref="V7:X7"/>
    <mergeCell ref="AE7:AG7"/>
    <mergeCell ref="AB7:AD7"/>
    <mergeCell ref="Y8:AA8"/>
    <mergeCell ref="AB8:AD8"/>
    <mergeCell ref="AE8:AG8"/>
    <mergeCell ref="M8:O8"/>
    <mergeCell ref="P8:R8"/>
    <mergeCell ref="AE4:AJ4"/>
    <mergeCell ref="AA4:AD4"/>
    <mergeCell ref="A49:B56"/>
    <mergeCell ref="C49:H49"/>
    <mergeCell ref="C50:H50"/>
    <mergeCell ref="C51:H53"/>
    <mergeCell ref="C54:N56"/>
    <mergeCell ref="I52:AJ52"/>
    <mergeCell ref="I53:AJ53"/>
    <mergeCell ref="C31:H33"/>
    <mergeCell ref="C34:H34"/>
    <mergeCell ref="Q31:AJ31"/>
    <mergeCell ref="W55:AJ55"/>
    <mergeCell ref="W56:AJ56"/>
    <mergeCell ref="O55:V55"/>
    <mergeCell ref="O56:V56"/>
    <mergeCell ref="O54:V54"/>
    <mergeCell ref="K51:P51"/>
    <mergeCell ref="Q51:AJ51"/>
    <mergeCell ref="AA41:AJ41"/>
    <mergeCell ref="I40:AJ40"/>
    <mergeCell ref="K45:P45"/>
    <mergeCell ref="Q45:AJ45"/>
    <mergeCell ref="I49:AJ49"/>
    <mergeCell ref="I50:AJ50"/>
    <mergeCell ref="AA48:AJ48"/>
    <mergeCell ref="I51:J51"/>
    <mergeCell ref="C57:H57"/>
    <mergeCell ref="I57:AJ57"/>
    <mergeCell ref="C58:H58"/>
    <mergeCell ref="I58:AJ58"/>
    <mergeCell ref="C59:H61"/>
    <mergeCell ref="I59:J59"/>
    <mergeCell ref="K59:P59"/>
    <mergeCell ref="Q59:AJ59"/>
    <mergeCell ref="I60:AJ60"/>
    <mergeCell ref="I61:AJ61"/>
    <mergeCell ref="A62:O62"/>
    <mergeCell ref="P62:AJ62"/>
    <mergeCell ref="C23:H23"/>
    <mergeCell ref="I23:AJ23"/>
    <mergeCell ref="I21:S21"/>
    <mergeCell ref="I30:AJ30"/>
    <mergeCell ref="I29:AJ29"/>
    <mergeCell ref="C27:H27"/>
    <mergeCell ref="A57:B61"/>
    <mergeCell ref="I42:AJ42"/>
    <mergeCell ref="W34:Z34"/>
    <mergeCell ref="AA34:AJ34"/>
    <mergeCell ref="I34:L34"/>
    <mergeCell ref="M34:V34"/>
    <mergeCell ref="I39:AJ39"/>
    <mergeCell ref="I24:J24"/>
    <mergeCell ref="K24:P24"/>
    <mergeCell ref="I32:AJ32"/>
    <mergeCell ref="I33:AJ33"/>
    <mergeCell ref="M27:V27"/>
    <mergeCell ref="I31:J31"/>
    <mergeCell ref="K31:P31"/>
    <mergeCell ref="AA27:AJ27"/>
    <mergeCell ref="W54:AJ54"/>
    <mergeCell ref="A63:B67"/>
    <mergeCell ref="C63:H67"/>
    <mergeCell ref="I67:O67"/>
    <mergeCell ref="P67:AJ67"/>
    <mergeCell ref="I64:O64"/>
    <mergeCell ref="P64:AJ64"/>
    <mergeCell ref="I65:O65"/>
    <mergeCell ref="P65:AJ65"/>
    <mergeCell ref="I63:O63"/>
    <mergeCell ref="P63:AJ63"/>
    <mergeCell ref="I66:O66"/>
    <mergeCell ref="P66:AJ66"/>
    <mergeCell ref="AH7:AJ7"/>
    <mergeCell ref="M6:O7"/>
    <mergeCell ref="V9:W9"/>
    <mergeCell ref="P6:R7"/>
    <mergeCell ref="Y7:AA7"/>
    <mergeCell ref="S6:X6"/>
    <mergeCell ref="Y6:AD6"/>
    <mergeCell ref="AE6:AJ6"/>
    <mergeCell ref="M9:N9"/>
    <mergeCell ref="P9:Q9"/>
    <mergeCell ref="AH8:AJ8"/>
    <mergeCell ref="S8:U8"/>
    <mergeCell ref="V8:X8"/>
    <mergeCell ref="S9:T9"/>
    <mergeCell ref="AB9:AC9"/>
    <mergeCell ref="Y9:Z9"/>
    <mergeCell ref="AE9:AF9"/>
    <mergeCell ref="C22:H22"/>
    <mergeCell ref="I22:AJ22"/>
    <mergeCell ref="T21:Y21"/>
    <mergeCell ref="I20:L20"/>
    <mergeCell ref="M20:V20"/>
    <mergeCell ref="I25:AJ25"/>
    <mergeCell ref="I26:AJ26"/>
    <mergeCell ref="C24:H26"/>
    <mergeCell ref="A15:B20"/>
    <mergeCell ref="C15:H15"/>
    <mergeCell ref="I15:AJ15"/>
    <mergeCell ref="C16:H16"/>
    <mergeCell ref="C20:H20"/>
    <mergeCell ref="AA20:AJ20"/>
    <mergeCell ref="W20:Z20"/>
    <mergeCell ref="I18:AJ18"/>
    <mergeCell ref="I16:AJ16"/>
    <mergeCell ref="A21:B27"/>
    <mergeCell ref="C21:H21"/>
    <mergeCell ref="I27:L27"/>
    <mergeCell ref="Z21:AJ21"/>
    <mergeCell ref="W27:Z27"/>
    <mergeCell ref="Q24:AJ24"/>
    <mergeCell ref="Q17:AJ17"/>
    <mergeCell ref="A14:H14"/>
    <mergeCell ref="I14:AJ14"/>
    <mergeCell ref="P12:Q12"/>
    <mergeCell ref="M13:N13"/>
    <mergeCell ref="E10:G13"/>
    <mergeCell ref="H10:H13"/>
    <mergeCell ref="I11:L11"/>
    <mergeCell ref="M11:N11"/>
    <mergeCell ref="I10:L10"/>
    <mergeCell ref="P10:Q10"/>
    <mergeCell ref="M12:N12"/>
    <mergeCell ref="P11:Q11"/>
    <mergeCell ref="S10:U13"/>
    <mergeCell ref="Y10:AA13"/>
    <mergeCell ref="M10:N10"/>
    <mergeCell ref="V10:X13"/>
    <mergeCell ref="AB10:AD13"/>
    <mergeCell ref="AE10:AG13"/>
    <mergeCell ref="AH10:AJ13"/>
  </mergeCells>
  <phoneticPr fontId="3"/>
  <dataValidations count="3">
    <dataValidation imeMode="off" allowBlank="1" showInputMessage="1" showErrorMessage="1" sqref="AA20:AJ20 K51:P51 M27:V27 AA48:AJ48 M48:V48 K45:P45 AA41:AJ41 M41:V41 K38:P38 AA34:AJ34 M34:V34 K31:P31 K24:P24 AA27:AJ27 K17:P17 M20:V20 K59:P59"/>
    <dataValidation imeMode="halfKatakana" allowBlank="1" showInputMessage="1" showErrorMessage="1" sqref="I15:AJ15 I49:AJ49 I22:AJ22 I43:AJ43 I36:AJ36 I29:AJ29 I57:AJ57"/>
    <dataValidation type="whole" imeMode="off" allowBlank="1" showInputMessage="1" showErrorMessage="1" sqref="S10 AE9:AE10 P9:Q13 AB10 Y10 E10:G13 V10 M9:N13 V9:W9 S9:T9 Y9:Z9 AB9:AC9 AF9 AH9:AI9">
      <formula1>0</formula1>
      <formula2>99999</formula2>
    </dataValidation>
  </dataValidations>
  <printOptions horizontalCentered="1"/>
  <pageMargins left="0.59055118110236227" right="0.59055118110236227" top="0.39370078740157483" bottom="0.39370078740157483" header="0" footer="0.19685039370078741"/>
  <pageSetup paperSize="9" scale="8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43015"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6"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43019"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15</xdr:col>
                    <xdr:colOff>121920</xdr:colOff>
                    <xdr:row>62</xdr:row>
                    <xdr:rowOff>7620</xdr:rowOff>
                  </from>
                  <to>
                    <xdr:col>19</xdr:col>
                    <xdr:colOff>30480</xdr:colOff>
                    <xdr:row>62</xdr:row>
                    <xdr:rowOff>220980</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20</xdr:col>
                    <xdr:colOff>68580</xdr:colOff>
                    <xdr:row>62</xdr:row>
                    <xdr:rowOff>0</xdr:rowOff>
                  </from>
                  <to>
                    <xdr:col>23</xdr:col>
                    <xdr:colOff>160020</xdr:colOff>
                    <xdr:row>63</xdr:row>
                    <xdr:rowOff>0</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24</xdr:col>
                    <xdr:colOff>144780</xdr:colOff>
                    <xdr:row>62</xdr:row>
                    <xdr:rowOff>7620</xdr:rowOff>
                  </from>
                  <to>
                    <xdr:col>30</xdr:col>
                    <xdr:colOff>152400</xdr:colOff>
                    <xdr:row>62</xdr:row>
                    <xdr:rowOff>220980</xdr:rowOff>
                  </to>
                </anchor>
              </controlPr>
            </control>
          </mc:Choice>
        </mc:AlternateContent>
        <mc:AlternateContent xmlns:mc="http://schemas.openxmlformats.org/markup-compatibility/2006">
          <mc:Choice Requires="x14">
            <control shapeId="43023"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3024"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3025"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15</xdr:col>
                    <xdr:colOff>121920</xdr:colOff>
                    <xdr:row>63</xdr:row>
                    <xdr:rowOff>0</xdr:rowOff>
                  </from>
                  <to>
                    <xdr:col>19</xdr:col>
                    <xdr:colOff>30480</xdr:colOff>
                    <xdr:row>64</xdr:row>
                    <xdr:rowOff>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20</xdr:col>
                    <xdr:colOff>68580</xdr:colOff>
                    <xdr:row>63</xdr:row>
                    <xdr:rowOff>0</xdr:rowOff>
                  </from>
                  <to>
                    <xdr:col>24</xdr:col>
                    <xdr:colOff>60960</xdr:colOff>
                    <xdr:row>64</xdr:row>
                    <xdr:rowOff>0</xdr:rowOff>
                  </to>
                </anchor>
              </controlPr>
            </control>
          </mc:Choice>
        </mc:AlternateContent>
        <mc:AlternateContent xmlns:mc="http://schemas.openxmlformats.org/markup-compatibility/2006">
          <mc:Choice Requires="x14">
            <control shapeId="43028" r:id="rId23" name="Option Button 20">
              <controlPr defaultSize="0" autoFill="0" autoLine="0" autoPict="0">
                <anchor moveWithCells="1">
                  <from>
                    <xdr:col>24</xdr:col>
                    <xdr:colOff>144780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3029" r:id="rId24" name="Option Button 21">
              <controlPr defaultSize="0" autoFill="0" autoLine="0" autoPict="0">
                <anchor moveWithCells="1">
                  <from>
                    <xdr:col>15</xdr:col>
                    <xdr:colOff>121920</xdr:colOff>
                    <xdr:row>64</xdr:row>
                    <xdr:rowOff>0</xdr:rowOff>
                  </from>
                  <to>
                    <xdr:col>19</xdr:col>
                    <xdr:colOff>30480</xdr:colOff>
                    <xdr:row>65</xdr:row>
                    <xdr:rowOff>0</xdr:rowOff>
                  </to>
                </anchor>
              </controlPr>
            </control>
          </mc:Choice>
        </mc:AlternateContent>
        <mc:AlternateContent xmlns:mc="http://schemas.openxmlformats.org/markup-compatibility/2006">
          <mc:Choice Requires="x14">
            <control shapeId="43030" r:id="rId25" name="Option Button 22">
              <controlPr defaultSize="0" autoFill="0" autoLine="0" autoPict="0">
                <anchor moveWithCells="1">
                  <from>
                    <xdr:col>20</xdr:col>
                    <xdr:colOff>68580</xdr:colOff>
                    <xdr:row>64</xdr:row>
                    <xdr:rowOff>0</xdr:rowOff>
                  </from>
                  <to>
                    <xdr:col>25</xdr:col>
                    <xdr:colOff>121920</xdr:colOff>
                    <xdr:row>65</xdr:row>
                    <xdr:rowOff>0</xdr:rowOff>
                  </to>
                </anchor>
              </controlPr>
            </control>
          </mc:Choice>
        </mc:AlternateContent>
        <mc:AlternateContent xmlns:mc="http://schemas.openxmlformats.org/markup-compatibility/2006">
          <mc:Choice Requires="x14">
            <control shapeId="43031" r:id="rId26" name="Option Button 23">
              <controlPr defaultSize="0" autoFill="0" autoLine="0" autoPict="0">
                <anchor moveWithCells="1">
                  <from>
                    <xdr:col>24</xdr:col>
                    <xdr:colOff>144780</xdr:colOff>
                    <xdr:row>64</xdr:row>
                    <xdr:rowOff>0</xdr:rowOff>
                  </from>
                  <to>
                    <xdr:col>30</xdr:col>
                    <xdr:colOff>160020</xdr:colOff>
                    <xdr:row>65</xdr:row>
                    <xdr:rowOff>0</xdr:rowOff>
                  </to>
                </anchor>
              </controlPr>
            </control>
          </mc:Choice>
        </mc:AlternateContent>
        <mc:AlternateContent xmlns:mc="http://schemas.openxmlformats.org/markup-compatibility/2006">
          <mc:Choice Requires="x14">
            <control shapeId="43032" r:id="rId27" name="Option Button 24">
              <controlPr defaultSize="0" autoFill="0" autoLine="0" autoPict="0">
                <anchor moveWithCells="1">
                  <from>
                    <xdr:col>15</xdr:col>
                    <xdr:colOff>121920</xdr:colOff>
                    <xdr:row>65</xdr:row>
                    <xdr:rowOff>22860</xdr:rowOff>
                  </from>
                  <to>
                    <xdr:col>19</xdr:col>
                    <xdr:colOff>99060</xdr:colOff>
                    <xdr:row>66</xdr:row>
                    <xdr:rowOff>0</xdr:rowOff>
                  </to>
                </anchor>
              </controlPr>
            </control>
          </mc:Choice>
        </mc:AlternateContent>
        <mc:AlternateContent xmlns:mc="http://schemas.openxmlformats.org/markup-compatibility/2006">
          <mc:Choice Requires="x14">
            <control shapeId="43033" r:id="rId28" name="Option Button 25">
              <controlPr defaultSize="0" autoFill="0" autoLine="0" autoPict="0">
                <anchor moveWithCells="1">
                  <from>
                    <xdr:col>20</xdr:col>
                    <xdr:colOff>68580</xdr:colOff>
                    <xdr:row>65</xdr:row>
                    <xdr:rowOff>0</xdr:rowOff>
                  </from>
                  <to>
                    <xdr:col>23</xdr:col>
                    <xdr:colOff>152400</xdr:colOff>
                    <xdr:row>65</xdr:row>
                    <xdr:rowOff>213360</xdr:rowOff>
                  </to>
                </anchor>
              </controlPr>
            </control>
          </mc:Choice>
        </mc:AlternateContent>
        <mc:AlternateContent xmlns:mc="http://schemas.openxmlformats.org/markup-compatibility/2006">
          <mc:Choice Requires="x14">
            <control shapeId="43034" r:id="rId29" name="Option Button 26">
              <controlPr defaultSize="0" autoFill="0" autoLine="0" autoPict="0">
                <anchor moveWithCells="1">
                  <from>
                    <xdr:col>24</xdr:col>
                    <xdr:colOff>144780</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43035"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3036" r:id="rId31" name="Option Button 28">
              <controlPr defaultSize="0" autoFill="0" autoLine="0" autoPict="0">
                <anchor moveWithCells="1">
                  <from>
                    <xdr:col>15</xdr:col>
                    <xdr:colOff>121920</xdr:colOff>
                    <xdr:row>66</xdr:row>
                    <xdr:rowOff>0</xdr:rowOff>
                  </from>
                  <to>
                    <xdr:col>19</xdr:col>
                    <xdr:colOff>30480</xdr:colOff>
                    <xdr:row>67</xdr:row>
                    <xdr:rowOff>0</xdr:rowOff>
                  </to>
                </anchor>
              </controlPr>
            </control>
          </mc:Choice>
        </mc:AlternateContent>
        <mc:AlternateContent xmlns:mc="http://schemas.openxmlformats.org/markup-compatibility/2006">
          <mc:Choice Requires="x14">
            <control shapeId="43037" r:id="rId32" name="Option Button 29">
              <controlPr defaultSize="0" autoFill="0" autoLine="0" autoPict="0">
                <anchor moveWithCells="1">
                  <from>
                    <xdr:col>20</xdr:col>
                    <xdr:colOff>68580</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24</xdr:col>
                    <xdr:colOff>144780</xdr:colOff>
                    <xdr:row>66</xdr:row>
                    <xdr:rowOff>0</xdr:rowOff>
                  </from>
                  <to>
                    <xdr:col>30</xdr:col>
                    <xdr:colOff>137160</xdr:colOff>
                    <xdr:row>67</xdr:row>
                    <xdr:rowOff>0</xdr:rowOff>
                  </to>
                </anchor>
              </controlPr>
            </control>
          </mc:Choice>
        </mc:AlternateContent>
        <mc:AlternateContent xmlns:mc="http://schemas.openxmlformats.org/markup-compatibility/2006">
          <mc:Choice Requires="x14">
            <control shapeId="43039" r:id="rId34" name="Check Box 31">
              <controlPr defaultSize="0" autoFill="0" autoLine="0" autoPict="0">
                <anchor moveWithCells="1">
                  <from>
                    <xdr:col>12</xdr:col>
                    <xdr:colOff>106680</xdr:colOff>
                    <xdr:row>7</xdr:row>
                    <xdr:rowOff>0</xdr:rowOff>
                  </from>
                  <to>
                    <xdr:col>14</xdr:col>
                    <xdr:colOff>106680</xdr:colOff>
                    <xdr:row>8</xdr:row>
                    <xdr:rowOff>0</xdr:rowOff>
                  </to>
                </anchor>
              </controlPr>
            </control>
          </mc:Choice>
        </mc:AlternateContent>
        <mc:AlternateContent xmlns:mc="http://schemas.openxmlformats.org/markup-compatibility/2006">
          <mc:Choice Requires="x14">
            <control shapeId="43040" r:id="rId35" name="Check Box 32">
              <controlPr defaultSize="0" autoFill="0" autoLine="0" autoPict="0">
                <anchor moveWithCells="1">
                  <from>
                    <xdr:col>15</xdr:col>
                    <xdr:colOff>106680</xdr:colOff>
                    <xdr:row>7</xdr:row>
                    <xdr:rowOff>0</xdr:rowOff>
                  </from>
                  <to>
                    <xdr:col>17</xdr:col>
                    <xdr:colOff>106680</xdr:colOff>
                    <xdr:row>8</xdr:row>
                    <xdr:rowOff>0</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from>
                    <xdr:col>31</xdr:col>
                    <xdr:colOff>45720</xdr:colOff>
                    <xdr:row>62</xdr:row>
                    <xdr:rowOff>7620</xdr:rowOff>
                  </from>
                  <to>
                    <xdr:col>35</xdr:col>
                    <xdr:colOff>144780</xdr:colOff>
                    <xdr:row>62</xdr:row>
                    <xdr:rowOff>220980</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from>
                    <xdr:col>31</xdr:col>
                    <xdr:colOff>45720</xdr:colOff>
                    <xdr:row>63</xdr:row>
                    <xdr:rowOff>7620</xdr:rowOff>
                  </from>
                  <to>
                    <xdr:col>34</xdr:col>
                    <xdr:colOff>175260</xdr:colOff>
                    <xdr:row>63</xdr:row>
                    <xdr:rowOff>220980</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31</xdr:col>
                    <xdr:colOff>45720</xdr:colOff>
                    <xdr:row>64</xdr:row>
                    <xdr:rowOff>7620</xdr:rowOff>
                  </from>
                  <to>
                    <xdr:col>35</xdr:col>
                    <xdr:colOff>106680</xdr:colOff>
                    <xdr:row>64</xdr:row>
                    <xdr:rowOff>220980</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from>
                    <xdr:col>31</xdr:col>
                    <xdr:colOff>45720</xdr:colOff>
                    <xdr:row>65</xdr:row>
                    <xdr:rowOff>22860</xdr:rowOff>
                  </from>
                  <to>
                    <xdr:col>35</xdr:col>
                    <xdr:colOff>7620</xdr:colOff>
                    <xdr:row>66</xdr:row>
                    <xdr:rowOff>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from>
                    <xdr:col>31</xdr:col>
                    <xdr:colOff>60960</xdr:colOff>
                    <xdr:row>66</xdr:row>
                    <xdr:rowOff>7620</xdr:rowOff>
                  </from>
                  <to>
                    <xdr:col>35</xdr:col>
                    <xdr:colOff>7620</xdr:colOff>
                    <xdr:row>66</xdr:row>
                    <xdr:rowOff>220980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J31"/>
  <sheetViews>
    <sheetView showGridLines="0" showRowColHeaders="0" view="pageBreakPreview" zoomScale="115" zoomScaleNormal="100" zoomScaleSheetLayoutView="115" workbookViewId="0">
      <selection activeCell="T1" sqref="T1"/>
    </sheetView>
  </sheetViews>
  <sheetFormatPr defaultColWidth="2.44140625" defaultRowHeight="15" customHeight="1"/>
  <cols>
    <col min="1" max="16384" width="2.44140625" style="3"/>
  </cols>
  <sheetData>
    <row r="1" spans="1:36" ht="13.5" customHeight="1">
      <c r="A1" s="43" t="s">
        <v>472</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6" ht="13.5" customHeight="1" thickBot="1">
      <c r="A2" s="35"/>
      <c r="B2" s="35"/>
      <c r="C2" s="35"/>
      <c r="D2" s="53"/>
      <c r="E2" s="35"/>
      <c r="F2" s="35"/>
      <c r="G2" s="35"/>
      <c r="H2" s="35"/>
      <c r="I2" s="35"/>
      <c r="J2" s="35"/>
      <c r="K2" s="35"/>
      <c r="L2" s="35"/>
      <c r="M2" s="35"/>
      <c r="N2" s="35"/>
      <c r="O2" s="35"/>
      <c r="P2" s="35"/>
      <c r="Q2" s="35"/>
      <c r="R2" s="35"/>
      <c r="S2" s="35"/>
      <c r="T2" s="35"/>
      <c r="U2" s="35"/>
      <c r="V2" s="35"/>
      <c r="W2" s="35"/>
      <c r="X2" s="35"/>
      <c r="Y2" s="35"/>
      <c r="Z2" s="35"/>
      <c r="AA2" s="999" t="s">
        <v>291</v>
      </c>
      <c r="AB2" s="1000"/>
      <c r="AC2" s="1000"/>
      <c r="AD2" s="1001"/>
      <c r="AE2" s="1976" t="s">
        <v>114</v>
      </c>
      <c r="AF2" s="1976"/>
      <c r="AG2" s="1976"/>
      <c r="AH2" s="1976"/>
      <c r="AI2" s="1976"/>
      <c r="AJ2" s="1976"/>
    </row>
    <row r="3" spans="1:36" ht="13.5" hidden="1" customHeight="1" thickBot="1">
      <c r="A3" s="35"/>
      <c r="B3" s="35"/>
      <c r="C3" s="35"/>
      <c r="D3" s="54"/>
      <c r="E3" s="35"/>
      <c r="F3" s="35"/>
      <c r="G3" s="35"/>
      <c r="H3" s="35"/>
      <c r="I3" s="35"/>
      <c r="J3" s="35"/>
      <c r="K3" s="35"/>
      <c r="L3" s="35"/>
      <c r="M3" s="35"/>
      <c r="N3" s="35"/>
      <c r="O3" s="35"/>
      <c r="P3" s="35"/>
      <c r="Q3" s="35"/>
      <c r="R3" s="35"/>
      <c r="S3" s="35"/>
      <c r="T3" s="35"/>
      <c r="U3" s="35"/>
      <c r="V3" s="35"/>
      <c r="W3" s="35"/>
      <c r="X3" s="35"/>
      <c r="Y3" s="35"/>
      <c r="Z3" s="35"/>
      <c r="AA3" s="35"/>
      <c r="AB3" s="35"/>
      <c r="AC3" s="35"/>
      <c r="AD3" s="35"/>
      <c r="AE3" s="73"/>
      <c r="AF3" s="73"/>
      <c r="AG3" s="73"/>
      <c r="AH3" s="73"/>
      <c r="AI3" s="57"/>
      <c r="AJ3" s="57"/>
    </row>
    <row r="4" spans="1:36" ht="18" customHeight="1">
      <c r="A4" s="2459" t="s">
        <v>371</v>
      </c>
      <c r="B4" s="2414"/>
      <c r="C4" s="2414"/>
      <c r="D4" s="2414"/>
      <c r="E4" s="2414"/>
      <c r="F4" s="2414"/>
      <c r="G4" s="2414"/>
      <c r="H4" s="2414"/>
      <c r="I4" s="2414"/>
      <c r="J4" s="2414"/>
      <c r="K4" s="2414"/>
      <c r="L4" s="2414"/>
      <c r="M4" s="2414"/>
      <c r="N4" s="2414"/>
      <c r="O4" s="2414"/>
      <c r="P4" s="2414"/>
      <c r="Q4" s="2414"/>
      <c r="R4" s="2414"/>
      <c r="S4" s="2414"/>
      <c r="T4" s="2414"/>
      <c r="U4" s="2414"/>
      <c r="V4" s="2414"/>
      <c r="W4" s="2414"/>
      <c r="X4" s="2414"/>
      <c r="Y4" s="2414"/>
      <c r="Z4" s="2414"/>
      <c r="AA4" s="2414"/>
      <c r="AB4" s="2414"/>
      <c r="AC4" s="2414"/>
      <c r="AD4" s="2414"/>
      <c r="AE4" s="2414"/>
      <c r="AF4" s="2414"/>
      <c r="AG4" s="2414"/>
      <c r="AH4" s="2414"/>
      <c r="AI4" s="2414"/>
      <c r="AJ4" s="2460"/>
    </row>
    <row r="5" spans="1:36" ht="13.5" customHeight="1">
      <c r="A5" s="2461" t="s">
        <v>242</v>
      </c>
      <c r="B5" s="1105"/>
      <c r="C5" s="1105"/>
      <c r="D5" s="1105"/>
      <c r="E5" s="1105"/>
      <c r="F5" s="1105"/>
      <c r="G5" s="1105"/>
      <c r="H5" s="1106"/>
      <c r="I5" s="1900" t="s">
        <v>47</v>
      </c>
      <c r="J5" s="1901"/>
      <c r="K5" s="1901"/>
      <c r="L5" s="1902"/>
      <c r="M5" s="1898" t="s">
        <v>399</v>
      </c>
      <c r="N5" s="1777"/>
      <c r="O5" s="1777"/>
      <c r="P5" s="1778"/>
      <c r="Q5" s="1898" t="s">
        <v>310</v>
      </c>
      <c r="R5" s="1777"/>
      <c r="S5" s="1777"/>
      <c r="T5" s="1777"/>
      <c r="U5" s="1523" t="s">
        <v>111</v>
      </c>
      <c r="V5" s="1524"/>
      <c r="W5" s="1524"/>
      <c r="X5" s="1524"/>
      <c r="Y5" s="1524"/>
      <c r="Z5" s="1524"/>
      <c r="AA5" s="1524"/>
      <c r="AB5" s="1524"/>
      <c r="AC5" s="1524"/>
      <c r="AD5" s="1524"/>
      <c r="AE5" s="1524"/>
      <c r="AF5" s="1524"/>
      <c r="AG5" s="1898" t="s">
        <v>46</v>
      </c>
      <c r="AH5" s="1777"/>
      <c r="AI5" s="1777"/>
      <c r="AJ5" s="1899"/>
    </row>
    <row r="6" spans="1:36" ht="13.5" customHeight="1">
      <c r="A6" s="2458"/>
      <c r="B6" s="1569"/>
      <c r="C6" s="1569"/>
      <c r="D6" s="1569"/>
      <c r="E6" s="1569"/>
      <c r="F6" s="1569"/>
      <c r="G6" s="1569"/>
      <c r="H6" s="1570"/>
      <c r="I6" s="1573"/>
      <c r="J6" s="1574"/>
      <c r="K6" s="1574"/>
      <c r="L6" s="1575"/>
      <c r="M6" s="1526"/>
      <c r="N6" s="1527"/>
      <c r="O6" s="1527"/>
      <c r="P6" s="1528"/>
      <c r="Q6" s="1526"/>
      <c r="R6" s="1527"/>
      <c r="S6" s="1527"/>
      <c r="T6" s="1527"/>
      <c r="U6" s="1025" t="s">
        <v>351</v>
      </c>
      <c r="V6" s="1025"/>
      <c r="W6" s="1025"/>
      <c r="X6" s="1025"/>
      <c r="Y6" s="1849" t="s">
        <v>86</v>
      </c>
      <c r="Z6" s="1850"/>
      <c r="AA6" s="1850"/>
      <c r="AB6" s="1851"/>
      <c r="AC6" s="1183" t="s">
        <v>87</v>
      </c>
      <c r="AD6" s="1201"/>
      <c r="AE6" s="1201"/>
      <c r="AF6" s="1201"/>
      <c r="AG6" s="1526"/>
      <c r="AH6" s="1527"/>
      <c r="AI6" s="1527"/>
      <c r="AJ6" s="1537"/>
    </row>
    <row r="7" spans="1:36" ht="13.5" customHeight="1">
      <c r="A7" s="2458"/>
      <c r="B7" s="1569"/>
      <c r="C7" s="1569"/>
      <c r="D7" s="1569"/>
      <c r="E7" s="1569"/>
      <c r="F7" s="1569"/>
      <c r="G7" s="1569"/>
      <c r="H7" s="1570"/>
      <c r="I7" s="1025" t="s">
        <v>250</v>
      </c>
      <c r="J7" s="1025"/>
      <c r="K7" s="1025" t="s">
        <v>213</v>
      </c>
      <c r="L7" s="1025"/>
      <c r="M7" s="1025" t="s">
        <v>250</v>
      </c>
      <c r="N7" s="1025"/>
      <c r="O7" s="1025" t="s">
        <v>213</v>
      </c>
      <c r="P7" s="1025"/>
      <c r="Q7" s="1025" t="s">
        <v>250</v>
      </c>
      <c r="R7" s="1025"/>
      <c r="S7" s="1025" t="s">
        <v>213</v>
      </c>
      <c r="T7" s="1025"/>
      <c r="U7" s="1025" t="s">
        <v>250</v>
      </c>
      <c r="V7" s="1025"/>
      <c r="W7" s="1025" t="s">
        <v>213</v>
      </c>
      <c r="X7" s="1025"/>
      <c r="Y7" s="1025" t="s">
        <v>250</v>
      </c>
      <c r="Z7" s="1025"/>
      <c r="AA7" s="1025" t="s">
        <v>213</v>
      </c>
      <c r="AB7" s="1025"/>
      <c r="AC7" s="1025" t="s">
        <v>250</v>
      </c>
      <c r="AD7" s="1025"/>
      <c r="AE7" s="1025" t="s">
        <v>213</v>
      </c>
      <c r="AF7" s="1183"/>
      <c r="AG7" s="1025" t="s">
        <v>250</v>
      </c>
      <c r="AH7" s="1025"/>
      <c r="AI7" s="1025" t="s">
        <v>213</v>
      </c>
      <c r="AJ7" s="1519"/>
    </row>
    <row r="8" spans="1:36" ht="13.5" customHeight="1">
      <c r="A8" s="1270" t="s">
        <v>351</v>
      </c>
      <c r="B8" s="1362"/>
      <c r="C8" s="1025" t="s">
        <v>128</v>
      </c>
      <c r="D8" s="1025"/>
      <c r="E8" s="1025"/>
      <c r="F8" s="1025" t="s">
        <v>158</v>
      </c>
      <c r="G8" s="1025"/>
      <c r="H8" s="1025"/>
      <c r="I8" s="1199">
        <v>1</v>
      </c>
      <c r="J8" s="1199"/>
      <c r="K8" s="1199"/>
      <c r="L8" s="1199"/>
      <c r="M8" s="1199"/>
      <c r="N8" s="1199"/>
      <c r="O8" s="1199"/>
      <c r="P8" s="1199"/>
      <c r="Q8" s="1199"/>
      <c r="R8" s="1199"/>
      <c r="S8" s="1199"/>
      <c r="T8" s="1199"/>
      <c r="U8" s="1199">
        <v>2</v>
      </c>
      <c r="V8" s="1199"/>
      <c r="W8" s="1199">
        <v>2</v>
      </c>
      <c r="X8" s="1199"/>
      <c r="Y8" s="1199">
        <v>4</v>
      </c>
      <c r="Z8" s="1199"/>
      <c r="AA8" s="1199">
        <v>2</v>
      </c>
      <c r="AB8" s="1199"/>
      <c r="AC8" s="1199"/>
      <c r="AD8" s="1199"/>
      <c r="AE8" s="1199"/>
      <c r="AF8" s="1199"/>
      <c r="AG8" s="1199"/>
      <c r="AH8" s="1199"/>
      <c r="AI8" s="1199"/>
      <c r="AJ8" s="1522"/>
    </row>
    <row r="9" spans="1:36" ht="13.5" customHeight="1">
      <c r="A9" s="1272"/>
      <c r="B9" s="1363"/>
      <c r="C9" s="1025"/>
      <c r="D9" s="1025"/>
      <c r="E9" s="1025"/>
      <c r="F9" s="1025" t="s">
        <v>159</v>
      </c>
      <c r="G9" s="1025"/>
      <c r="H9" s="1025"/>
      <c r="I9" s="1199"/>
      <c r="J9" s="1199"/>
      <c r="K9" s="1199"/>
      <c r="L9" s="1199"/>
      <c r="M9" s="1199"/>
      <c r="N9" s="1199"/>
      <c r="O9" s="1199">
        <v>1</v>
      </c>
      <c r="P9" s="1199"/>
      <c r="Q9" s="1199">
        <v>1</v>
      </c>
      <c r="R9" s="1199"/>
      <c r="S9" s="1199"/>
      <c r="T9" s="1199"/>
      <c r="U9" s="1199"/>
      <c r="V9" s="1199"/>
      <c r="W9" s="1199">
        <v>3</v>
      </c>
      <c r="X9" s="1199"/>
      <c r="Y9" s="1199"/>
      <c r="Z9" s="1199"/>
      <c r="AA9" s="1199">
        <v>3</v>
      </c>
      <c r="AB9" s="1199"/>
      <c r="AC9" s="1199"/>
      <c r="AD9" s="1199"/>
      <c r="AE9" s="1199"/>
      <c r="AF9" s="1199"/>
      <c r="AG9" s="1094"/>
      <c r="AH9" s="1096"/>
      <c r="AI9" s="1094"/>
      <c r="AJ9" s="2465"/>
    </row>
    <row r="10" spans="1:36" ht="13.5" customHeight="1">
      <c r="A10" s="1272"/>
      <c r="B10" s="1363"/>
      <c r="C10" s="1025" t="s">
        <v>160</v>
      </c>
      <c r="D10" s="1025"/>
      <c r="E10" s="1025"/>
      <c r="F10" s="1025"/>
      <c r="G10" s="1025"/>
      <c r="H10" s="1025"/>
      <c r="I10" s="1199"/>
      <c r="J10" s="1199"/>
      <c r="K10" s="1199"/>
      <c r="L10" s="1199"/>
      <c r="M10" s="1199"/>
      <c r="N10" s="1199"/>
      <c r="O10" s="1199"/>
      <c r="P10" s="1199"/>
      <c r="Q10" s="1199"/>
      <c r="R10" s="1199"/>
      <c r="S10" s="1199"/>
      <c r="T10" s="1199"/>
      <c r="U10" s="1199">
        <v>6.2</v>
      </c>
      <c r="V10" s="1199"/>
      <c r="W10" s="1199"/>
      <c r="X10" s="1199"/>
      <c r="Y10" s="1199">
        <v>6.2</v>
      </c>
      <c r="Z10" s="1199"/>
      <c r="AA10" s="1199"/>
      <c r="AB10" s="1199"/>
      <c r="AC10" s="1199"/>
      <c r="AD10" s="1199"/>
      <c r="AE10" s="1199"/>
      <c r="AF10" s="1094"/>
      <c r="AG10" s="1199"/>
      <c r="AH10" s="1199"/>
      <c r="AI10" s="1199"/>
      <c r="AJ10" s="1522"/>
    </row>
    <row r="11" spans="1:36" ht="13.5" customHeight="1">
      <c r="A11" s="1274"/>
      <c r="B11" s="1364"/>
      <c r="C11" s="1103" t="s">
        <v>290</v>
      </c>
      <c r="D11" s="1103"/>
      <c r="E11" s="1103"/>
      <c r="F11" s="1103"/>
      <c r="G11" s="1103"/>
      <c r="H11" s="1103"/>
      <c r="I11" s="1203"/>
      <c r="J11" s="1203"/>
      <c r="K11" s="1203"/>
      <c r="L11" s="1203"/>
      <c r="M11" s="1203"/>
      <c r="N11" s="1203"/>
      <c r="O11" s="1203"/>
      <c r="P11" s="1203"/>
      <c r="Q11" s="1203"/>
      <c r="R11" s="1203"/>
      <c r="S11" s="1203"/>
      <c r="T11" s="1203"/>
      <c r="U11" s="1203"/>
      <c r="V11" s="1203"/>
      <c r="W11" s="1203"/>
      <c r="X11" s="1203"/>
      <c r="Y11" s="1203"/>
      <c r="Z11" s="1203"/>
      <c r="AA11" s="1203"/>
      <c r="AB11" s="1203"/>
      <c r="AC11" s="1203"/>
      <c r="AD11" s="1203"/>
      <c r="AE11" s="1203"/>
      <c r="AF11" s="1218"/>
      <c r="AG11" s="1203"/>
      <c r="AH11" s="1203"/>
      <c r="AI11" s="1203"/>
      <c r="AJ11" s="1535"/>
    </row>
    <row r="12" spans="1:36" ht="13.5" customHeight="1">
      <c r="A12" s="2458" t="s">
        <v>242</v>
      </c>
      <c r="B12" s="1569"/>
      <c r="C12" s="1569"/>
      <c r="D12" s="1569"/>
      <c r="E12" s="1569"/>
      <c r="F12" s="1569"/>
      <c r="G12" s="1569"/>
      <c r="H12" s="1570"/>
      <c r="I12" s="1183" t="s">
        <v>353</v>
      </c>
      <c r="J12" s="1201"/>
      <c r="K12" s="1201"/>
      <c r="L12" s="1201"/>
      <c r="M12" s="1201"/>
      <c r="N12" s="1201"/>
      <c r="O12" s="1201"/>
      <c r="P12" s="1201"/>
      <c r="Q12" s="1201"/>
      <c r="R12" s="1201"/>
      <c r="S12" s="1201"/>
      <c r="T12" s="1201"/>
      <c r="U12" s="1201"/>
      <c r="V12" s="1201"/>
      <c r="W12" s="1201"/>
      <c r="X12" s="1202"/>
      <c r="Y12" s="1183" t="s">
        <v>222</v>
      </c>
      <c r="Z12" s="1201"/>
      <c r="AA12" s="1201"/>
      <c r="AB12" s="1201"/>
      <c r="AC12" s="1201"/>
      <c r="AD12" s="1201"/>
      <c r="AE12" s="1201"/>
      <c r="AF12" s="1201"/>
      <c r="AG12" s="1201"/>
      <c r="AH12" s="1201"/>
      <c r="AI12" s="1201"/>
      <c r="AJ12" s="1844"/>
    </row>
    <row r="13" spans="1:36" ht="13.5" customHeight="1">
      <c r="A13" s="2458"/>
      <c r="B13" s="1569"/>
      <c r="C13" s="1569"/>
      <c r="D13" s="1569"/>
      <c r="E13" s="1569"/>
      <c r="F13" s="1569"/>
      <c r="G13" s="1569"/>
      <c r="H13" s="1570"/>
      <c r="I13" s="1183" t="s">
        <v>351</v>
      </c>
      <c r="J13" s="1201"/>
      <c r="K13" s="1201"/>
      <c r="L13" s="1202"/>
      <c r="M13" s="1183" t="s">
        <v>273</v>
      </c>
      <c r="N13" s="1201"/>
      <c r="O13" s="1201"/>
      <c r="P13" s="1202"/>
      <c r="Q13" s="1183" t="s">
        <v>254</v>
      </c>
      <c r="R13" s="1201"/>
      <c r="S13" s="1201"/>
      <c r="T13" s="1202"/>
      <c r="U13" s="1025" t="s">
        <v>255</v>
      </c>
      <c r="V13" s="1025"/>
      <c r="W13" s="1025"/>
      <c r="X13" s="1025"/>
      <c r="Y13" s="2466" t="s">
        <v>351</v>
      </c>
      <c r="Z13" s="2466"/>
      <c r="AA13" s="2466"/>
      <c r="AB13" s="2467"/>
      <c r="AC13" s="1526" t="s">
        <v>89</v>
      </c>
      <c r="AD13" s="1527"/>
      <c r="AE13" s="1527"/>
      <c r="AF13" s="1527"/>
      <c r="AG13" s="1183" t="s">
        <v>90</v>
      </c>
      <c r="AH13" s="1201"/>
      <c r="AI13" s="1201"/>
      <c r="AJ13" s="1844"/>
    </row>
    <row r="14" spans="1:36" ht="13.5" customHeight="1">
      <c r="A14" s="2458"/>
      <c r="B14" s="1569"/>
      <c r="C14" s="1569"/>
      <c r="D14" s="1569"/>
      <c r="E14" s="1569"/>
      <c r="F14" s="1569"/>
      <c r="G14" s="1569"/>
      <c r="H14" s="1570"/>
      <c r="I14" s="1025" t="s">
        <v>250</v>
      </c>
      <c r="J14" s="1025"/>
      <c r="K14" s="1025" t="s">
        <v>213</v>
      </c>
      <c r="L14" s="1025"/>
      <c r="M14" s="1025" t="s">
        <v>250</v>
      </c>
      <c r="N14" s="1025"/>
      <c r="O14" s="1025" t="s">
        <v>213</v>
      </c>
      <c r="P14" s="1025"/>
      <c r="Q14" s="1025" t="s">
        <v>250</v>
      </c>
      <c r="R14" s="1025"/>
      <c r="S14" s="1025" t="s">
        <v>213</v>
      </c>
      <c r="T14" s="1025"/>
      <c r="U14" s="1025" t="s">
        <v>250</v>
      </c>
      <c r="V14" s="1025"/>
      <c r="W14" s="1025" t="s">
        <v>213</v>
      </c>
      <c r="X14" s="1025"/>
      <c r="Y14" s="1202" t="s">
        <v>250</v>
      </c>
      <c r="Z14" s="1025"/>
      <c r="AA14" s="1025" t="s">
        <v>213</v>
      </c>
      <c r="AB14" s="1025"/>
      <c r="AC14" s="1025" t="s">
        <v>250</v>
      </c>
      <c r="AD14" s="1025"/>
      <c r="AE14" s="1025" t="s">
        <v>213</v>
      </c>
      <c r="AF14" s="1183"/>
      <c r="AG14" s="1025" t="s">
        <v>250</v>
      </c>
      <c r="AH14" s="1025"/>
      <c r="AI14" s="1025" t="s">
        <v>213</v>
      </c>
      <c r="AJ14" s="1519"/>
    </row>
    <row r="15" spans="1:36" ht="13.5" customHeight="1">
      <c r="A15" s="1270" t="s">
        <v>351</v>
      </c>
      <c r="B15" s="1362"/>
      <c r="C15" s="1025" t="s">
        <v>128</v>
      </c>
      <c r="D15" s="1025"/>
      <c r="E15" s="1025"/>
      <c r="F15" s="1025" t="s">
        <v>158</v>
      </c>
      <c r="G15" s="1025"/>
      <c r="H15" s="1025"/>
      <c r="I15" s="1199"/>
      <c r="J15" s="1199"/>
      <c r="K15" s="1199"/>
      <c r="L15" s="1199"/>
      <c r="M15" s="1199"/>
      <c r="N15" s="1199"/>
      <c r="O15" s="1199"/>
      <c r="P15" s="1199"/>
      <c r="Q15" s="1199"/>
      <c r="R15" s="1199"/>
      <c r="S15" s="1199"/>
      <c r="T15" s="1199"/>
      <c r="U15" s="1199"/>
      <c r="V15" s="1199"/>
      <c r="W15" s="1199"/>
      <c r="X15" s="1199"/>
      <c r="Y15" s="1096">
        <v>1</v>
      </c>
      <c r="Z15" s="1199"/>
      <c r="AA15" s="1199"/>
      <c r="AB15" s="1199"/>
      <c r="AC15" s="1199">
        <v>1</v>
      </c>
      <c r="AD15" s="1199"/>
      <c r="AE15" s="1199"/>
      <c r="AF15" s="1094"/>
      <c r="AG15" s="1199"/>
      <c r="AH15" s="1199"/>
      <c r="AI15" s="1199"/>
      <c r="AJ15" s="1522"/>
    </row>
    <row r="16" spans="1:36" ht="13.5" customHeight="1">
      <c r="A16" s="1272"/>
      <c r="B16" s="1363"/>
      <c r="C16" s="1025"/>
      <c r="D16" s="1025"/>
      <c r="E16" s="1025"/>
      <c r="F16" s="1025" t="s">
        <v>159</v>
      </c>
      <c r="G16" s="1025"/>
      <c r="H16" s="1025"/>
      <c r="I16" s="1199"/>
      <c r="J16" s="1199"/>
      <c r="K16" s="1199"/>
      <c r="L16" s="1199"/>
      <c r="M16" s="1199"/>
      <c r="N16" s="1199"/>
      <c r="O16" s="1199">
        <v>1</v>
      </c>
      <c r="P16" s="1199"/>
      <c r="Q16" s="1199"/>
      <c r="R16" s="1199"/>
      <c r="S16" s="1199"/>
      <c r="T16" s="1199"/>
      <c r="U16" s="1199"/>
      <c r="V16" s="1199"/>
      <c r="W16" s="1199"/>
      <c r="X16" s="1199"/>
      <c r="Y16" s="1096">
        <v>1</v>
      </c>
      <c r="Z16" s="1199"/>
      <c r="AA16" s="1199"/>
      <c r="AB16" s="1199"/>
      <c r="AC16" s="1199">
        <v>1</v>
      </c>
      <c r="AD16" s="1199"/>
      <c r="AE16" s="1199"/>
      <c r="AF16" s="1094"/>
      <c r="AG16" s="1094"/>
      <c r="AH16" s="1096"/>
      <c r="AI16" s="1094"/>
      <c r="AJ16" s="2465"/>
    </row>
    <row r="17" spans="1:36" ht="13.5" customHeight="1">
      <c r="A17" s="1272"/>
      <c r="B17" s="1363"/>
      <c r="C17" s="1025" t="s">
        <v>160</v>
      </c>
      <c r="D17" s="1025"/>
      <c r="E17" s="1025"/>
      <c r="F17" s="1025"/>
      <c r="G17" s="1025"/>
      <c r="H17" s="1025"/>
      <c r="I17" s="1199"/>
      <c r="J17" s="1199"/>
      <c r="K17" s="1199"/>
      <c r="L17" s="1199"/>
      <c r="M17" s="1199">
        <v>0.5</v>
      </c>
      <c r="N17" s="1199"/>
      <c r="O17" s="1199"/>
      <c r="P17" s="1199"/>
      <c r="Q17" s="1199"/>
      <c r="R17" s="1199"/>
      <c r="S17" s="1199"/>
      <c r="T17" s="1199"/>
      <c r="U17" s="1199"/>
      <c r="V17" s="1199"/>
      <c r="W17" s="1199"/>
      <c r="X17" s="1199"/>
      <c r="Y17" s="1096">
        <v>1.8</v>
      </c>
      <c r="Z17" s="1199"/>
      <c r="AA17" s="1199"/>
      <c r="AB17" s="1199"/>
      <c r="AC17" s="1199">
        <v>1.8</v>
      </c>
      <c r="AD17" s="1199"/>
      <c r="AE17" s="1199"/>
      <c r="AF17" s="1094"/>
      <c r="AG17" s="1199"/>
      <c r="AH17" s="1199"/>
      <c r="AI17" s="1199"/>
      <c r="AJ17" s="1522"/>
    </row>
    <row r="18" spans="1:36" ht="13.5" customHeight="1">
      <c r="A18" s="1274"/>
      <c r="B18" s="1364"/>
      <c r="C18" s="1103" t="s">
        <v>290</v>
      </c>
      <c r="D18" s="1103"/>
      <c r="E18" s="1103"/>
      <c r="F18" s="1103"/>
      <c r="G18" s="1103"/>
      <c r="H18" s="1103"/>
      <c r="I18" s="1203"/>
      <c r="J18" s="1203"/>
      <c r="K18" s="1203"/>
      <c r="L18" s="1203"/>
      <c r="M18" s="1203"/>
      <c r="N18" s="1203"/>
      <c r="O18" s="1203"/>
      <c r="P18" s="1203"/>
      <c r="Q18" s="1203"/>
      <c r="R18" s="1203"/>
      <c r="S18" s="1203"/>
      <c r="T18" s="1203"/>
      <c r="U18" s="1203"/>
      <c r="V18" s="1203"/>
      <c r="W18" s="1203"/>
      <c r="X18" s="1203"/>
      <c r="Y18" s="1861"/>
      <c r="Z18" s="1203"/>
      <c r="AA18" s="1203"/>
      <c r="AB18" s="1203"/>
      <c r="AC18" s="1203"/>
      <c r="AD18" s="1203"/>
      <c r="AE18" s="1203"/>
      <c r="AF18" s="1218"/>
      <c r="AG18" s="1203"/>
      <c r="AH18" s="1203"/>
      <c r="AI18" s="1203"/>
      <c r="AJ18" s="1535"/>
    </row>
    <row r="19" spans="1:36" ht="13.5" customHeight="1">
      <c r="A19" s="2458" t="s">
        <v>242</v>
      </c>
      <c r="B19" s="1569"/>
      <c r="C19" s="1569"/>
      <c r="D19" s="1569"/>
      <c r="E19" s="1569"/>
      <c r="F19" s="1569"/>
      <c r="G19" s="1569"/>
      <c r="H19" s="1570"/>
      <c r="I19" s="1523" t="s">
        <v>249</v>
      </c>
      <c r="J19" s="1524"/>
      <c r="K19" s="1524"/>
      <c r="L19" s="1524"/>
      <c r="M19" s="1524"/>
      <c r="N19" s="1524"/>
      <c r="O19" s="1524"/>
      <c r="P19" s="1524"/>
      <c r="Q19" s="1524"/>
      <c r="R19" s="1524"/>
      <c r="S19" s="1524"/>
      <c r="T19" s="1524"/>
      <c r="U19" s="1524"/>
      <c r="V19" s="1524"/>
      <c r="W19" s="1524"/>
      <c r="X19" s="1524"/>
      <c r="Y19" s="1524"/>
      <c r="Z19" s="1524"/>
      <c r="AA19" s="1524"/>
      <c r="AB19" s="1524"/>
      <c r="AC19" s="1524"/>
      <c r="AD19" s="1524"/>
      <c r="AE19" s="1524"/>
      <c r="AF19" s="1524"/>
      <c r="AG19" s="1524"/>
      <c r="AH19" s="1524"/>
      <c r="AI19" s="1524"/>
      <c r="AJ19" s="1536"/>
    </row>
    <row r="20" spans="1:36" ht="13.5" customHeight="1">
      <c r="A20" s="2458"/>
      <c r="B20" s="1569"/>
      <c r="C20" s="1569"/>
      <c r="D20" s="1569"/>
      <c r="E20" s="1569"/>
      <c r="F20" s="1569"/>
      <c r="G20" s="1569"/>
      <c r="H20" s="1570"/>
      <c r="I20" s="1894" t="s">
        <v>1439</v>
      </c>
      <c r="J20" s="1895"/>
      <c r="K20" s="1895"/>
      <c r="L20" s="1896"/>
      <c r="M20" s="1895"/>
      <c r="N20" s="1895"/>
      <c r="O20" s="1895"/>
      <c r="P20" s="1896"/>
      <c r="Q20" s="1894"/>
      <c r="R20" s="1895"/>
      <c r="S20" s="1895"/>
      <c r="T20" s="1896"/>
      <c r="U20" s="1894"/>
      <c r="V20" s="1895"/>
      <c r="W20" s="1895"/>
      <c r="X20" s="1896"/>
      <c r="Y20" s="1894"/>
      <c r="Z20" s="1895"/>
      <c r="AA20" s="1895"/>
      <c r="AB20" s="1896"/>
      <c r="AC20" s="1894"/>
      <c r="AD20" s="1895"/>
      <c r="AE20" s="1895"/>
      <c r="AF20" s="1896"/>
      <c r="AG20" s="1894"/>
      <c r="AH20" s="1895"/>
      <c r="AI20" s="1895"/>
      <c r="AJ20" s="1897"/>
    </row>
    <row r="21" spans="1:36" ht="13.5" customHeight="1">
      <c r="A21" s="2458"/>
      <c r="B21" s="1569"/>
      <c r="C21" s="1569"/>
      <c r="D21" s="1569"/>
      <c r="E21" s="1569"/>
      <c r="F21" s="1569"/>
      <c r="G21" s="1569"/>
      <c r="H21" s="1570"/>
      <c r="I21" s="1025" t="s">
        <v>250</v>
      </c>
      <c r="J21" s="1025"/>
      <c r="K21" s="1025" t="s">
        <v>213</v>
      </c>
      <c r="L21" s="1025"/>
      <c r="M21" s="1025" t="s">
        <v>250</v>
      </c>
      <c r="N21" s="1025"/>
      <c r="O21" s="1025" t="s">
        <v>213</v>
      </c>
      <c r="P21" s="1025"/>
      <c r="Q21" s="1025" t="s">
        <v>250</v>
      </c>
      <c r="R21" s="1025"/>
      <c r="S21" s="1025" t="s">
        <v>213</v>
      </c>
      <c r="T21" s="1025"/>
      <c r="U21" s="1025" t="s">
        <v>250</v>
      </c>
      <c r="V21" s="1025"/>
      <c r="W21" s="1025" t="s">
        <v>213</v>
      </c>
      <c r="X21" s="1025"/>
      <c r="Y21" s="1025" t="s">
        <v>250</v>
      </c>
      <c r="Z21" s="1025"/>
      <c r="AA21" s="1025" t="s">
        <v>213</v>
      </c>
      <c r="AB21" s="1025"/>
      <c r="AC21" s="1025" t="s">
        <v>250</v>
      </c>
      <c r="AD21" s="1025"/>
      <c r="AE21" s="1025" t="s">
        <v>213</v>
      </c>
      <c r="AF21" s="1025"/>
      <c r="AG21" s="1025" t="s">
        <v>250</v>
      </c>
      <c r="AH21" s="1025"/>
      <c r="AI21" s="1025" t="s">
        <v>213</v>
      </c>
      <c r="AJ21" s="1519"/>
    </row>
    <row r="22" spans="1:36" ht="13.5" customHeight="1">
      <c r="A22" s="1270" t="s">
        <v>351</v>
      </c>
      <c r="B22" s="1362"/>
      <c r="C22" s="1025" t="s">
        <v>128</v>
      </c>
      <c r="D22" s="1025"/>
      <c r="E22" s="1025"/>
      <c r="F22" s="1025" t="s">
        <v>158</v>
      </c>
      <c r="G22" s="1025"/>
      <c r="H22" s="1025"/>
      <c r="I22" s="1199"/>
      <c r="J22" s="1199"/>
      <c r="K22" s="1199"/>
      <c r="L22" s="1199"/>
      <c r="M22" s="1199"/>
      <c r="N22" s="1199"/>
      <c r="O22" s="1199"/>
      <c r="P22" s="1199"/>
      <c r="Q22" s="1199"/>
      <c r="R22" s="1199"/>
      <c r="S22" s="1199"/>
      <c r="T22" s="1199"/>
      <c r="U22" s="1199"/>
      <c r="V22" s="1199"/>
      <c r="W22" s="1199"/>
      <c r="X22" s="1199"/>
      <c r="Y22" s="1199"/>
      <c r="Z22" s="1199"/>
      <c r="AA22" s="1199"/>
      <c r="AB22" s="1199"/>
      <c r="AC22" s="1199"/>
      <c r="AD22" s="1199"/>
      <c r="AE22" s="1199"/>
      <c r="AF22" s="1199"/>
      <c r="AG22" s="1199"/>
      <c r="AH22" s="1199"/>
      <c r="AI22" s="1199"/>
      <c r="AJ22" s="1522"/>
    </row>
    <row r="23" spans="1:36" ht="13.5" customHeight="1">
      <c r="A23" s="1272"/>
      <c r="B23" s="1363"/>
      <c r="C23" s="1025"/>
      <c r="D23" s="1025"/>
      <c r="E23" s="1025"/>
      <c r="F23" s="1025" t="s">
        <v>159</v>
      </c>
      <c r="G23" s="1025"/>
      <c r="H23" s="1025"/>
      <c r="I23" s="1199">
        <v>1</v>
      </c>
      <c r="J23" s="1199"/>
      <c r="K23" s="1199"/>
      <c r="L23" s="1199"/>
      <c r="M23" s="1199"/>
      <c r="N23" s="1199"/>
      <c r="O23" s="1199"/>
      <c r="P23" s="1199"/>
      <c r="Q23" s="1199"/>
      <c r="R23" s="1199"/>
      <c r="S23" s="1199"/>
      <c r="T23" s="1199"/>
      <c r="U23" s="1199"/>
      <c r="V23" s="1199"/>
      <c r="W23" s="1199"/>
      <c r="X23" s="1199"/>
      <c r="Y23" s="1199"/>
      <c r="Z23" s="1199"/>
      <c r="AA23" s="1199"/>
      <c r="AB23" s="1199"/>
      <c r="AC23" s="1199"/>
      <c r="AD23" s="1199"/>
      <c r="AE23" s="1199"/>
      <c r="AF23" s="1199"/>
      <c r="AG23" s="1199"/>
      <c r="AH23" s="1199"/>
      <c r="AI23" s="1199"/>
      <c r="AJ23" s="1522"/>
    </row>
    <row r="24" spans="1:36" ht="13.5" customHeight="1">
      <c r="A24" s="1272"/>
      <c r="B24" s="1363"/>
      <c r="C24" s="1025" t="s">
        <v>160</v>
      </c>
      <c r="D24" s="1025"/>
      <c r="E24" s="1025"/>
      <c r="F24" s="1025"/>
      <c r="G24" s="1025"/>
      <c r="H24" s="1025"/>
      <c r="I24" s="1199">
        <v>0.8</v>
      </c>
      <c r="J24" s="1199"/>
      <c r="K24" s="1199"/>
      <c r="L24" s="1199"/>
      <c r="M24" s="1199"/>
      <c r="N24" s="1199"/>
      <c r="O24" s="1199"/>
      <c r="P24" s="1199"/>
      <c r="Q24" s="1199"/>
      <c r="R24" s="1199"/>
      <c r="S24" s="1199"/>
      <c r="T24" s="1199"/>
      <c r="U24" s="1199"/>
      <c r="V24" s="1199"/>
      <c r="W24" s="1199"/>
      <c r="X24" s="1199"/>
      <c r="Y24" s="1199"/>
      <c r="Z24" s="1199"/>
      <c r="AA24" s="1199"/>
      <c r="AB24" s="1199"/>
      <c r="AC24" s="1199"/>
      <c r="AD24" s="1199"/>
      <c r="AE24" s="1199"/>
      <c r="AF24" s="1199"/>
      <c r="AG24" s="1199"/>
      <c r="AH24" s="1199"/>
      <c r="AI24" s="1199"/>
      <c r="AJ24" s="1522"/>
    </row>
    <row r="25" spans="1:36" ht="13.5" customHeight="1" thickBot="1">
      <c r="A25" s="2462"/>
      <c r="B25" s="2463"/>
      <c r="C25" s="2255" t="s">
        <v>290</v>
      </c>
      <c r="D25" s="2255"/>
      <c r="E25" s="2255"/>
      <c r="F25" s="2255"/>
      <c r="G25" s="2255"/>
      <c r="H25" s="2255"/>
      <c r="I25" s="2457"/>
      <c r="J25" s="2457"/>
      <c r="K25" s="2457"/>
      <c r="L25" s="2457"/>
      <c r="M25" s="2457"/>
      <c r="N25" s="2457"/>
      <c r="O25" s="2457"/>
      <c r="P25" s="2457"/>
      <c r="Q25" s="2457"/>
      <c r="R25" s="2457"/>
      <c r="S25" s="2457"/>
      <c r="T25" s="2457"/>
      <c r="U25" s="2457"/>
      <c r="V25" s="2457"/>
      <c r="W25" s="2457"/>
      <c r="X25" s="2457"/>
      <c r="Y25" s="2457"/>
      <c r="Z25" s="2457"/>
      <c r="AA25" s="2457"/>
      <c r="AB25" s="2457"/>
      <c r="AC25" s="2457"/>
      <c r="AD25" s="2457"/>
      <c r="AE25" s="2457"/>
      <c r="AF25" s="2457"/>
      <c r="AG25" s="2457"/>
      <c r="AH25" s="2457"/>
      <c r="AI25" s="2457"/>
      <c r="AJ25" s="2464"/>
    </row>
    <row r="26" spans="1:36" s="10" customFormat="1" ht="13.5" customHeight="1">
      <c r="A26" s="46" t="s">
        <v>139</v>
      </c>
      <c r="B26" s="79"/>
      <c r="C26" s="79"/>
      <c r="D26" s="79"/>
      <c r="E26" s="79"/>
      <c r="F26" s="79"/>
      <c r="G26" s="79"/>
      <c r="H26" s="79"/>
      <c r="I26" s="79"/>
      <c r="J26" s="79"/>
      <c r="K26" s="79"/>
      <c r="L26" s="79"/>
      <c r="M26" s="79"/>
      <c r="N26" s="79"/>
      <c r="O26" s="79"/>
      <c r="P26" s="79"/>
      <c r="Q26" s="79"/>
      <c r="R26" s="79"/>
      <c r="S26" s="80"/>
      <c r="T26" s="81"/>
      <c r="U26" s="81"/>
      <c r="V26" s="81"/>
      <c r="W26" s="81"/>
      <c r="X26" s="81"/>
      <c r="Y26" s="81"/>
      <c r="Z26" s="81"/>
      <c r="AA26" s="81"/>
      <c r="AB26" s="81"/>
      <c r="AC26" s="81"/>
      <c r="AD26" s="81"/>
      <c r="AE26" s="81"/>
      <c r="AF26" s="81"/>
      <c r="AG26" s="81"/>
      <c r="AH26" s="81"/>
      <c r="AI26" s="81"/>
      <c r="AJ26" s="81"/>
    </row>
    <row r="27" spans="1:36" s="11" customFormat="1" ht="13.5" customHeight="1">
      <c r="A27" s="98" t="s">
        <v>148</v>
      </c>
      <c r="B27" s="99"/>
      <c r="C27" s="99"/>
      <c r="D27" s="99"/>
      <c r="E27" s="99"/>
      <c r="F27" s="99"/>
      <c r="G27" s="99"/>
      <c r="H27" s="99"/>
      <c r="I27" s="99"/>
      <c r="J27" s="99"/>
      <c r="K27" s="99"/>
      <c r="L27" s="99"/>
      <c r="M27" s="99"/>
      <c r="N27" s="99"/>
      <c r="O27" s="99"/>
      <c r="P27" s="99"/>
      <c r="Q27" s="99"/>
      <c r="R27" s="99"/>
      <c r="S27" s="99"/>
      <c r="T27" s="99"/>
      <c r="U27" s="99"/>
      <c r="V27" s="99"/>
      <c r="W27" s="99"/>
      <c r="X27" s="99"/>
      <c r="Y27" s="99"/>
      <c r="Z27" s="99"/>
      <c r="AA27" s="99"/>
      <c r="AB27" s="99"/>
      <c r="AC27" s="99"/>
      <c r="AD27" s="99"/>
      <c r="AE27" s="99"/>
      <c r="AF27" s="99"/>
      <c r="AG27" s="99"/>
      <c r="AH27" s="99"/>
      <c r="AI27" s="99"/>
      <c r="AJ27" s="99"/>
    </row>
    <row r="28" spans="1:36" s="12" customFormat="1" ht="13.5" customHeight="1">
      <c r="A28" s="100" t="s">
        <v>516</v>
      </c>
      <c r="B28" s="100"/>
      <c r="C28" s="100"/>
      <c r="D28" s="100"/>
      <c r="E28" s="100"/>
      <c r="F28" s="100"/>
      <c r="G28" s="100"/>
      <c r="H28" s="100"/>
      <c r="I28" s="100"/>
      <c r="J28" s="100"/>
      <c r="K28" s="100"/>
      <c r="L28" s="100"/>
      <c r="M28" s="100"/>
      <c r="N28" s="100"/>
      <c r="O28" s="100"/>
      <c r="P28" s="100"/>
      <c r="Q28" s="100"/>
      <c r="R28" s="100"/>
      <c r="S28" s="100"/>
      <c r="T28" s="100"/>
      <c r="U28" s="101"/>
      <c r="V28" s="101"/>
      <c r="W28" s="101"/>
      <c r="X28" s="101"/>
      <c r="Y28" s="101"/>
      <c r="Z28" s="101"/>
      <c r="AA28" s="101"/>
      <c r="AB28" s="101"/>
      <c r="AC28" s="101"/>
      <c r="AD28" s="101"/>
      <c r="AE28" s="101"/>
      <c r="AF28" s="101"/>
      <c r="AG28" s="101"/>
      <c r="AH28" s="101"/>
      <c r="AI28" s="101"/>
      <c r="AJ28" s="101"/>
    </row>
    <row r="29" spans="1:36" s="11" customFormat="1" ht="13.5" customHeight="1">
      <c r="A29" s="102" t="s">
        <v>341</v>
      </c>
      <c r="B29" s="103"/>
      <c r="C29" s="103"/>
      <c r="D29" s="103"/>
      <c r="E29" s="103"/>
      <c r="F29" s="103"/>
      <c r="G29" s="103"/>
      <c r="H29" s="103"/>
      <c r="I29" s="103"/>
      <c r="J29" s="103"/>
      <c r="K29" s="103"/>
      <c r="L29" s="103"/>
      <c r="M29" s="103"/>
      <c r="N29" s="103"/>
      <c r="O29" s="103"/>
      <c r="P29" s="103"/>
      <c r="Q29" s="103"/>
      <c r="R29" s="99"/>
      <c r="S29" s="99"/>
      <c r="T29" s="99"/>
      <c r="U29" s="99"/>
      <c r="V29" s="99"/>
      <c r="W29" s="99"/>
      <c r="X29" s="99"/>
      <c r="Y29" s="99"/>
      <c r="Z29" s="99"/>
      <c r="AA29" s="99"/>
      <c r="AB29" s="99"/>
      <c r="AC29" s="99"/>
      <c r="AD29" s="99"/>
      <c r="AE29" s="99"/>
      <c r="AF29" s="99"/>
      <c r="AG29" s="99"/>
      <c r="AH29" s="99"/>
      <c r="AI29" s="99"/>
      <c r="AJ29" s="99"/>
    </row>
    <row r="30" spans="1:36" s="11" customFormat="1" ht="13.5" customHeight="1">
      <c r="A30" s="98"/>
      <c r="B30" s="99"/>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row>
    <row r="31" spans="1:36" s="14" customFormat="1" ht="13.5" customHeight="1">
      <c r="A31" s="46"/>
      <c r="B31" s="46"/>
      <c r="C31" s="46"/>
      <c r="D31" s="46"/>
      <c r="E31" s="46"/>
      <c r="F31" s="46"/>
      <c r="G31" s="46"/>
      <c r="H31" s="46"/>
      <c r="I31" s="46"/>
      <c r="J31" s="46"/>
      <c r="K31" s="46"/>
      <c r="L31" s="46"/>
      <c r="M31" s="46"/>
      <c r="N31" s="46"/>
      <c r="O31" s="46"/>
      <c r="P31" s="46"/>
      <c r="Q31" s="46"/>
      <c r="R31" s="46"/>
      <c r="S31" s="46"/>
      <c r="T31" s="49"/>
      <c r="U31" s="49"/>
      <c r="V31" s="49"/>
      <c r="W31" s="49"/>
      <c r="X31" s="49"/>
      <c r="Y31" s="49"/>
      <c r="Z31" s="49"/>
      <c r="AA31" s="49"/>
      <c r="AB31" s="49"/>
      <c r="AC31" s="49"/>
      <c r="AD31" s="49"/>
      <c r="AE31" s="49"/>
      <c r="AF31" s="49"/>
      <c r="AG31" s="49"/>
      <c r="AH31" s="49"/>
      <c r="AI31" s="49"/>
      <c r="AJ31" s="49"/>
    </row>
  </sheetData>
  <sheetProtection sheet="1" objects="1" scenarios="1" selectLockedCells="1" selectUnlockedCells="1"/>
  <mergeCells count="217">
    <mergeCell ref="AG8:AH8"/>
    <mergeCell ref="AI8:AJ8"/>
    <mergeCell ref="U5:AF5"/>
    <mergeCell ref="Y6:AB6"/>
    <mergeCell ref="AC6:AF6"/>
    <mergeCell ref="W7:X7"/>
    <mergeCell ref="S15:T15"/>
    <mergeCell ref="Q13:T13"/>
    <mergeCell ref="S14:T14"/>
    <mergeCell ref="Q15:R15"/>
    <mergeCell ref="Q14:R14"/>
    <mergeCell ref="U13:X13"/>
    <mergeCell ref="U14:V14"/>
    <mergeCell ref="W14:X14"/>
    <mergeCell ref="AE8:AF8"/>
    <mergeCell ref="U15:V15"/>
    <mergeCell ref="W15:X15"/>
    <mergeCell ref="AC15:AD15"/>
    <mergeCell ref="U11:X11"/>
    <mergeCell ref="AE15:AF15"/>
    <mergeCell ref="AA15:AB15"/>
    <mergeCell ref="AC10:AF10"/>
    <mergeCell ref="AC9:AD9"/>
    <mergeCell ref="AE9:AF9"/>
    <mergeCell ref="AG15:AH15"/>
    <mergeCell ref="AI15:AJ15"/>
    <mergeCell ref="AG16:AH16"/>
    <mergeCell ref="AI16:AJ16"/>
    <mergeCell ref="AG9:AH9"/>
    <mergeCell ref="AI9:AJ9"/>
    <mergeCell ref="AG10:AJ10"/>
    <mergeCell ref="AG11:AJ11"/>
    <mergeCell ref="AG14:AH14"/>
    <mergeCell ref="AI14:AJ14"/>
    <mergeCell ref="Y12:AJ12"/>
    <mergeCell ref="AG13:AJ13"/>
    <mergeCell ref="AC13:AF13"/>
    <mergeCell ref="AC11:AF11"/>
    <mergeCell ref="Y13:AB13"/>
    <mergeCell ref="AA14:AB14"/>
    <mergeCell ref="AE14:AF14"/>
    <mergeCell ref="Y15:Z15"/>
    <mergeCell ref="Y11:AB11"/>
    <mergeCell ref="Y14:Z14"/>
    <mergeCell ref="AC14:AD14"/>
    <mergeCell ref="Y10:AB10"/>
    <mergeCell ref="AA9:AB9"/>
    <mergeCell ref="Y9:Z9"/>
    <mergeCell ref="A22:B25"/>
    <mergeCell ref="AG23:AH23"/>
    <mergeCell ref="AI23:AJ23"/>
    <mergeCell ref="AG24:AJ24"/>
    <mergeCell ref="AG25:AJ25"/>
    <mergeCell ref="AC25:AF25"/>
    <mergeCell ref="AC23:AD23"/>
    <mergeCell ref="AE23:AF23"/>
    <mergeCell ref="AC24:AF24"/>
    <mergeCell ref="AG22:AH22"/>
    <mergeCell ref="AI22:AJ22"/>
    <mergeCell ref="AC22:AD22"/>
    <mergeCell ref="AE22:AF22"/>
    <mergeCell ref="O23:P23"/>
    <mergeCell ref="Q23:R23"/>
    <mergeCell ref="S23:T23"/>
    <mergeCell ref="M22:N22"/>
    <mergeCell ref="O22:P22"/>
    <mergeCell ref="Q22:R22"/>
    <mergeCell ref="C22:E23"/>
    <mergeCell ref="F22:H22"/>
    <mergeCell ref="I22:J22"/>
    <mergeCell ref="K22:L22"/>
    <mergeCell ref="I23:J23"/>
    <mergeCell ref="Y16:Z16"/>
    <mergeCell ref="Y17:AB17"/>
    <mergeCell ref="AG21:AH21"/>
    <mergeCell ref="AI21:AJ21"/>
    <mergeCell ref="AA16:AB16"/>
    <mergeCell ref="AA21:AB21"/>
    <mergeCell ref="Y18:AB18"/>
    <mergeCell ref="Y21:Z21"/>
    <mergeCell ref="Y20:AB20"/>
    <mergeCell ref="AC18:AF18"/>
    <mergeCell ref="AC16:AD16"/>
    <mergeCell ref="AE16:AF16"/>
    <mergeCell ref="AC21:AD21"/>
    <mergeCell ref="AE21:AF21"/>
    <mergeCell ref="AC20:AF20"/>
    <mergeCell ref="AG18:AJ18"/>
    <mergeCell ref="AG20:AJ20"/>
    <mergeCell ref="AC17:AF17"/>
    <mergeCell ref="AG17:AJ17"/>
    <mergeCell ref="AE2:AJ2"/>
    <mergeCell ref="AA2:AD2"/>
    <mergeCell ref="A4:AJ4"/>
    <mergeCell ref="A5:H7"/>
    <mergeCell ref="Q7:R7"/>
    <mergeCell ref="S7:T7"/>
    <mergeCell ref="M5:P6"/>
    <mergeCell ref="M7:N7"/>
    <mergeCell ref="O7:P7"/>
    <mergeCell ref="U7:V7"/>
    <mergeCell ref="I5:L6"/>
    <mergeCell ref="I7:J7"/>
    <mergeCell ref="K7:L7"/>
    <mergeCell ref="AE7:AF7"/>
    <mergeCell ref="AG5:AJ6"/>
    <mergeCell ref="AG7:AH7"/>
    <mergeCell ref="AI7:AJ7"/>
    <mergeCell ref="Y7:Z7"/>
    <mergeCell ref="AA7:AB7"/>
    <mergeCell ref="AC7:AD7"/>
    <mergeCell ref="U6:X6"/>
    <mergeCell ref="AA8:AB8"/>
    <mergeCell ref="Q5:T6"/>
    <mergeCell ref="U8:V8"/>
    <mergeCell ref="Q8:R8"/>
    <mergeCell ref="S8:T8"/>
    <mergeCell ref="O14:P14"/>
    <mergeCell ref="K14:L14"/>
    <mergeCell ref="M14:N14"/>
    <mergeCell ref="M13:P13"/>
    <mergeCell ref="M8:N8"/>
    <mergeCell ref="O8:P8"/>
    <mergeCell ref="AC8:AD8"/>
    <mergeCell ref="Y8:Z8"/>
    <mergeCell ref="W8:X8"/>
    <mergeCell ref="Q9:R9"/>
    <mergeCell ref="S9:T9"/>
    <mergeCell ref="U9:V9"/>
    <mergeCell ref="A8:B11"/>
    <mergeCell ref="A12:H14"/>
    <mergeCell ref="I10:L10"/>
    <mergeCell ref="C8:E9"/>
    <mergeCell ref="F8:H8"/>
    <mergeCell ref="M9:N9"/>
    <mergeCell ref="M10:P10"/>
    <mergeCell ref="C10:H10"/>
    <mergeCell ref="I13:L13"/>
    <mergeCell ref="O9:P9"/>
    <mergeCell ref="F9:H9"/>
    <mergeCell ref="I12:X12"/>
    <mergeCell ref="U10:X10"/>
    <mergeCell ref="C11:H11"/>
    <mergeCell ref="Q10:T10"/>
    <mergeCell ref="I11:L11"/>
    <mergeCell ref="Q11:T11"/>
    <mergeCell ref="K9:L9"/>
    <mergeCell ref="I8:J8"/>
    <mergeCell ref="K8:L8"/>
    <mergeCell ref="I9:J9"/>
    <mergeCell ref="W9:X9"/>
    <mergeCell ref="I14:J14"/>
    <mergeCell ref="M11:P11"/>
    <mergeCell ref="W16:X16"/>
    <mergeCell ref="U17:X17"/>
    <mergeCell ref="W21:X21"/>
    <mergeCell ref="M17:P17"/>
    <mergeCell ref="Q17:T17"/>
    <mergeCell ref="O16:P16"/>
    <mergeCell ref="C15:E16"/>
    <mergeCell ref="F15:H15"/>
    <mergeCell ref="F16:H16"/>
    <mergeCell ref="I17:L17"/>
    <mergeCell ref="K16:L16"/>
    <mergeCell ref="S16:T16"/>
    <mergeCell ref="I15:J15"/>
    <mergeCell ref="K15:L15"/>
    <mergeCell ref="M15:N15"/>
    <mergeCell ref="O15:P15"/>
    <mergeCell ref="C18:H18"/>
    <mergeCell ref="I18:L18"/>
    <mergeCell ref="M18:P18"/>
    <mergeCell ref="A19:H21"/>
    <mergeCell ref="I19:AJ19"/>
    <mergeCell ref="U20:X20"/>
    <mergeCell ref="A15:B18"/>
    <mergeCell ref="M16:N16"/>
    <mergeCell ref="I16:J16"/>
    <mergeCell ref="C17:H17"/>
    <mergeCell ref="I21:J21"/>
    <mergeCell ref="K21:L21"/>
    <mergeCell ref="M21:N21"/>
    <mergeCell ref="Q21:R21"/>
    <mergeCell ref="I20:L20"/>
    <mergeCell ref="M20:P20"/>
    <mergeCell ref="O21:P21"/>
    <mergeCell ref="Q18:T18"/>
    <mergeCell ref="Q20:T20"/>
    <mergeCell ref="U18:X18"/>
    <mergeCell ref="S21:T21"/>
    <mergeCell ref="U21:V21"/>
    <mergeCell ref="Q16:R16"/>
    <mergeCell ref="U16:V16"/>
    <mergeCell ref="Y22:Z22"/>
    <mergeCell ref="AA22:AB22"/>
    <mergeCell ref="W23:X23"/>
    <mergeCell ref="U22:V22"/>
    <mergeCell ref="Y23:Z23"/>
    <mergeCell ref="AA23:AB23"/>
    <mergeCell ref="U23:V23"/>
    <mergeCell ref="W22:X22"/>
    <mergeCell ref="S22:T22"/>
    <mergeCell ref="C24:H24"/>
    <mergeCell ref="I24:L24"/>
    <mergeCell ref="M24:P24"/>
    <mergeCell ref="Q24:T24"/>
    <mergeCell ref="M23:N23"/>
    <mergeCell ref="U25:X25"/>
    <mergeCell ref="Y25:AB25"/>
    <mergeCell ref="U24:X24"/>
    <mergeCell ref="Y24:AB24"/>
    <mergeCell ref="C25:H25"/>
    <mergeCell ref="I25:L25"/>
    <mergeCell ref="M25:P25"/>
    <mergeCell ref="Q25:T25"/>
    <mergeCell ref="K23:L23"/>
    <mergeCell ref="F23:H23"/>
  </mergeCells>
  <phoneticPr fontId="3"/>
  <dataValidations count="2">
    <dataValidation type="whole" imeMode="off" allowBlank="1" showInputMessage="1" showErrorMessage="1" sqref="I8:AJ9 I15:AJ16 I22:AJ23">
      <formula1>0</formula1>
      <formula2>99999</formula2>
    </dataValidation>
    <dataValidation type="decimal" imeMode="off" allowBlank="1" showInputMessage="1" showErrorMessage="1" sqref="I17:AJ18 I10:AJ11 I24:AJ25">
      <formula1>0</formula1>
      <formula2>999.9</formula2>
    </dataValidation>
  </dataValidations>
  <printOptions horizontalCentered="1"/>
  <pageMargins left="0.59055118110236227" right="0.59055118110236227" top="0.39370078740157483" bottom="0.39370078740157483" header="0" footer="0.19685039370078741"/>
  <pageSetup paperSize="9" scale="80"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W59"/>
  <sheetViews>
    <sheetView showGridLines="0" showRowColHeaders="0" view="pageBreakPreview" zoomScaleNormal="100" zoomScaleSheetLayoutView="100" workbookViewId="0">
      <selection activeCell="W1" sqref="W1"/>
    </sheetView>
  </sheetViews>
  <sheetFormatPr defaultColWidth="2.44140625" defaultRowHeight="15" customHeight="1"/>
  <cols>
    <col min="1" max="37" width="2.44140625" style="2" customWidth="1"/>
    <col min="38" max="49" width="2.44140625" style="37" customWidth="1"/>
    <col min="50" max="16384" width="2.44140625" style="2"/>
  </cols>
  <sheetData>
    <row r="1" spans="1:36" ht="13.5" customHeight="1">
      <c r="A1" s="43" t="s">
        <v>453</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c r="AJ1" s="87"/>
    </row>
    <row r="2" spans="1:36" ht="13.5" customHeight="1" thickBot="1">
      <c r="A2" s="87"/>
      <c r="B2" s="87"/>
      <c r="C2" s="87"/>
      <c r="D2" s="88"/>
      <c r="E2" s="87"/>
      <c r="F2" s="87"/>
      <c r="G2" s="87"/>
      <c r="H2" s="87"/>
      <c r="I2" s="87"/>
      <c r="J2" s="87"/>
      <c r="K2" s="87"/>
      <c r="L2" s="87"/>
      <c r="M2" s="87"/>
      <c r="N2" s="87"/>
      <c r="O2" s="87"/>
      <c r="P2" s="87"/>
      <c r="Q2" s="87"/>
      <c r="R2" s="87"/>
      <c r="S2" s="87"/>
      <c r="T2" s="87"/>
      <c r="U2" s="87"/>
      <c r="V2" s="87"/>
      <c r="W2" s="87"/>
      <c r="X2" s="87"/>
      <c r="Y2" s="87"/>
      <c r="Z2" s="87"/>
      <c r="AA2" s="999" t="s">
        <v>291</v>
      </c>
      <c r="AB2" s="1000"/>
      <c r="AC2" s="1000"/>
      <c r="AD2" s="1001"/>
      <c r="AE2" s="1976" t="s">
        <v>114</v>
      </c>
      <c r="AF2" s="1976"/>
      <c r="AG2" s="1976"/>
      <c r="AH2" s="1976"/>
      <c r="AI2" s="1976"/>
      <c r="AJ2" s="1976"/>
    </row>
    <row r="3" spans="1:36" ht="13.5" hidden="1" customHeight="1" thickBot="1">
      <c r="A3" s="87"/>
      <c r="B3" s="87"/>
      <c r="C3" s="87"/>
      <c r="D3" s="89"/>
      <c r="E3" s="87"/>
      <c r="F3" s="87"/>
      <c r="G3" s="87"/>
      <c r="H3" s="87"/>
      <c r="I3" s="87"/>
      <c r="J3" s="87"/>
      <c r="K3" s="87"/>
      <c r="L3" s="87"/>
      <c r="M3" s="87"/>
      <c r="N3" s="87"/>
      <c r="O3" s="87"/>
      <c r="P3" s="87"/>
      <c r="Q3" s="87"/>
      <c r="R3" s="87"/>
      <c r="S3" s="87"/>
      <c r="T3" s="87"/>
      <c r="U3" s="87"/>
      <c r="V3" s="87"/>
      <c r="W3" s="87"/>
      <c r="X3" s="87"/>
      <c r="Y3" s="87"/>
      <c r="Z3" s="87"/>
      <c r="AA3" s="87"/>
      <c r="AB3" s="87"/>
      <c r="AC3" s="87"/>
      <c r="AD3" s="87"/>
      <c r="AE3" s="90"/>
      <c r="AF3" s="90"/>
      <c r="AG3" s="90"/>
      <c r="AH3" s="90"/>
      <c r="AI3" s="91"/>
      <c r="AJ3" s="91"/>
    </row>
    <row r="4" spans="1:36" ht="13.5" customHeight="1">
      <c r="A4" s="1036" t="s">
        <v>183</v>
      </c>
      <c r="B4" s="1037"/>
      <c r="C4" s="1040" t="s">
        <v>348</v>
      </c>
      <c r="D4" s="1040"/>
      <c r="E4" s="1040"/>
      <c r="F4" s="1040"/>
      <c r="G4" s="1040"/>
      <c r="H4" s="1040"/>
      <c r="I4" s="1446" t="s">
        <v>731</v>
      </c>
      <c r="J4" s="1447"/>
      <c r="K4" s="1447"/>
      <c r="L4" s="1447"/>
      <c r="M4" s="1447"/>
      <c r="N4" s="1447"/>
      <c r="O4" s="1447"/>
      <c r="P4" s="1447"/>
      <c r="Q4" s="1447"/>
      <c r="R4" s="1447"/>
      <c r="S4" s="1447"/>
      <c r="T4" s="1447"/>
      <c r="U4" s="1447"/>
      <c r="V4" s="1447"/>
      <c r="W4" s="1447"/>
      <c r="X4" s="1447"/>
      <c r="Y4" s="1447"/>
      <c r="Z4" s="1447"/>
      <c r="AA4" s="1447"/>
      <c r="AB4" s="1447"/>
      <c r="AC4" s="1447"/>
      <c r="AD4" s="1447"/>
      <c r="AE4" s="1447"/>
      <c r="AF4" s="1447"/>
      <c r="AG4" s="1447"/>
      <c r="AH4" s="1447"/>
      <c r="AI4" s="1447"/>
      <c r="AJ4" s="1448"/>
    </row>
    <row r="5" spans="1:36" ht="18" customHeight="1">
      <c r="A5" s="1038"/>
      <c r="B5" s="1039"/>
      <c r="C5" s="1041" t="s">
        <v>184</v>
      </c>
      <c r="D5" s="1041"/>
      <c r="E5" s="1041"/>
      <c r="F5" s="1041"/>
      <c r="G5" s="1041"/>
      <c r="H5" s="1041"/>
      <c r="I5" s="1439" t="s">
        <v>732</v>
      </c>
      <c r="J5" s="1440"/>
      <c r="K5" s="1440"/>
      <c r="L5" s="1440"/>
      <c r="M5" s="1440"/>
      <c r="N5" s="1440"/>
      <c r="O5" s="1440"/>
      <c r="P5" s="1440"/>
      <c r="Q5" s="1440"/>
      <c r="R5" s="1440"/>
      <c r="S5" s="1440"/>
      <c r="T5" s="1440"/>
      <c r="U5" s="1440"/>
      <c r="V5" s="1440"/>
      <c r="W5" s="1440"/>
      <c r="X5" s="1440"/>
      <c r="Y5" s="1440"/>
      <c r="Z5" s="1440"/>
      <c r="AA5" s="1440"/>
      <c r="AB5" s="1440"/>
      <c r="AC5" s="1440"/>
      <c r="AD5" s="1440"/>
      <c r="AE5" s="1440"/>
      <c r="AF5" s="1440"/>
      <c r="AG5" s="1440"/>
      <c r="AH5" s="1440"/>
      <c r="AI5" s="1440"/>
      <c r="AJ5" s="1441"/>
    </row>
    <row r="6" spans="1:36" ht="13.5" customHeight="1">
      <c r="A6" s="1038"/>
      <c r="B6" s="1039"/>
      <c r="C6" s="1003" t="s">
        <v>185</v>
      </c>
      <c r="D6" s="1003"/>
      <c r="E6" s="1003"/>
      <c r="F6" s="1003"/>
      <c r="G6" s="1003"/>
      <c r="H6" s="1003"/>
      <c r="I6" s="1051" t="s">
        <v>77</v>
      </c>
      <c r="J6" s="1052"/>
      <c r="K6" s="1444" t="s">
        <v>693</v>
      </c>
      <c r="L6" s="1444"/>
      <c r="M6" s="1444"/>
      <c r="N6" s="1444"/>
      <c r="O6" s="1444"/>
      <c r="P6" s="1445"/>
      <c r="Q6" s="926" t="s">
        <v>275</v>
      </c>
      <c r="R6" s="927"/>
      <c r="S6" s="927"/>
      <c r="T6" s="927"/>
      <c r="U6" s="927"/>
      <c r="V6" s="927"/>
      <c r="W6" s="927"/>
      <c r="X6" s="927"/>
      <c r="Y6" s="927"/>
      <c r="Z6" s="927"/>
      <c r="AA6" s="927"/>
      <c r="AB6" s="927"/>
      <c r="AC6" s="927"/>
      <c r="AD6" s="927"/>
      <c r="AE6" s="927"/>
      <c r="AF6" s="927"/>
      <c r="AG6" s="927"/>
      <c r="AH6" s="927"/>
      <c r="AI6" s="927"/>
      <c r="AJ6" s="928"/>
    </row>
    <row r="7" spans="1:36" ht="18" customHeight="1">
      <c r="A7" s="1038"/>
      <c r="B7" s="1039"/>
      <c r="C7" s="1003"/>
      <c r="D7" s="1003"/>
      <c r="E7" s="1003"/>
      <c r="F7" s="1003"/>
      <c r="G7" s="1003"/>
      <c r="H7" s="1003"/>
      <c r="I7" s="1442" t="s">
        <v>694</v>
      </c>
      <c r="J7" s="1442"/>
      <c r="K7" s="1442"/>
      <c r="L7" s="1442"/>
      <c r="M7" s="1442"/>
      <c r="N7" s="1442"/>
      <c r="O7" s="1442"/>
      <c r="P7" s="1442"/>
      <c r="Q7" s="1442"/>
      <c r="R7" s="1442"/>
      <c r="S7" s="1442"/>
      <c r="T7" s="1442"/>
      <c r="U7" s="1442"/>
      <c r="V7" s="1442"/>
      <c r="W7" s="1442"/>
      <c r="X7" s="1442"/>
      <c r="Y7" s="1442"/>
      <c r="Z7" s="1442"/>
      <c r="AA7" s="1442"/>
      <c r="AB7" s="1442"/>
      <c r="AC7" s="1442"/>
      <c r="AD7" s="1442"/>
      <c r="AE7" s="1442"/>
      <c r="AF7" s="1442"/>
      <c r="AG7" s="1442"/>
      <c r="AH7" s="1442"/>
      <c r="AI7" s="1442"/>
      <c r="AJ7" s="1443"/>
    </row>
    <row r="8" spans="1:36" ht="18" customHeight="1">
      <c r="A8" s="1038"/>
      <c r="B8" s="1039"/>
      <c r="C8" s="1003"/>
      <c r="D8" s="1003"/>
      <c r="E8" s="1003"/>
      <c r="F8" s="1003"/>
      <c r="G8" s="1003"/>
      <c r="H8" s="1003"/>
      <c r="I8" s="1449" t="s">
        <v>114</v>
      </c>
      <c r="J8" s="1449"/>
      <c r="K8" s="1449"/>
      <c r="L8" s="1449"/>
      <c r="M8" s="1449"/>
      <c r="N8" s="1449"/>
      <c r="O8" s="1449"/>
      <c r="P8" s="1449"/>
      <c r="Q8" s="1449"/>
      <c r="R8" s="1449"/>
      <c r="S8" s="1449"/>
      <c r="T8" s="1449"/>
      <c r="U8" s="1449"/>
      <c r="V8" s="1449"/>
      <c r="W8" s="1449"/>
      <c r="X8" s="1449"/>
      <c r="Y8" s="1449"/>
      <c r="Z8" s="1449"/>
      <c r="AA8" s="1449"/>
      <c r="AB8" s="1449"/>
      <c r="AC8" s="1449"/>
      <c r="AD8" s="1449"/>
      <c r="AE8" s="1449"/>
      <c r="AF8" s="1449"/>
      <c r="AG8" s="1449"/>
      <c r="AH8" s="1449"/>
      <c r="AI8" s="1449"/>
      <c r="AJ8" s="1450"/>
    </row>
    <row r="9" spans="1:36" ht="13.5" customHeight="1">
      <c r="A9" s="1038"/>
      <c r="B9" s="1039"/>
      <c r="C9" s="1003" t="s">
        <v>186</v>
      </c>
      <c r="D9" s="1003"/>
      <c r="E9" s="1003"/>
      <c r="F9" s="1003"/>
      <c r="G9" s="1003"/>
      <c r="H9" s="1003"/>
      <c r="I9" s="1003" t="s">
        <v>187</v>
      </c>
      <c r="J9" s="1003"/>
      <c r="K9" s="1003"/>
      <c r="L9" s="1003"/>
      <c r="M9" s="1011" t="s">
        <v>673</v>
      </c>
      <c r="N9" s="1011"/>
      <c r="O9" s="1011"/>
      <c r="P9" s="1011"/>
      <c r="Q9" s="1011"/>
      <c r="R9" s="1011"/>
      <c r="S9" s="1011"/>
      <c r="T9" s="1011"/>
      <c r="U9" s="1011"/>
      <c r="V9" s="1011"/>
      <c r="W9" s="1003" t="s">
        <v>188</v>
      </c>
      <c r="X9" s="1003"/>
      <c r="Y9" s="1003"/>
      <c r="Z9" s="1003"/>
      <c r="AA9" s="1011" t="s">
        <v>695</v>
      </c>
      <c r="AB9" s="1011"/>
      <c r="AC9" s="1011"/>
      <c r="AD9" s="1011"/>
      <c r="AE9" s="1011"/>
      <c r="AF9" s="1011"/>
      <c r="AG9" s="1011"/>
      <c r="AH9" s="1011"/>
      <c r="AI9" s="1011"/>
      <c r="AJ9" s="1245"/>
    </row>
    <row r="10" spans="1:36" ht="18" customHeight="1">
      <c r="A10" s="1055" t="s">
        <v>189</v>
      </c>
      <c r="B10" s="1025"/>
      <c r="C10" s="1025"/>
      <c r="D10" s="1025"/>
      <c r="E10" s="1025"/>
      <c r="F10" s="1025"/>
      <c r="G10" s="1025"/>
      <c r="H10" s="1025"/>
      <c r="I10" s="1025"/>
      <c r="J10" s="1025"/>
      <c r="K10" s="1025"/>
      <c r="L10" s="1025"/>
      <c r="M10" s="1025"/>
      <c r="N10" s="1025"/>
      <c r="O10" s="1025"/>
      <c r="P10" s="1025"/>
      <c r="Q10" s="1025"/>
      <c r="R10" s="1025"/>
      <c r="S10" s="1025"/>
      <c r="T10" s="1025"/>
      <c r="U10" s="1025"/>
      <c r="V10" s="1025"/>
      <c r="W10" s="1033" t="s">
        <v>696</v>
      </c>
      <c r="X10" s="1034"/>
      <c r="Y10" s="1034"/>
      <c r="Z10" s="1034"/>
      <c r="AA10" s="1034"/>
      <c r="AB10" s="1034"/>
      <c r="AC10" s="1034"/>
      <c r="AD10" s="1034"/>
      <c r="AE10" s="1034"/>
      <c r="AF10" s="1034"/>
      <c r="AG10" s="1034"/>
      <c r="AH10" s="1034"/>
      <c r="AI10" s="1034"/>
      <c r="AJ10" s="1035"/>
    </row>
    <row r="11" spans="1:36" ht="13.5" customHeight="1">
      <c r="A11" s="1088" t="s">
        <v>190</v>
      </c>
      <c r="B11" s="1422"/>
      <c r="C11" s="1075" t="s">
        <v>231</v>
      </c>
      <c r="D11" s="1075"/>
      <c r="E11" s="1075"/>
      <c r="F11" s="1075"/>
      <c r="G11" s="1075"/>
      <c r="H11" s="1075"/>
      <c r="I11" s="1076" t="s">
        <v>697</v>
      </c>
      <c r="J11" s="1077"/>
      <c r="K11" s="1077"/>
      <c r="L11" s="1077"/>
      <c r="M11" s="1077"/>
      <c r="N11" s="1077"/>
      <c r="O11" s="1077"/>
      <c r="P11" s="1077"/>
      <c r="Q11" s="1077"/>
      <c r="R11" s="1077"/>
      <c r="S11" s="1077"/>
      <c r="T11" s="1077"/>
      <c r="U11" s="1077"/>
      <c r="V11" s="1077"/>
      <c r="W11" s="1077"/>
      <c r="X11" s="1077"/>
      <c r="Y11" s="1077"/>
      <c r="Z11" s="1077"/>
      <c r="AA11" s="1077"/>
      <c r="AB11" s="1077"/>
      <c r="AC11" s="1077"/>
      <c r="AD11" s="1077"/>
      <c r="AE11" s="1077"/>
      <c r="AF11" s="1077"/>
      <c r="AG11" s="1077"/>
      <c r="AH11" s="1077"/>
      <c r="AI11" s="1077"/>
      <c r="AJ11" s="1078"/>
    </row>
    <row r="12" spans="1:36" ht="18" customHeight="1">
      <c r="A12" s="1090"/>
      <c r="B12" s="1226"/>
      <c r="C12" s="1041" t="s">
        <v>329</v>
      </c>
      <c r="D12" s="1041"/>
      <c r="E12" s="1041"/>
      <c r="F12" s="1041"/>
      <c r="G12" s="1041"/>
      <c r="H12" s="1041"/>
      <c r="I12" s="1046" t="s">
        <v>675</v>
      </c>
      <c r="J12" s="1047"/>
      <c r="K12" s="1047"/>
      <c r="L12" s="1047"/>
      <c r="M12" s="1047"/>
      <c r="N12" s="1047"/>
      <c r="O12" s="1047"/>
      <c r="P12" s="1047"/>
      <c r="Q12" s="1047"/>
      <c r="R12" s="1047"/>
      <c r="S12" s="1047"/>
      <c r="T12" s="1047"/>
      <c r="U12" s="1047"/>
      <c r="V12" s="1047"/>
      <c r="W12" s="1047"/>
      <c r="X12" s="1047"/>
      <c r="Y12" s="1047"/>
      <c r="Z12" s="1047"/>
      <c r="AA12" s="1047"/>
      <c r="AB12" s="1047"/>
      <c r="AC12" s="1047"/>
      <c r="AD12" s="1047"/>
      <c r="AE12" s="1047"/>
      <c r="AF12" s="1047"/>
      <c r="AG12" s="1047"/>
      <c r="AH12" s="1047"/>
      <c r="AI12" s="1047"/>
      <c r="AJ12" s="1048"/>
    </row>
    <row r="13" spans="1:36" ht="13.5" customHeight="1">
      <c r="A13" s="1090"/>
      <c r="B13" s="1226"/>
      <c r="C13" s="1003" t="s">
        <v>332</v>
      </c>
      <c r="D13" s="1003"/>
      <c r="E13" s="1003"/>
      <c r="F13" s="1003"/>
      <c r="G13" s="1003"/>
      <c r="H13" s="1003"/>
      <c r="I13" s="1051" t="s">
        <v>77</v>
      </c>
      <c r="J13" s="1052"/>
      <c r="K13" s="1056" t="s">
        <v>698</v>
      </c>
      <c r="L13" s="1056"/>
      <c r="M13" s="1056"/>
      <c r="N13" s="1056"/>
      <c r="O13" s="1056"/>
      <c r="P13" s="1057"/>
      <c r="Q13" s="926" t="s">
        <v>275</v>
      </c>
      <c r="R13" s="927"/>
      <c r="S13" s="927"/>
      <c r="T13" s="927"/>
      <c r="U13" s="927"/>
      <c r="V13" s="927"/>
      <c r="W13" s="927"/>
      <c r="X13" s="927"/>
      <c r="Y13" s="927"/>
      <c r="Z13" s="927"/>
      <c r="AA13" s="927"/>
      <c r="AB13" s="927"/>
      <c r="AC13" s="927"/>
      <c r="AD13" s="927"/>
      <c r="AE13" s="927"/>
      <c r="AF13" s="927"/>
      <c r="AG13" s="927"/>
      <c r="AH13" s="927"/>
      <c r="AI13" s="927"/>
      <c r="AJ13" s="928"/>
    </row>
    <row r="14" spans="1:36" ht="18" customHeight="1">
      <c r="A14" s="1090"/>
      <c r="B14" s="1226"/>
      <c r="C14" s="1003"/>
      <c r="D14" s="1003"/>
      <c r="E14" s="1003"/>
      <c r="F14" s="1003"/>
      <c r="G14" s="1003"/>
      <c r="H14" s="1003"/>
      <c r="I14" s="1058" t="s">
        <v>699</v>
      </c>
      <c r="J14" s="1059"/>
      <c r="K14" s="1059"/>
      <c r="L14" s="1059"/>
      <c r="M14" s="1059"/>
      <c r="N14" s="1059"/>
      <c r="O14" s="1059"/>
      <c r="P14" s="1059"/>
      <c r="Q14" s="1059"/>
      <c r="R14" s="1059"/>
      <c r="S14" s="1059"/>
      <c r="T14" s="1059"/>
      <c r="U14" s="1059"/>
      <c r="V14" s="1059"/>
      <c r="W14" s="1059"/>
      <c r="X14" s="1059"/>
      <c r="Y14" s="1059"/>
      <c r="Z14" s="1059"/>
      <c r="AA14" s="1059"/>
      <c r="AB14" s="1059"/>
      <c r="AC14" s="1059"/>
      <c r="AD14" s="1059"/>
      <c r="AE14" s="1059"/>
      <c r="AF14" s="1059"/>
      <c r="AG14" s="1059"/>
      <c r="AH14" s="1059"/>
      <c r="AI14" s="1059"/>
      <c r="AJ14" s="1060"/>
    </row>
    <row r="15" spans="1:36" ht="18" customHeight="1">
      <c r="A15" s="1090"/>
      <c r="B15" s="1226"/>
      <c r="C15" s="1003"/>
      <c r="D15" s="1003"/>
      <c r="E15" s="1003"/>
      <c r="F15" s="1003"/>
      <c r="G15" s="1003"/>
      <c r="H15" s="1003"/>
      <c r="I15" s="1061" t="s">
        <v>114</v>
      </c>
      <c r="J15" s="1061"/>
      <c r="K15" s="1061"/>
      <c r="L15" s="1061"/>
      <c r="M15" s="1061"/>
      <c r="N15" s="1061"/>
      <c r="O15" s="1061"/>
      <c r="P15" s="1061"/>
      <c r="Q15" s="1061"/>
      <c r="R15" s="1061"/>
      <c r="S15" s="1061"/>
      <c r="T15" s="1061"/>
      <c r="U15" s="1061"/>
      <c r="V15" s="1061"/>
      <c r="W15" s="1061"/>
      <c r="X15" s="1061"/>
      <c r="Y15" s="1061"/>
      <c r="Z15" s="1061"/>
      <c r="AA15" s="1061"/>
      <c r="AB15" s="1061"/>
      <c r="AC15" s="1061"/>
      <c r="AD15" s="1061"/>
      <c r="AE15" s="1061"/>
      <c r="AF15" s="1061"/>
      <c r="AG15" s="1061"/>
      <c r="AH15" s="1061"/>
      <c r="AI15" s="1061"/>
      <c r="AJ15" s="1062"/>
    </row>
    <row r="16" spans="1:36" ht="18" customHeight="1">
      <c r="A16" s="1090"/>
      <c r="B16" s="1226"/>
      <c r="C16" s="1183" t="s">
        <v>454</v>
      </c>
      <c r="D16" s="1201"/>
      <c r="E16" s="1201"/>
      <c r="F16" s="1201"/>
      <c r="G16" s="1201"/>
      <c r="H16" s="1201"/>
      <c r="I16" s="1201"/>
      <c r="J16" s="1201"/>
      <c r="K16" s="1201"/>
      <c r="L16" s="1201"/>
      <c r="M16" s="1201"/>
      <c r="N16" s="1201"/>
      <c r="O16" s="1201"/>
      <c r="P16" s="1201"/>
      <c r="Q16" s="1201"/>
      <c r="R16" s="1201"/>
      <c r="S16" s="1201"/>
      <c r="T16" s="1201"/>
      <c r="U16" s="1201"/>
      <c r="V16" s="1202"/>
      <c r="W16" s="2223">
        <v>2</v>
      </c>
      <c r="X16" s="2224"/>
      <c r="Y16" s="2224"/>
      <c r="Z16" s="2224"/>
      <c r="AA16" s="2224"/>
      <c r="AB16" s="2224"/>
      <c r="AC16" s="2224"/>
      <c r="AD16" s="2224"/>
      <c r="AE16" s="2224"/>
      <c r="AF16" s="2224"/>
      <c r="AG16" s="2224"/>
      <c r="AH16" s="2224"/>
      <c r="AI16" s="2224"/>
      <c r="AJ16" s="2248"/>
    </row>
    <row r="17" spans="1:36" ht="18" customHeight="1">
      <c r="A17" s="1090"/>
      <c r="B17" s="1226"/>
      <c r="C17" s="1063" t="s">
        <v>115</v>
      </c>
      <c r="D17" s="1064"/>
      <c r="E17" s="1064"/>
      <c r="F17" s="1064"/>
      <c r="G17" s="1064"/>
      <c r="H17" s="1064"/>
      <c r="I17" s="1064"/>
      <c r="J17" s="1064"/>
      <c r="K17" s="1064"/>
      <c r="L17" s="1064"/>
      <c r="M17" s="1064"/>
      <c r="N17" s="1065"/>
      <c r="O17" s="1003" t="s">
        <v>127</v>
      </c>
      <c r="P17" s="1003"/>
      <c r="Q17" s="1003"/>
      <c r="R17" s="1003"/>
      <c r="S17" s="1003"/>
      <c r="T17" s="1003"/>
      <c r="U17" s="1003"/>
      <c r="V17" s="1003"/>
      <c r="W17" s="1033"/>
      <c r="X17" s="1034"/>
      <c r="Y17" s="1034"/>
      <c r="Z17" s="1034"/>
      <c r="AA17" s="1034"/>
      <c r="AB17" s="1034"/>
      <c r="AC17" s="1034"/>
      <c r="AD17" s="1034"/>
      <c r="AE17" s="1034"/>
      <c r="AF17" s="1034"/>
      <c r="AG17" s="1034"/>
      <c r="AH17" s="1034"/>
      <c r="AI17" s="1034"/>
      <c r="AJ17" s="1035"/>
    </row>
    <row r="18" spans="1:36" ht="18" customHeight="1">
      <c r="A18" s="1090"/>
      <c r="B18" s="1226"/>
      <c r="C18" s="1066"/>
      <c r="D18" s="1067"/>
      <c r="E18" s="1067"/>
      <c r="F18" s="1067"/>
      <c r="G18" s="1067"/>
      <c r="H18" s="1067"/>
      <c r="I18" s="1067"/>
      <c r="J18" s="1067"/>
      <c r="K18" s="1067"/>
      <c r="L18" s="1067"/>
      <c r="M18" s="1067"/>
      <c r="N18" s="1068"/>
      <c r="O18" s="1099" t="s">
        <v>276</v>
      </c>
      <c r="P18" s="1100"/>
      <c r="Q18" s="1100"/>
      <c r="R18" s="1100"/>
      <c r="S18" s="1100"/>
      <c r="T18" s="1100"/>
      <c r="U18" s="1100"/>
      <c r="V18" s="1101"/>
      <c r="W18" s="1079"/>
      <c r="X18" s="1080"/>
      <c r="Y18" s="1080"/>
      <c r="Z18" s="1080"/>
      <c r="AA18" s="1080"/>
      <c r="AB18" s="1080"/>
      <c r="AC18" s="1080"/>
      <c r="AD18" s="1080"/>
      <c r="AE18" s="1080"/>
      <c r="AF18" s="1080"/>
      <c r="AG18" s="1080"/>
      <c r="AH18" s="1080"/>
      <c r="AI18" s="1080"/>
      <c r="AJ18" s="1081"/>
    </row>
    <row r="19" spans="1:36" ht="18" customHeight="1">
      <c r="A19" s="1092"/>
      <c r="B19" s="1423"/>
      <c r="C19" s="1069"/>
      <c r="D19" s="1070"/>
      <c r="E19" s="1070"/>
      <c r="F19" s="1070"/>
      <c r="G19" s="1070"/>
      <c r="H19" s="1070"/>
      <c r="I19" s="1070"/>
      <c r="J19" s="1070"/>
      <c r="K19" s="1070"/>
      <c r="L19" s="1070"/>
      <c r="M19" s="1070"/>
      <c r="N19" s="1071"/>
      <c r="O19" s="1072" t="s">
        <v>277</v>
      </c>
      <c r="P19" s="1073"/>
      <c r="Q19" s="1073"/>
      <c r="R19" s="1073"/>
      <c r="S19" s="1073"/>
      <c r="T19" s="1073"/>
      <c r="U19" s="1073"/>
      <c r="V19" s="1074"/>
      <c r="W19" s="1046"/>
      <c r="X19" s="1047"/>
      <c r="Y19" s="1047"/>
      <c r="Z19" s="1047"/>
      <c r="AA19" s="1047"/>
      <c r="AB19" s="1047"/>
      <c r="AC19" s="1047"/>
      <c r="AD19" s="1047"/>
      <c r="AE19" s="1047"/>
      <c r="AF19" s="1047"/>
      <c r="AG19" s="1047"/>
      <c r="AH19" s="1047"/>
      <c r="AI19" s="1047"/>
      <c r="AJ19" s="1048"/>
    </row>
    <row r="20" spans="1:36" ht="18" customHeight="1">
      <c r="A20" s="1943" t="s">
        <v>41</v>
      </c>
      <c r="B20" s="1524"/>
      <c r="C20" s="1201"/>
      <c r="D20" s="1201"/>
      <c r="E20" s="1201"/>
      <c r="F20" s="1201"/>
      <c r="G20" s="1201"/>
      <c r="H20" s="1202"/>
      <c r="I20" s="2470">
        <v>10</v>
      </c>
      <c r="J20" s="2471"/>
      <c r="K20" s="2471"/>
      <c r="L20" s="2471"/>
      <c r="M20" s="2471"/>
      <c r="N20" s="2471"/>
      <c r="O20" s="2472" t="s">
        <v>68</v>
      </c>
      <c r="P20" s="2472"/>
      <c r="Q20" s="2472"/>
      <c r="R20" s="2472"/>
      <c r="S20" s="2472"/>
      <c r="T20" s="2472"/>
      <c r="U20" s="2472"/>
      <c r="V20" s="2472"/>
      <c r="W20" s="2472"/>
      <c r="X20" s="2472"/>
      <c r="Y20" s="2472"/>
      <c r="Z20" s="2472"/>
      <c r="AA20" s="2472"/>
      <c r="AB20" s="2472"/>
      <c r="AC20" s="2472"/>
      <c r="AD20" s="2472"/>
      <c r="AE20" s="2472"/>
      <c r="AF20" s="2472"/>
      <c r="AG20" s="2472"/>
      <c r="AH20" s="2472"/>
      <c r="AI20" s="2472"/>
      <c r="AJ20" s="2473"/>
    </row>
    <row r="21" spans="1:36" ht="13.5" customHeight="1">
      <c r="A21" s="1457" t="s">
        <v>42</v>
      </c>
      <c r="B21" s="1458"/>
      <c r="C21" s="1075" t="s">
        <v>96</v>
      </c>
      <c r="D21" s="1075"/>
      <c r="E21" s="1075"/>
      <c r="F21" s="1075"/>
      <c r="G21" s="1075"/>
      <c r="H21" s="1075"/>
      <c r="I21" s="1076" t="s">
        <v>700</v>
      </c>
      <c r="J21" s="1077"/>
      <c r="K21" s="1077"/>
      <c r="L21" s="1077"/>
      <c r="M21" s="1077"/>
      <c r="N21" s="1077"/>
      <c r="O21" s="1077"/>
      <c r="P21" s="1077"/>
      <c r="Q21" s="1077"/>
      <c r="R21" s="1077"/>
      <c r="S21" s="1077"/>
      <c r="T21" s="1077"/>
      <c r="U21" s="1077"/>
      <c r="V21" s="1077"/>
      <c r="W21" s="1077"/>
      <c r="X21" s="1077"/>
      <c r="Y21" s="1077"/>
      <c r="Z21" s="1077"/>
      <c r="AA21" s="1077"/>
      <c r="AB21" s="1077"/>
      <c r="AC21" s="1077"/>
      <c r="AD21" s="1077"/>
      <c r="AE21" s="1077"/>
      <c r="AF21" s="1077"/>
      <c r="AG21" s="1077"/>
      <c r="AH21" s="1077"/>
      <c r="AI21" s="1077"/>
      <c r="AJ21" s="1078"/>
    </row>
    <row r="22" spans="1:36" ht="18" customHeight="1">
      <c r="A22" s="1457"/>
      <c r="B22" s="1458"/>
      <c r="C22" s="1041" t="s">
        <v>329</v>
      </c>
      <c r="D22" s="1041"/>
      <c r="E22" s="1041"/>
      <c r="F22" s="1041"/>
      <c r="G22" s="1041"/>
      <c r="H22" s="1041"/>
      <c r="I22" s="1046" t="s">
        <v>688</v>
      </c>
      <c r="J22" s="1047"/>
      <c r="K22" s="1047"/>
      <c r="L22" s="1047"/>
      <c r="M22" s="1047"/>
      <c r="N22" s="1047"/>
      <c r="O22" s="1047"/>
      <c r="P22" s="1047"/>
      <c r="Q22" s="1047"/>
      <c r="R22" s="1047"/>
      <c r="S22" s="1047"/>
      <c r="T22" s="1047"/>
      <c r="U22" s="1047"/>
      <c r="V22" s="1047"/>
      <c r="W22" s="1047"/>
      <c r="X22" s="1047"/>
      <c r="Y22" s="1047"/>
      <c r="Z22" s="1047"/>
      <c r="AA22" s="1047"/>
      <c r="AB22" s="1047"/>
      <c r="AC22" s="1047"/>
      <c r="AD22" s="1047"/>
      <c r="AE22" s="1047"/>
      <c r="AF22" s="1047"/>
      <c r="AG22" s="1047"/>
      <c r="AH22" s="1047"/>
      <c r="AI22" s="1047"/>
      <c r="AJ22" s="1048"/>
    </row>
    <row r="23" spans="1:36" ht="13.5" customHeight="1">
      <c r="A23" s="1457"/>
      <c r="B23" s="1458"/>
      <c r="C23" s="1003" t="s">
        <v>332</v>
      </c>
      <c r="D23" s="1003"/>
      <c r="E23" s="1003"/>
      <c r="F23" s="1003"/>
      <c r="G23" s="1003"/>
      <c r="H23" s="1003"/>
      <c r="I23" s="1051" t="s">
        <v>77</v>
      </c>
      <c r="J23" s="1052"/>
      <c r="K23" s="1056" t="s">
        <v>773</v>
      </c>
      <c r="L23" s="1056"/>
      <c r="M23" s="1056"/>
      <c r="N23" s="1056"/>
      <c r="O23" s="1056"/>
      <c r="P23" s="1057"/>
      <c r="Q23" s="926" t="s">
        <v>275</v>
      </c>
      <c r="R23" s="927"/>
      <c r="S23" s="927"/>
      <c r="T23" s="927"/>
      <c r="U23" s="927"/>
      <c r="V23" s="927"/>
      <c r="W23" s="927"/>
      <c r="X23" s="927"/>
      <c r="Y23" s="927"/>
      <c r="Z23" s="927"/>
      <c r="AA23" s="927"/>
      <c r="AB23" s="927"/>
      <c r="AC23" s="927"/>
      <c r="AD23" s="927"/>
      <c r="AE23" s="927"/>
      <c r="AF23" s="927"/>
      <c r="AG23" s="927"/>
      <c r="AH23" s="927"/>
      <c r="AI23" s="927"/>
      <c r="AJ23" s="928"/>
    </row>
    <row r="24" spans="1:36" ht="18" customHeight="1">
      <c r="A24" s="1457"/>
      <c r="B24" s="1458"/>
      <c r="C24" s="1003"/>
      <c r="D24" s="1003"/>
      <c r="E24" s="1003"/>
      <c r="F24" s="1003"/>
      <c r="G24" s="1003"/>
      <c r="H24" s="1003"/>
      <c r="I24" s="1058" t="s">
        <v>1433</v>
      </c>
      <c r="J24" s="1059"/>
      <c r="K24" s="1059"/>
      <c r="L24" s="1059"/>
      <c r="M24" s="1059"/>
      <c r="N24" s="1059"/>
      <c r="O24" s="1059"/>
      <c r="P24" s="1059"/>
      <c r="Q24" s="1059"/>
      <c r="R24" s="1059"/>
      <c r="S24" s="1059"/>
      <c r="T24" s="1059"/>
      <c r="U24" s="1059"/>
      <c r="V24" s="1059"/>
      <c r="W24" s="1059"/>
      <c r="X24" s="1059"/>
      <c r="Y24" s="1059"/>
      <c r="Z24" s="1059"/>
      <c r="AA24" s="1059"/>
      <c r="AB24" s="1059"/>
      <c r="AC24" s="1059"/>
      <c r="AD24" s="1059"/>
      <c r="AE24" s="1059"/>
      <c r="AF24" s="1059"/>
      <c r="AG24" s="1059"/>
      <c r="AH24" s="1059"/>
      <c r="AI24" s="1059"/>
      <c r="AJ24" s="1060"/>
    </row>
    <row r="25" spans="1:36" ht="18" customHeight="1">
      <c r="A25" s="1457"/>
      <c r="B25" s="1458"/>
      <c r="C25" s="1003"/>
      <c r="D25" s="1003"/>
      <c r="E25" s="1003"/>
      <c r="F25" s="1003"/>
      <c r="G25" s="1003"/>
      <c r="H25" s="1003"/>
      <c r="I25" s="1061" t="s">
        <v>114</v>
      </c>
      <c r="J25" s="1061"/>
      <c r="K25" s="1061"/>
      <c r="L25" s="1061"/>
      <c r="M25" s="1061"/>
      <c r="N25" s="1061"/>
      <c r="O25" s="1061"/>
      <c r="P25" s="1061"/>
      <c r="Q25" s="1061"/>
      <c r="R25" s="1061"/>
      <c r="S25" s="1061"/>
      <c r="T25" s="1061"/>
      <c r="U25" s="1061"/>
      <c r="V25" s="1061"/>
      <c r="W25" s="1061"/>
      <c r="X25" s="1061"/>
      <c r="Y25" s="1061"/>
      <c r="Z25" s="1061"/>
      <c r="AA25" s="1061"/>
      <c r="AB25" s="1061"/>
      <c r="AC25" s="1061"/>
      <c r="AD25" s="1061"/>
      <c r="AE25" s="1061"/>
      <c r="AF25" s="1061"/>
      <c r="AG25" s="1061"/>
      <c r="AH25" s="1061"/>
      <c r="AI25" s="1061"/>
      <c r="AJ25" s="1062"/>
    </row>
    <row r="26" spans="1:36" ht="18" customHeight="1">
      <c r="A26" s="2481" t="s">
        <v>432</v>
      </c>
      <c r="B26" s="2482"/>
      <c r="C26" s="2487" t="s">
        <v>433</v>
      </c>
      <c r="D26" s="2488"/>
      <c r="E26" s="2488"/>
      <c r="F26" s="2488"/>
      <c r="G26" s="2488"/>
      <c r="H26" s="2489"/>
      <c r="I26" s="2496" t="s">
        <v>452</v>
      </c>
      <c r="J26" s="2497"/>
      <c r="K26" s="2497"/>
      <c r="L26" s="2497"/>
      <c r="M26" s="2497"/>
      <c r="N26" s="2497"/>
      <c r="O26" s="2497"/>
      <c r="P26" s="2497"/>
      <c r="Q26" s="2497"/>
      <c r="R26" s="2497"/>
      <c r="S26" s="2497"/>
      <c r="T26" s="2497"/>
      <c r="U26" s="2497"/>
      <c r="V26" s="2497"/>
      <c r="W26" s="2497"/>
      <c r="X26" s="2497"/>
      <c r="Y26" s="2497"/>
      <c r="Z26" s="2497"/>
      <c r="AA26" s="2497"/>
      <c r="AB26" s="2497"/>
      <c r="AC26" s="2497"/>
      <c r="AD26" s="2497"/>
      <c r="AE26" s="2497"/>
      <c r="AF26" s="2497"/>
      <c r="AG26" s="2497"/>
      <c r="AH26" s="2497"/>
      <c r="AI26" s="2497"/>
      <c r="AJ26" s="2498"/>
    </row>
    <row r="27" spans="1:36" ht="18" customHeight="1">
      <c r="A27" s="2483"/>
      <c r="B27" s="2484"/>
      <c r="C27" s="2490"/>
      <c r="D27" s="2491"/>
      <c r="E27" s="2491"/>
      <c r="F27" s="2491"/>
      <c r="G27" s="2491"/>
      <c r="H27" s="2492"/>
      <c r="I27" s="2164" t="s">
        <v>42</v>
      </c>
      <c r="J27" s="1545"/>
      <c r="K27" s="2165"/>
      <c r="L27" s="2165"/>
      <c r="M27" s="2165"/>
      <c r="N27" s="2166"/>
      <c r="O27" s="2164" t="s">
        <v>434</v>
      </c>
      <c r="P27" s="1545"/>
      <c r="Q27" s="2165"/>
      <c r="R27" s="2165"/>
      <c r="S27" s="2165"/>
      <c r="T27" s="2166"/>
      <c r="U27" s="2504" t="s">
        <v>435</v>
      </c>
      <c r="V27" s="2504"/>
      <c r="W27" s="2504"/>
      <c r="X27" s="2504"/>
      <c r="Y27" s="2504"/>
      <c r="Z27" s="2504"/>
      <c r="AA27" s="2504"/>
      <c r="AB27" s="2504"/>
      <c r="AC27" s="2504"/>
      <c r="AD27" s="2504"/>
      <c r="AE27" s="2505"/>
      <c r="AF27" s="2505"/>
      <c r="AG27" s="2505"/>
      <c r="AH27" s="2505"/>
      <c r="AI27" s="2505"/>
      <c r="AJ27" s="2506"/>
    </row>
    <row r="28" spans="1:36" ht="18" customHeight="1">
      <c r="A28" s="2483"/>
      <c r="B28" s="2484"/>
      <c r="C28" s="2493"/>
      <c r="D28" s="2494"/>
      <c r="E28" s="2494"/>
      <c r="F28" s="2494"/>
      <c r="G28" s="2494"/>
      <c r="H28" s="2495"/>
      <c r="I28" s="1025" t="s">
        <v>250</v>
      </c>
      <c r="J28" s="1025"/>
      <c r="K28" s="1025"/>
      <c r="L28" s="1025" t="s">
        <v>251</v>
      </c>
      <c r="M28" s="1025"/>
      <c r="N28" s="1025"/>
      <c r="O28" s="1025" t="s">
        <v>250</v>
      </c>
      <c r="P28" s="1025"/>
      <c r="Q28" s="1025"/>
      <c r="R28" s="1025" t="s">
        <v>251</v>
      </c>
      <c r="S28" s="1025"/>
      <c r="T28" s="1025"/>
      <c r="U28" s="2504"/>
      <c r="V28" s="2504"/>
      <c r="W28" s="2504"/>
      <c r="X28" s="2504"/>
      <c r="Y28" s="2504"/>
      <c r="Z28" s="2504"/>
      <c r="AA28" s="2504"/>
      <c r="AB28" s="2504"/>
      <c r="AC28" s="2504"/>
      <c r="AD28" s="2504"/>
      <c r="AE28" s="2507"/>
      <c r="AF28" s="2507"/>
      <c r="AG28" s="2507"/>
      <c r="AH28" s="2507"/>
      <c r="AI28" s="2507"/>
      <c r="AJ28" s="2508"/>
    </row>
    <row r="29" spans="1:36" ht="18" customHeight="1">
      <c r="A29" s="2483"/>
      <c r="B29" s="2484"/>
      <c r="C29" s="1025" t="s">
        <v>128</v>
      </c>
      <c r="D29" s="1025"/>
      <c r="E29" s="1025"/>
      <c r="F29" s="1025" t="s">
        <v>158</v>
      </c>
      <c r="G29" s="1025"/>
      <c r="H29" s="1025"/>
      <c r="I29" s="1199">
        <v>1</v>
      </c>
      <c r="J29" s="1199"/>
      <c r="K29" s="1199"/>
      <c r="L29" s="1199"/>
      <c r="M29" s="1199"/>
      <c r="N29" s="1199"/>
      <c r="O29" s="1199"/>
      <c r="P29" s="1199"/>
      <c r="Q29" s="1199"/>
      <c r="R29" s="1199">
        <v>1</v>
      </c>
      <c r="S29" s="1199"/>
      <c r="T29" s="1199"/>
      <c r="U29" s="2516">
        <v>2</v>
      </c>
      <c r="V29" s="2516"/>
      <c r="W29" s="2516"/>
      <c r="X29" s="2516"/>
      <c r="Y29" s="2516"/>
      <c r="Z29" s="2516"/>
      <c r="AA29" s="2516"/>
      <c r="AB29" s="2516"/>
      <c r="AC29" s="2516"/>
      <c r="AD29" s="2516"/>
      <c r="AE29" s="2507"/>
      <c r="AF29" s="2507"/>
      <c r="AG29" s="2507"/>
      <c r="AH29" s="2507"/>
      <c r="AI29" s="2507"/>
      <c r="AJ29" s="2508"/>
    </row>
    <row r="30" spans="1:36" ht="18" customHeight="1">
      <c r="A30" s="2483"/>
      <c r="B30" s="2484"/>
      <c r="C30" s="1025"/>
      <c r="D30" s="1025"/>
      <c r="E30" s="1025"/>
      <c r="F30" s="1025" t="s">
        <v>159</v>
      </c>
      <c r="G30" s="1025"/>
      <c r="H30" s="1025"/>
      <c r="I30" s="1199"/>
      <c r="J30" s="1199"/>
      <c r="K30" s="1199"/>
      <c r="L30" s="1199"/>
      <c r="M30" s="1199"/>
      <c r="N30" s="1199"/>
      <c r="O30" s="1199"/>
      <c r="P30" s="1199"/>
      <c r="Q30" s="1199"/>
      <c r="R30" s="1199">
        <v>2</v>
      </c>
      <c r="S30" s="1199"/>
      <c r="T30" s="1199"/>
      <c r="U30" s="2516"/>
      <c r="V30" s="2516"/>
      <c r="W30" s="2516"/>
      <c r="X30" s="2516"/>
      <c r="Y30" s="2516"/>
      <c r="Z30" s="2516"/>
      <c r="AA30" s="2516"/>
      <c r="AB30" s="2516"/>
      <c r="AC30" s="2516"/>
      <c r="AD30" s="2516"/>
      <c r="AE30" s="2507"/>
      <c r="AF30" s="2507"/>
      <c r="AG30" s="2507"/>
      <c r="AH30" s="2507"/>
      <c r="AI30" s="2507"/>
      <c r="AJ30" s="2508"/>
    </row>
    <row r="31" spans="1:36" ht="18" customHeight="1">
      <c r="A31" s="2483"/>
      <c r="B31" s="2484"/>
      <c r="C31" s="1025" t="s">
        <v>160</v>
      </c>
      <c r="D31" s="1025"/>
      <c r="E31" s="1025"/>
      <c r="F31" s="1025"/>
      <c r="G31" s="1025"/>
      <c r="H31" s="1025"/>
      <c r="I31" s="1199">
        <v>1</v>
      </c>
      <c r="J31" s="1199"/>
      <c r="K31" s="1199"/>
      <c r="L31" s="1199"/>
      <c r="M31" s="1199"/>
      <c r="N31" s="1199"/>
      <c r="O31" s="1199">
        <v>2</v>
      </c>
      <c r="P31" s="1199"/>
      <c r="Q31" s="1199"/>
      <c r="R31" s="1199"/>
      <c r="S31" s="1199"/>
      <c r="T31" s="1199"/>
      <c r="U31" s="2511" t="s">
        <v>436</v>
      </c>
      <c r="V31" s="1548"/>
      <c r="W31" s="1548"/>
      <c r="X31" s="1548"/>
      <c r="Y31" s="2512">
        <v>2</v>
      </c>
      <c r="Z31" s="2513"/>
      <c r="AA31" s="2513"/>
      <c r="AB31" s="2513"/>
      <c r="AC31" s="2513"/>
      <c r="AD31" s="2513"/>
      <c r="AE31" s="2507"/>
      <c r="AF31" s="2507"/>
      <c r="AG31" s="2507"/>
      <c r="AH31" s="2507"/>
      <c r="AI31" s="2507"/>
      <c r="AJ31" s="2508"/>
    </row>
    <row r="32" spans="1:36" ht="18" customHeight="1">
      <c r="A32" s="2485"/>
      <c r="B32" s="2486"/>
      <c r="C32" s="1103" t="s">
        <v>290</v>
      </c>
      <c r="D32" s="1103"/>
      <c r="E32" s="1103"/>
      <c r="F32" s="1103"/>
      <c r="G32" s="1103"/>
      <c r="H32" s="1103"/>
      <c r="I32" s="1203"/>
      <c r="J32" s="1203"/>
      <c r="K32" s="1203"/>
      <c r="L32" s="1203"/>
      <c r="M32" s="1203"/>
      <c r="N32" s="1203"/>
      <c r="O32" s="1203"/>
      <c r="P32" s="1203"/>
      <c r="Q32" s="1203"/>
      <c r="R32" s="1203"/>
      <c r="S32" s="1203"/>
      <c r="T32" s="1203"/>
      <c r="U32" s="2511"/>
      <c r="V32" s="1548"/>
      <c r="W32" s="1548"/>
      <c r="X32" s="1548"/>
      <c r="Y32" s="2514"/>
      <c r="Z32" s="2515"/>
      <c r="AA32" s="2515"/>
      <c r="AB32" s="2515"/>
      <c r="AC32" s="2515"/>
      <c r="AD32" s="2515"/>
      <c r="AE32" s="2509"/>
      <c r="AF32" s="2509"/>
      <c r="AG32" s="2509"/>
      <c r="AH32" s="2509"/>
      <c r="AI32" s="2509"/>
      <c r="AJ32" s="2510"/>
    </row>
    <row r="33" spans="1:44" ht="18" customHeight="1">
      <c r="A33" s="1908" t="s">
        <v>69</v>
      </c>
      <c r="B33" s="1909"/>
      <c r="C33" s="1576" t="s">
        <v>129</v>
      </c>
      <c r="D33" s="1576"/>
      <c r="E33" s="1576"/>
      <c r="F33" s="1576"/>
      <c r="G33" s="1576"/>
      <c r="H33" s="1576"/>
      <c r="I33" s="1152"/>
      <c r="J33" s="1153"/>
      <c r="K33" s="1153"/>
      <c r="L33" s="1153"/>
      <c r="M33" s="1153"/>
      <c r="N33" s="1153"/>
      <c r="O33" s="1153"/>
      <c r="P33" s="1153"/>
      <c r="Q33" s="1153"/>
      <c r="R33" s="1153"/>
      <c r="S33" s="1153"/>
      <c r="T33" s="1153"/>
      <c r="U33" s="1153"/>
      <c r="V33" s="1153"/>
      <c r="W33" s="1153"/>
      <c r="X33" s="1153"/>
      <c r="Y33" s="1153"/>
      <c r="Z33" s="1153"/>
      <c r="AA33" s="1153"/>
      <c r="AB33" s="1153"/>
      <c r="AC33" s="1153"/>
      <c r="AD33" s="1153"/>
      <c r="AE33" s="1153"/>
      <c r="AF33" s="1153"/>
      <c r="AG33" s="1153"/>
      <c r="AH33" s="1153"/>
      <c r="AI33" s="1153"/>
      <c r="AJ33" s="1154"/>
      <c r="AL33" s="38" t="b">
        <v>1</v>
      </c>
      <c r="AM33" s="38" t="b">
        <v>1</v>
      </c>
      <c r="AN33" s="38" t="b">
        <v>1</v>
      </c>
      <c r="AO33" s="38" t="b">
        <v>1</v>
      </c>
      <c r="AP33" s="38" t="b">
        <v>1</v>
      </c>
      <c r="AQ33" s="38" t="b">
        <v>0</v>
      </c>
      <c r="AR33" s="38" t="b">
        <v>0</v>
      </c>
    </row>
    <row r="34" spans="1:44" ht="18" customHeight="1">
      <c r="A34" s="1910"/>
      <c r="B34" s="1911"/>
      <c r="C34" s="1003" t="s">
        <v>130</v>
      </c>
      <c r="D34" s="1003"/>
      <c r="E34" s="1003"/>
      <c r="F34" s="1003"/>
      <c r="G34" s="1003"/>
      <c r="H34" s="1003"/>
      <c r="I34" s="1050" t="s">
        <v>131</v>
      </c>
      <c r="J34" s="1003"/>
      <c r="K34" s="1003"/>
      <c r="L34" s="1011" t="s">
        <v>705</v>
      </c>
      <c r="M34" s="1011"/>
      <c r="N34" s="1045"/>
      <c r="O34" s="1050" t="s">
        <v>704</v>
      </c>
      <c r="P34" s="1026"/>
      <c r="Q34" s="1102" t="s">
        <v>707</v>
      </c>
      <c r="R34" s="1011"/>
      <c r="S34" s="1011"/>
      <c r="T34" s="1003" t="s">
        <v>132</v>
      </c>
      <c r="U34" s="1003"/>
      <c r="V34" s="1003"/>
      <c r="W34" s="1011" t="s">
        <v>114</v>
      </c>
      <c r="X34" s="1011"/>
      <c r="Y34" s="1045"/>
      <c r="Z34" s="1050" t="s">
        <v>708</v>
      </c>
      <c r="AA34" s="1026"/>
      <c r="AB34" s="1102" t="s">
        <v>114</v>
      </c>
      <c r="AC34" s="1011"/>
      <c r="AD34" s="1011"/>
      <c r="AE34" s="1003" t="s">
        <v>27</v>
      </c>
      <c r="AF34" s="1003"/>
      <c r="AG34" s="1003"/>
      <c r="AH34" s="1003"/>
      <c r="AI34" s="1003"/>
      <c r="AJ34" s="1168"/>
    </row>
    <row r="35" spans="1:44" ht="18" customHeight="1">
      <c r="A35" s="1910"/>
      <c r="B35" s="1911"/>
      <c r="C35" s="1003"/>
      <c r="D35" s="1003"/>
      <c r="E35" s="1003"/>
      <c r="F35" s="1003"/>
      <c r="G35" s="1003"/>
      <c r="H35" s="1003"/>
      <c r="I35" s="1050" t="s">
        <v>25</v>
      </c>
      <c r="J35" s="1003"/>
      <c r="K35" s="1003"/>
      <c r="L35" s="1011" t="s">
        <v>114</v>
      </c>
      <c r="M35" s="1011"/>
      <c r="N35" s="1045"/>
      <c r="O35" s="1050" t="s">
        <v>708</v>
      </c>
      <c r="P35" s="1026"/>
      <c r="Q35" s="1102" t="s">
        <v>114</v>
      </c>
      <c r="R35" s="1011"/>
      <c r="S35" s="1011"/>
      <c r="T35" s="1003" t="s">
        <v>26</v>
      </c>
      <c r="U35" s="1003"/>
      <c r="V35" s="1003"/>
      <c r="W35" s="1011" t="s">
        <v>706</v>
      </c>
      <c r="X35" s="1011"/>
      <c r="Y35" s="1045"/>
      <c r="Z35" s="1050" t="s">
        <v>708</v>
      </c>
      <c r="AA35" s="1026"/>
      <c r="AB35" s="1102" t="s">
        <v>709</v>
      </c>
      <c r="AC35" s="1011"/>
      <c r="AD35" s="1011"/>
      <c r="AE35" s="1169"/>
      <c r="AF35" s="1170"/>
      <c r="AG35" s="1170"/>
      <c r="AH35" s="1170"/>
      <c r="AI35" s="1170"/>
      <c r="AJ35" s="1171"/>
    </row>
    <row r="36" spans="1:44" ht="18" customHeight="1">
      <c r="A36" s="1910"/>
      <c r="B36" s="1911"/>
      <c r="C36" s="1012" t="s">
        <v>334</v>
      </c>
      <c r="D36" s="1013"/>
      <c r="E36" s="1013"/>
      <c r="F36" s="1013"/>
      <c r="G36" s="1013"/>
      <c r="H36" s="1014"/>
      <c r="I36" s="2433"/>
      <c r="J36" s="2434"/>
      <c r="K36" s="2434"/>
      <c r="L36" s="2434"/>
      <c r="M36" s="2434"/>
      <c r="N36" s="2434"/>
      <c r="O36" s="2434"/>
      <c r="P36" s="2434"/>
      <c r="Q36" s="2434"/>
      <c r="R36" s="2434"/>
      <c r="S36" s="2434"/>
      <c r="T36" s="2434"/>
      <c r="U36" s="2434"/>
      <c r="V36" s="2434"/>
      <c r="W36" s="2434"/>
      <c r="X36" s="2434"/>
      <c r="Y36" s="2434"/>
      <c r="Z36" s="2434"/>
      <c r="AA36" s="2434"/>
      <c r="AB36" s="2434"/>
      <c r="AC36" s="2434"/>
      <c r="AD36" s="2434"/>
      <c r="AE36" s="2434"/>
      <c r="AF36" s="2434"/>
      <c r="AG36" s="2434"/>
      <c r="AH36" s="2434"/>
      <c r="AI36" s="2434"/>
      <c r="AJ36" s="2435"/>
      <c r="AL36" s="38" t="b">
        <v>1</v>
      </c>
      <c r="AM36" s="38" t="b">
        <v>0</v>
      </c>
      <c r="AN36" s="38" t="b">
        <v>0</v>
      </c>
      <c r="AO36" s="38" t="b">
        <v>0</v>
      </c>
      <c r="AP36" s="38" t="b">
        <v>0</v>
      </c>
    </row>
    <row r="37" spans="1:44" ht="18" customHeight="1">
      <c r="A37" s="1910"/>
      <c r="B37" s="1911"/>
      <c r="C37" s="1003" t="s">
        <v>263</v>
      </c>
      <c r="D37" s="1003"/>
      <c r="E37" s="1003"/>
      <c r="F37" s="1003"/>
      <c r="G37" s="1003"/>
      <c r="H37" s="1003"/>
      <c r="I37" s="1181" t="s">
        <v>690</v>
      </c>
      <c r="J37" s="1181"/>
      <c r="K37" s="1181"/>
      <c r="L37" s="1181"/>
      <c r="M37" s="1181"/>
      <c r="N37" s="1181"/>
      <c r="O37" s="1181"/>
      <c r="P37" s="1181"/>
      <c r="Q37" s="1181"/>
      <c r="R37" s="1181"/>
      <c r="S37" s="1181"/>
      <c r="T37" s="1181"/>
      <c r="U37" s="1181"/>
      <c r="V37" s="1181"/>
      <c r="W37" s="1181"/>
      <c r="X37" s="1181"/>
      <c r="Y37" s="1181"/>
      <c r="Z37" s="1181"/>
      <c r="AA37" s="1181"/>
      <c r="AB37" s="1181"/>
      <c r="AC37" s="1181"/>
      <c r="AD37" s="1181"/>
      <c r="AE37" s="1181"/>
      <c r="AF37" s="1181"/>
      <c r="AG37" s="1181"/>
      <c r="AH37" s="1181"/>
      <c r="AI37" s="1181"/>
      <c r="AJ37" s="1182"/>
    </row>
    <row r="38" spans="1:44" ht="18" customHeight="1">
      <c r="A38" s="1910"/>
      <c r="B38" s="1911"/>
      <c r="C38" s="1003" t="s">
        <v>156</v>
      </c>
      <c r="D38" s="1003"/>
      <c r="E38" s="1003"/>
      <c r="F38" s="1003"/>
      <c r="G38" s="1003"/>
      <c r="H38" s="1003"/>
      <c r="I38" s="1181" t="s">
        <v>690</v>
      </c>
      <c r="J38" s="1181"/>
      <c r="K38" s="1181"/>
      <c r="L38" s="1181"/>
      <c r="M38" s="1181"/>
      <c r="N38" s="1181"/>
      <c r="O38" s="1181"/>
      <c r="P38" s="1181"/>
      <c r="Q38" s="1181"/>
      <c r="R38" s="1181"/>
      <c r="S38" s="1181"/>
      <c r="T38" s="1181"/>
      <c r="U38" s="1181"/>
      <c r="V38" s="1181"/>
      <c r="W38" s="1181"/>
      <c r="X38" s="1181"/>
      <c r="Y38" s="1181"/>
      <c r="Z38" s="1181"/>
      <c r="AA38" s="1181"/>
      <c r="AB38" s="1181"/>
      <c r="AC38" s="1181"/>
      <c r="AD38" s="1181"/>
      <c r="AE38" s="1181"/>
      <c r="AF38" s="1181"/>
      <c r="AG38" s="1181"/>
      <c r="AH38" s="1181"/>
      <c r="AI38" s="1181"/>
      <c r="AJ38" s="1182"/>
    </row>
    <row r="39" spans="1:44" ht="13.5" customHeight="1">
      <c r="A39" s="1910"/>
      <c r="B39" s="1911"/>
      <c r="C39" s="1002" t="s">
        <v>135</v>
      </c>
      <c r="D39" s="1003"/>
      <c r="E39" s="1003"/>
      <c r="F39" s="1003"/>
      <c r="G39" s="1003"/>
      <c r="H39" s="1003"/>
      <c r="I39" s="1128"/>
      <c r="J39" s="1128"/>
      <c r="K39" s="1128"/>
      <c r="L39" s="1128"/>
      <c r="M39" s="1129"/>
      <c r="N39" s="1130"/>
      <c r="O39" s="1131"/>
      <c r="P39" s="1127"/>
      <c r="Q39" s="1128"/>
      <c r="R39" s="1128"/>
      <c r="S39" s="1128"/>
      <c r="T39" s="1129"/>
      <c r="U39" s="1130"/>
      <c r="V39" s="1131"/>
      <c r="W39" s="1127"/>
      <c r="X39" s="1128"/>
      <c r="Y39" s="1128"/>
      <c r="Z39" s="1128"/>
      <c r="AA39" s="1129"/>
      <c r="AB39" s="1130"/>
      <c r="AC39" s="1131"/>
      <c r="AD39" s="1127"/>
      <c r="AE39" s="1128"/>
      <c r="AF39" s="1128"/>
      <c r="AG39" s="1128"/>
      <c r="AH39" s="1129"/>
      <c r="AI39" s="1130"/>
      <c r="AJ39" s="1133"/>
    </row>
    <row r="40" spans="1:44" ht="18" customHeight="1">
      <c r="A40" s="1910"/>
      <c r="B40" s="1911"/>
      <c r="C40" s="1003"/>
      <c r="D40" s="1003"/>
      <c r="E40" s="1003"/>
      <c r="F40" s="1003"/>
      <c r="G40" s="1003"/>
      <c r="H40" s="1003"/>
      <c r="I40" s="1125" t="s">
        <v>1440</v>
      </c>
      <c r="J40" s="1125"/>
      <c r="K40" s="1125"/>
      <c r="L40" s="1125"/>
      <c r="M40" s="1125"/>
      <c r="N40" s="1125"/>
      <c r="O40" s="1132"/>
      <c r="P40" s="1124" t="s">
        <v>1451</v>
      </c>
      <c r="Q40" s="1125"/>
      <c r="R40" s="1125"/>
      <c r="S40" s="1125"/>
      <c r="T40" s="1125"/>
      <c r="U40" s="1125"/>
      <c r="V40" s="1132"/>
      <c r="W40" s="1124" t="s">
        <v>1452</v>
      </c>
      <c r="X40" s="1125"/>
      <c r="Y40" s="1125"/>
      <c r="Z40" s="1125"/>
      <c r="AA40" s="1125"/>
      <c r="AB40" s="1125"/>
      <c r="AC40" s="1132"/>
      <c r="AD40" s="1124"/>
      <c r="AE40" s="1125"/>
      <c r="AF40" s="1125"/>
      <c r="AG40" s="1125"/>
      <c r="AH40" s="1125"/>
      <c r="AI40" s="1125"/>
      <c r="AJ40" s="1126"/>
    </row>
    <row r="41" spans="1:44" ht="13.5" customHeight="1">
      <c r="A41" s="1910"/>
      <c r="B41" s="1911"/>
      <c r="C41" s="1003"/>
      <c r="D41" s="1003"/>
      <c r="E41" s="1003"/>
      <c r="F41" s="1003"/>
      <c r="G41" s="1003"/>
      <c r="H41" s="1003"/>
      <c r="I41" s="1128"/>
      <c r="J41" s="1128"/>
      <c r="K41" s="1128"/>
      <c r="L41" s="1128"/>
      <c r="M41" s="1129"/>
      <c r="N41" s="1130"/>
      <c r="O41" s="1131"/>
      <c r="P41" s="1127"/>
      <c r="Q41" s="1128"/>
      <c r="R41" s="1128"/>
      <c r="S41" s="1128"/>
      <c r="T41" s="1129"/>
      <c r="U41" s="1130"/>
      <c r="V41" s="1131"/>
      <c r="W41" s="1127"/>
      <c r="X41" s="1128"/>
      <c r="Y41" s="1128"/>
      <c r="Z41" s="1128"/>
      <c r="AA41" s="1129"/>
      <c r="AB41" s="1130"/>
      <c r="AC41" s="1131"/>
      <c r="AD41" s="1127"/>
      <c r="AE41" s="1128"/>
      <c r="AF41" s="1128"/>
      <c r="AG41" s="1128"/>
      <c r="AH41" s="1129"/>
      <c r="AI41" s="1130"/>
      <c r="AJ41" s="1133"/>
    </row>
    <row r="42" spans="1:44" ht="18" customHeight="1">
      <c r="A42" s="1910"/>
      <c r="B42" s="1911"/>
      <c r="C42" s="1075"/>
      <c r="D42" s="1075"/>
      <c r="E42" s="1075"/>
      <c r="F42" s="1075"/>
      <c r="G42" s="1075"/>
      <c r="H42" s="1075"/>
      <c r="I42" s="2500"/>
      <c r="J42" s="2500"/>
      <c r="K42" s="2500"/>
      <c r="L42" s="2500"/>
      <c r="M42" s="2500"/>
      <c r="N42" s="2500"/>
      <c r="O42" s="2501"/>
      <c r="P42" s="2499"/>
      <c r="Q42" s="2500"/>
      <c r="R42" s="2500"/>
      <c r="S42" s="2500"/>
      <c r="T42" s="2500"/>
      <c r="U42" s="2500"/>
      <c r="V42" s="2501"/>
      <c r="W42" s="2499"/>
      <c r="X42" s="2500"/>
      <c r="Y42" s="2500"/>
      <c r="Z42" s="2500"/>
      <c r="AA42" s="2500"/>
      <c r="AB42" s="2500"/>
      <c r="AC42" s="2501"/>
      <c r="AD42" s="2499"/>
      <c r="AE42" s="2500"/>
      <c r="AF42" s="2500"/>
      <c r="AG42" s="2500"/>
      <c r="AH42" s="2500"/>
      <c r="AI42" s="2500"/>
      <c r="AJ42" s="2502"/>
    </row>
    <row r="43" spans="1:44" ht="18" customHeight="1">
      <c r="A43" s="2474" t="s">
        <v>437</v>
      </c>
      <c r="B43" s="2475"/>
      <c r="C43" s="1099" t="s">
        <v>438</v>
      </c>
      <c r="D43" s="1100"/>
      <c r="E43" s="1100"/>
      <c r="F43" s="1100"/>
      <c r="G43" s="1100"/>
      <c r="H43" s="1101"/>
      <c r="I43" s="2479" t="s">
        <v>439</v>
      </c>
      <c r="J43" s="2479"/>
      <c r="K43" s="2479"/>
      <c r="L43" s="2479"/>
      <c r="M43" s="2479"/>
      <c r="N43" s="2479"/>
      <c r="O43" s="2479"/>
      <c r="P43" s="2479"/>
      <c r="Q43" s="2479"/>
      <c r="R43" s="2479"/>
      <c r="S43" s="2479"/>
      <c r="T43" s="2479"/>
      <c r="U43" s="2479"/>
      <c r="V43" s="2479"/>
      <c r="W43" s="2479" t="s">
        <v>440</v>
      </c>
      <c r="X43" s="2479"/>
      <c r="Y43" s="2479"/>
      <c r="Z43" s="2479"/>
      <c r="AA43" s="2479"/>
      <c r="AB43" s="2479"/>
      <c r="AC43" s="2479"/>
      <c r="AD43" s="2479" t="s">
        <v>441</v>
      </c>
      <c r="AE43" s="2479"/>
      <c r="AF43" s="2479"/>
      <c r="AG43" s="2479"/>
      <c r="AH43" s="2479"/>
      <c r="AI43" s="2479"/>
      <c r="AJ43" s="2480"/>
    </row>
    <row r="44" spans="1:44" ht="18" customHeight="1">
      <c r="A44" s="2476"/>
      <c r="B44" s="2477"/>
      <c r="C44" s="2478"/>
      <c r="D44" s="1730"/>
      <c r="E44" s="1730"/>
      <c r="F44" s="1730"/>
      <c r="G44" s="1730"/>
      <c r="H44" s="1731"/>
      <c r="I44" s="2479" t="s">
        <v>442</v>
      </c>
      <c r="J44" s="2479"/>
      <c r="K44" s="2479"/>
      <c r="L44" s="2479"/>
      <c r="M44" s="2479"/>
      <c r="N44" s="2479"/>
      <c r="O44" s="2479"/>
      <c r="P44" s="2479" t="s">
        <v>443</v>
      </c>
      <c r="Q44" s="2479"/>
      <c r="R44" s="2479"/>
      <c r="S44" s="2479"/>
      <c r="T44" s="2479"/>
      <c r="U44" s="2479"/>
      <c r="V44" s="2479"/>
      <c r="W44" s="2479"/>
      <c r="X44" s="2479"/>
      <c r="Y44" s="2479"/>
      <c r="Z44" s="2479"/>
      <c r="AA44" s="2479"/>
      <c r="AB44" s="2479"/>
      <c r="AC44" s="2479"/>
      <c r="AD44" s="2479"/>
      <c r="AE44" s="2479"/>
      <c r="AF44" s="2479"/>
      <c r="AG44" s="2479"/>
      <c r="AH44" s="2479"/>
      <c r="AI44" s="2479"/>
      <c r="AJ44" s="2480"/>
    </row>
    <row r="45" spans="1:44" ht="22.5" customHeight="1">
      <c r="A45" s="2476"/>
      <c r="B45" s="2477"/>
      <c r="C45" s="2478"/>
      <c r="D45" s="1730"/>
      <c r="E45" s="1730"/>
      <c r="F45" s="1730"/>
      <c r="G45" s="1730"/>
      <c r="H45" s="1731"/>
      <c r="I45" s="2503">
        <v>2</v>
      </c>
      <c r="J45" s="2503"/>
      <c r="K45" s="2503"/>
      <c r="L45" s="2503"/>
      <c r="M45" s="2503"/>
      <c r="N45" s="2503"/>
      <c r="O45" s="2503"/>
      <c r="P45" s="2503">
        <v>2</v>
      </c>
      <c r="Q45" s="2503"/>
      <c r="R45" s="2503"/>
      <c r="S45" s="2503"/>
      <c r="T45" s="2503"/>
      <c r="U45" s="2503"/>
      <c r="V45" s="2503"/>
      <c r="W45" s="2503">
        <v>2</v>
      </c>
      <c r="X45" s="2503"/>
      <c r="Y45" s="2503"/>
      <c r="Z45" s="2503"/>
      <c r="AA45" s="2503"/>
      <c r="AB45" s="2503"/>
      <c r="AC45" s="2503"/>
      <c r="AD45" s="2503">
        <v>2</v>
      </c>
      <c r="AE45" s="2503"/>
      <c r="AF45" s="2503"/>
      <c r="AG45" s="2503"/>
      <c r="AH45" s="2503"/>
      <c r="AI45" s="2503"/>
      <c r="AJ45" s="2503"/>
    </row>
    <row r="46" spans="1:44" ht="18" customHeight="1">
      <c r="A46" s="2476"/>
      <c r="B46" s="2477"/>
      <c r="C46" s="1703" t="s">
        <v>444</v>
      </c>
      <c r="D46" s="1704"/>
      <c r="E46" s="1704"/>
      <c r="F46" s="1704"/>
      <c r="G46" s="1704"/>
      <c r="H46" s="1705"/>
      <c r="I46" s="2520" t="s">
        <v>1448</v>
      </c>
      <c r="J46" s="2521"/>
      <c r="K46" s="2521"/>
      <c r="L46" s="2521"/>
      <c r="M46" s="2521"/>
      <c r="N46" s="2521"/>
      <c r="O46" s="2521"/>
      <c r="P46" s="2521"/>
      <c r="Q46" s="2521"/>
      <c r="R46" s="2521"/>
      <c r="S46" s="2521"/>
      <c r="T46" s="2521"/>
      <c r="U46" s="2521"/>
      <c r="V46" s="2521"/>
      <c r="W46" s="2521"/>
      <c r="X46" s="2521"/>
      <c r="Y46" s="2521"/>
      <c r="Z46" s="2521"/>
      <c r="AA46" s="2521"/>
      <c r="AB46" s="2521"/>
      <c r="AC46" s="2522"/>
      <c r="AD46" s="2526" t="s">
        <v>445</v>
      </c>
      <c r="AE46" s="2527"/>
      <c r="AF46" s="2527"/>
      <c r="AG46" s="2527"/>
      <c r="AH46" s="2527"/>
      <c r="AI46" s="2527"/>
      <c r="AJ46" s="2528"/>
    </row>
    <row r="47" spans="1:44" ht="18" customHeight="1">
      <c r="A47" s="2476"/>
      <c r="B47" s="2477"/>
      <c r="C47" s="2517"/>
      <c r="D47" s="2518"/>
      <c r="E47" s="2518"/>
      <c r="F47" s="2518"/>
      <c r="G47" s="2518"/>
      <c r="H47" s="2519"/>
      <c r="I47" s="2523"/>
      <c r="J47" s="2524"/>
      <c r="K47" s="2524"/>
      <c r="L47" s="2524"/>
      <c r="M47" s="2524"/>
      <c r="N47" s="2524"/>
      <c r="O47" s="2524"/>
      <c r="P47" s="2524"/>
      <c r="Q47" s="2524"/>
      <c r="R47" s="2524"/>
      <c r="S47" s="2524"/>
      <c r="T47" s="2524"/>
      <c r="U47" s="2524"/>
      <c r="V47" s="2524"/>
      <c r="W47" s="2524"/>
      <c r="X47" s="2524"/>
      <c r="Y47" s="2524"/>
      <c r="Z47" s="2524"/>
      <c r="AA47" s="2524"/>
      <c r="AB47" s="2524"/>
      <c r="AC47" s="2525"/>
      <c r="AD47" s="1239" t="s">
        <v>1449</v>
      </c>
      <c r="AE47" s="1240"/>
      <c r="AF47" s="1240"/>
      <c r="AG47" s="1240"/>
      <c r="AH47" s="1240"/>
      <c r="AI47" s="1240"/>
      <c r="AJ47" s="2319"/>
    </row>
    <row r="48" spans="1:44" ht="33" customHeight="1">
      <c r="A48" s="2476"/>
      <c r="B48" s="2477"/>
      <c r="C48" s="841" t="s">
        <v>446</v>
      </c>
      <c r="D48" s="841"/>
      <c r="E48" s="841"/>
      <c r="F48" s="841"/>
      <c r="G48" s="841"/>
      <c r="H48" s="841"/>
      <c r="I48" s="2503">
        <v>2</v>
      </c>
      <c r="J48" s="2503"/>
      <c r="K48" s="2503"/>
      <c r="L48" s="2503"/>
      <c r="M48" s="2503"/>
      <c r="N48" s="2503"/>
      <c r="O48" s="2503"/>
      <c r="P48" s="2529" t="s">
        <v>447</v>
      </c>
      <c r="Q48" s="2530"/>
      <c r="R48" s="2530"/>
      <c r="S48" s="2531"/>
      <c r="T48" s="1263">
        <v>1</v>
      </c>
      <c r="U48" s="1264"/>
      <c r="V48" s="1264"/>
      <c r="W48" s="1264"/>
      <c r="X48" s="1265"/>
      <c r="Y48" s="2526" t="s">
        <v>448</v>
      </c>
      <c r="Z48" s="2527"/>
      <c r="AA48" s="2532"/>
      <c r="AB48" s="1660" t="s">
        <v>1450</v>
      </c>
      <c r="AC48" s="1651"/>
      <c r="AD48" s="1651"/>
      <c r="AE48" s="1651"/>
      <c r="AF48" s="1651"/>
      <c r="AG48" s="1651"/>
      <c r="AH48" s="1651"/>
      <c r="AI48" s="1651"/>
      <c r="AJ48" s="1652"/>
    </row>
    <row r="49" spans="1:49" ht="33" customHeight="1">
      <c r="A49" s="2476"/>
      <c r="B49" s="2477"/>
      <c r="C49" s="2542" t="s">
        <v>449</v>
      </c>
      <c r="D49" s="2542"/>
      <c r="E49" s="2542"/>
      <c r="F49" s="2542"/>
      <c r="G49" s="2542"/>
      <c r="H49" s="2542"/>
      <c r="I49" s="2543">
        <v>1</v>
      </c>
      <c r="J49" s="2543"/>
      <c r="K49" s="2543"/>
      <c r="L49" s="2543"/>
      <c r="M49" s="2543"/>
      <c r="N49" s="2543"/>
      <c r="O49" s="2543"/>
      <c r="P49" s="2544" t="s">
        <v>450</v>
      </c>
      <c r="Q49" s="2545"/>
      <c r="R49" s="2545"/>
      <c r="S49" s="2546"/>
      <c r="T49" s="2547">
        <v>1</v>
      </c>
      <c r="U49" s="2548"/>
      <c r="V49" s="2548"/>
      <c r="W49" s="2548"/>
      <c r="X49" s="2549"/>
      <c r="Y49" s="2550" t="s">
        <v>448</v>
      </c>
      <c r="Z49" s="2550"/>
      <c r="AA49" s="2550"/>
      <c r="AB49" s="1660" t="s">
        <v>1450</v>
      </c>
      <c r="AC49" s="1651"/>
      <c r="AD49" s="1651"/>
      <c r="AE49" s="1651"/>
      <c r="AF49" s="1651"/>
      <c r="AG49" s="1651"/>
      <c r="AH49" s="1651"/>
      <c r="AI49" s="1651"/>
      <c r="AJ49" s="1652"/>
    </row>
    <row r="50" spans="1:49" ht="33" customHeight="1" thickBot="1">
      <c r="A50" s="2468" t="s">
        <v>640</v>
      </c>
      <c r="B50" s="2469"/>
      <c r="C50" s="2533" t="s">
        <v>491</v>
      </c>
      <c r="D50" s="2534"/>
      <c r="E50" s="2534"/>
      <c r="F50" s="2534"/>
      <c r="G50" s="2534"/>
      <c r="H50" s="2535"/>
      <c r="I50" s="2536">
        <v>2</v>
      </c>
      <c r="J50" s="2537"/>
      <c r="K50" s="2537"/>
      <c r="L50" s="2537"/>
      <c r="M50" s="2537"/>
      <c r="N50" s="2537"/>
      <c r="O50" s="2538"/>
      <c r="P50" s="2539"/>
      <c r="Q50" s="2540"/>
      <c r="R50" s="2540"/>
      <c r="S50" s="2540"/>
      <c r="T50" s="2540"/>
      <c r="U50" s="2540"/>
      <c r="V50" s="2540"/>
      <c r="W50" s="2540"/>
      <c r="X50" s="2540"/>
      <c r="Y50" s="2540"/>
      <c r="Z50" s="2540"/>
      <c r="AA50" s="2540"/>
      <c r="AB50" s="2540"/>
      <c r="AC50" s="2540"/>
      <c r="AD50" s="2540"/>
      <c r="AE50" s="2540"/>
      <c r="AF50" s="2540"/>
      <c r="AG50" s="2540"/>
      <c r="AH50" s="2540"/>
      <c r="AI50" s="2540"/>
      <c r="AJ50" s="2541"/>
    </row>
    <row r="51" spans="1:49" s="1" customFormat="1" ht="13.5" customHeight="1">
      <c r="A51" s="46" t="s">
        <v>139</v>
      </c>
      <c r="B51" s="92"/>
      <c r="C51" s="92"/>
      <c r="D51" s="92"/>
      <c r="E51" s="92"/>
      <c r="F51" s="92"/>
      <c r="G51" s="92"/>
      <c r="H51" s="92"/>
      <c r="I51" s="92"/>
      <c r="J51" s="92"/>
      <c r="K51" s="92"/>
      <c r="L51" s="92"/>
      <c r="M51" s="92"/>
      <c r="N51" s="92"/>
      <c r="O51" s="92"/>
      <c r="P51" s="92"/>
      <c r="Q51" s="92"/>
      <c r="R51" s="93"/>
      <c r="S51" s="93"/>
      <c r="T51" s="93"/>
      <c r="U51" s="93"/>
      <c r="V51" s="93"/>
      <c r="W51" s="93"/>
      <c r="X51" s="93"/>
      <c r="Y51" s="93"/>
      <c r="Z51" s="93"/>
      <c r="AA51" s="93"/>
      <c r="AB51" s="93"/>
      <c r="AC51" s="93"/>
      <c r="AD51" s="93"/>
      <c r="AE51" s="93"/>
      <c r="AF51" s="93"/>
      <c r="AG51" s="93"/>
      <c r="AH51" s="93"/>
      <c r="AI51" s="93"/>
      <c r="AJ51" s="93"/>
      <c r="AL51" s="39"/>
      <c r="AM51" s="39"/>
      <c r="AN51" s="39"/>
      <c r="AO51" s="39"/>
      <c r="AP51" s="39"/>
      <c r="AQ51" s="39"/>
      <c r="AR51" s="39"/>
      <c r="AS51" s="39"/>
      <c r="AT51" s="39"/>
      <c r="AU51" s="39"/>
      <c r="AV51" s="39"/>
      <c r="AW51" s="39"/>
    </row>
    <row r="52" spans="1:49" s="1" customFormat="1" ht="13.5" customHeight="1">
      <c r="A52" s="35" t="s">
        <v>391</v>
      </c>
      <c r="B52" s="87"/>
      <c r="C52" s="87"/>
      <c r="D52" s="87"/>
      <c r="E52" s="87"/>
      <c r="F52" s="87"/>
      <c r="G52" s="87"/>
      <c r="H52" s="87"/>
      <c r="I52" s="87"/>
      <c r="J52" s="87"/>
      <c r="K52" s="87"/>
      <c r="L52" s="87"/>
      <c r="M52" s="87"/>
      <c r="N52" s="87"/>
      <c r="O52" s="87"/>
      <c r="P52" s="87"/>
      <c r="Q52" s="87"/>
      <c r="R52" s="87"/>
      <c r="S52" s="87"/>
      <c r="T52" s="87"/>
      <c r="U52" s="87"/>
      <c r="V52" s="87"/>
      <c r="W52" s="87"/>
      <c r="X52" s="87"/>
      <c r="Y52" s="93"/>
      <c r="Z52" s="93"/>
      <c r="AA52" s="93"/>
      <c r="AB52" s="93"/>
      <c r="AC52" s="93"/>
      <c r="AD52" s="93"/>
      <c r="AE52" s="93"/>
      <c r="AF52" s="93"/>
      <c r="AG52" s="93"/>
      <c r="AH52" s="93"/>
      <c r="AI52" s="93"/>
      <c r="AJ52" s="93"/>
      <c r="AL52" s="39"/>
      <c r="AM52" s="39"/>
      <c r="AN52" s="39"/>
      <c r="AO52" s="39"/>
      <c r="AP52" s="39"/>
      <c r="AQ52" s="39"/>
      <c r="AR52" s="39"/>
      <c r="AS52" s="39"/>
      <c r="AT52" s="39"/>
      <c r="AU52" s="39"/>
      <c r="AV52" s="39"/>
      <c r="AW52" s="39"/>
    </row>
    <row r="53" spans="1:49" s="21" customFormat="1" ht="14.25" customHeight="1">
      <c r="A53" s="46" t="s">
        <v>541</v>
      </c>
      <c r="B53" s="49"/>
      <c r="C53" s="49"/>
      <c r="D53" s="49"/>
      <c r="E53" s="49"/>
      <c r="F53" s="49"/>
      <c r="G53" s="49"/>
      <c r="H53" s="49"/>
      <c r="I53" s="49"/>
      <c r="J53" s="49"/>
      <c r="K53" s="49"/>
      <c r="L53" s="49"/>
      <c r="M53" s="49"/>
      <c r="N53" s="49"/>
      <c r="O53" s="49"/>
      <c r="P53" s="49"/>
      <c r="Q53" s="49"/>
      <c r="R53" s="49"/>
      <c r="S53" s="49"/>
      <c r="T53" s="49"/>
      <c r="U53" s="49"/>
      <c r="V53" s="49"/>
      <c r="W53" s="75"/>
      <c r="X53" s="49"/>
      <c r="Y53" s="49"/>
      <c r="Z53" s="49"/>
      <c r="AA53" s="49"/>
      <c r="AB53" s="49"/>
      <c r="AC53" s="49"/>
      <c r="AD53" s="49"/>
      <c r="AE53" s="49"/>
      <c r="AF53" s="49"/>
      <c r="AG53" s="49"/>
      <c r="AH53" s="49"/>
      <c r="AI53" s="49"/>
      <c r="AJ53" s="49"/>
      <c r="AL53" s="31"/>
      <c r="AM53" s="31"/>
      <c r="AN53" s="31"/>
      <c r="AO53" s="31"/>
      <c r="AP53" s="31"/>
      <c r="AQ53" s="31"/>
      <c r="AR53" s="31"/>
    </row>
    <row r="54" spans="1:49" s="1" customFormat="1" ht="13.5" customHeight="1">
      <c r="A54" s="35" t="s">
        <v>539</v>
      </c>
      <c r="B54" s="87"/>
      <c r="C54" s="87"/>
      <c r="D54" s="87"/>
      <c r="E54" s="87"/>
      <c r="F54" s="87"/>
      <c r="G54" s="87"/>
      <c r="H54" s="87"/>
      <c r="I54" s="87"/>
      <c r="J54" s="87"/>
      <c r="K54" s="87"/>
      <c r="L54" s="87"/>
      <c r="M54" s="87"/>
      <c r="N54" s="87"/>
      <c r="O54" s="87"/>
      <c r="P54" s="87"/>
      <c r="Q54" s="87"/>
      <c r="R54" s="87"/>
      <c r="S54" s="87"/>
      <c r="T54" s="87"/>
      <c r="U54" s="87"/>
      <c r="V54" s="87"/>
      <c r="W54" s="87"/>
      <c r="X54" s="87"/>
      <c r="Y54" s="93"/>
      <c r="Z54" s="93"/>
      <c r="AA54" s="93"/>
      <c r="AB54" s="93"/>
      <c r="AC54" s="93"/>
      <c r="AD54" s="93"/>
      <c r="AE54" s="93"/>
      <c r="AF54" s="93"/>
      <c r="AG54" s="93"/>
      <c r="AH54" s="93"/>
      <c r="AI54" s="93"/>
      <c r="AJ54" s="93"/>
      <c r="AL54" s="39"/>
      <c r="AM54" s="39"/>
      <c r="AN54" s="39"/>
      <c r="AO54" s="39"/>
      <c r="AP54" s="39"/>
      <c r="AQ54" s="39"/>
      <c r="AR54" s="39"/>
      <c r="AS54" s="39"/>
      <c r="AT54" s="39"/>
      <c r="AU54" s="39"/>
      <c r="AV54" s="39"/>
      <c r="AW54" s="39"/>
    </row>
    <row r="55" spans="1:49" s="1" customFormat="1" ht="13.5" customHeight="1">
      <c r="A55" s="35" t="s">
        <v>540</v>
      </c>
      <c r="B55" s="87"/>
      <c r="C55" s="87"/>
      <c r="D55" s="87"/>
      <c r="E55" s="87"/>
      <c r="F55" s="87"/>
      <c r="G55" s="87"/>
      <c r="H55" s="87"/>
      <c r="I55" s="87"/>
      <c r="J55" s="87"/>
      <c r="K55" s="87"/>
      <c r="L55" s="87"/>
      <c r="M55" s="87"/>
      <c r="N55" s="87"/>
      <c r="O55" s="87"/>
      <c r="P55" s="87"/>
      <c r="Q55" s="87"/>
      <c r="R55" s="87"/>
      <c r="S55" s="87"/>
      <c r="T55" s="87"/>
      <c r="U55" s="87"/>
      <c r="V55" s="87"/>
      <c r="W55" s="87"/>
      <c r="X55" s="87"/>
      <c r="Y55" s="93"/>
      <c r="Z55" s="93"/>
      <c r="AA55" s="93"/>
      <c r="AB55" s="93"/>
      <c r="AC55" s="93"/>
      <c r="AD55" s="93"/>
      <c r="AE55" s="93"/>
      <c r="AF55" s="93"/>
      <c r="AG55" s="93"/>
      <c r="AH55" s="93"/>
      <c r="AI55" s="93"/>
      <c r="AJ55" s="93"/>
      <c r="AL55" s="39"/>
      <c r="AM55" s="39"/>
      <c r="AN55" s="39"/>
      <c r="AO55" s="39"/>
      <c r="AP55" s="39"/>
      <c r="AQ55" s="39"/>
      <c r="AR55" s="39"/>
      <c r="AS55" s="39"/>
      <c r="AT55" s="39"/>
      <c r="AU55" s="39"/>
      <c r="AV55" s="39"/>
      <c r="AW55" s="39"/>
    </row>
    <row r="56" spans="1:49" s="1" customFormat="1" ht="13.5" customHeight="1">
      <c r="A56" s="62" t="s">
        <v>230</v>
      </c>
      <c r="B56" s="92"/>
      <c r="C56" s="92"/>
      <c r="D56" s="92"/>
      <c r="E56" s="92"/>
      <c r="F56" s="92"/>
      <c r="G56" s="92"/>
      <c r="H56" s="92"/>
      <c r="I56" s="92"/>
      <c r="J56" s="92"/>
      <c r="K56" s="92"/>
      <c r="L56" s="92"/>
      <c r="M56" s="92"/>
      <c r="N56" s="92"/>
      <c r="O56" s="92"/>
      <c r="P56" s="92"/>
      <c r="Q56" s="92"/>
      <c r="R56" s="92"/>
      <c r="S56" s="92"/>
      <c r="T56" s="92"/>
      <c r="U56" s="93"/>
      <c r="V56" s="93"/>
      <c r="W56" s="93"/>
      <c r="X56" s="93"/>
      <c r="Y56" s="93"/>
      <c r="Z56" s="93"/>
      <c r="AA56" s="93"/>
      <c r="AB56" s="93"/>
      <c r="AC56" s="93"/>
      <c r="AD56" s="93"/>
      <c r="AE56" s="93"/>
      <c r="AF56" s="93"/>
      <c r="AG56" s="93"/>
      <c r="AH56" s="93"/>
      <c r="AI56" s="93"/>
      <c r="AJ56" s="93"/>
      <c r="AL56" s="39"/>
      <c r="AM56" s="39"/>
      <c r="AN56" s="39"/>
      <c r="AO56" s="39"/>
      <c r="AP56" s="39"/>
      <c r="AQ56" s="39"/>
      <c r="AR56" s="39"/>
      <c r="AS56" s="39"/>
      <c r="AT56" s="39"/>
      <c r="AU56" s="39"/>
      <c r="AV56" s="39"/>
      <c r="AW56" s="39"/>
    </row>
    <row r="57" spans="1:49" s="1" customFormat="1" ht="12" customHeight="1">
      <c r="A57" s="92"/>
      <c r="B57" s="93"/>
      <c r="C57" s="93"/>
      <c r="D57" s="93"/>
      <c r="E57" s="93"/>
      <c r="F57" s="93"/>
      <c r="G57" s="93"/>
      <c r="H57" s="93"/>
      <c r="I57" s="93"/>
      <c r="J57" s="93"/>
      <c r="K57" s="93"/>
      <c r="L57" s="93"/>
      <c r="M57" s="93"/>
      <c r="N57" s="93"/>
      <c r="O57" s="93"/>
      <c r="P57" s="93"/>
      <c r="Q57" s="93"/>
      <c r="R57" s="93"/>
      <c r="S57" s="93"/>
      <c r="T57" s="93"/>
      <c r="U57" s="93"/>
      <c r="V57" s="93"/>
      <c r="W57" s="93"/>
      <c r="X57" s="93"/>
      <c r="Y57" s="93"/>
      <c r="Z57" s="93"/>
      <c r="AA57" s="93"/>
      <c r="AB57" s="93"/>
      <c r="AC57" s="93"/>
      <c r="AD57" s="93"/>
      <c r="AE57" s="93"/>
      <c r="AF57" s="93"/>
      <c r="AG57" s="93"/>
      <c r="AH57" s="93"/>
      <c r="AI57" s="93"/>
      <c r="AJ57" s="93"/>
      <c r="AL57" s="39"/>
      <c r="AM57" s="39"/>
      <c r="AN57" s="39"/>
      <c r="AO57" s="39"/>
      <c r="AP57" s="39"/>
      <c r="AQ57" s="39"/>
      <c r="AR57" s="39"/>
      <c r="AS57" s="39"/>
      <c r="AT57" s="39"/>
      <c r="AU57" s="39"/>
      <c r="AV57" s="39"/>
      <c r="AW57" s="39"/>
    </row>
    <row r="58" spans="1:49" s="1" customFormat="1" ht="12" customHeight="1">
      <c r="A58" s="92"/>
      <c r="B58" s="93"/>
      <c r="C58" s="93"/>
      <c r="D58" s="93"/>
      <c r="E58" s="93"/>
      <c r="F58" s="93"/>
      <c r="G58" s="93"/>
      <c r="H58" s="93"/>
      <c r="I58" s="93"/>
      <c r="J58" s="93"/>
      <c r="K58" s="93"/>
      <c r="L58" s="93"/>
      <c r="M58" s="93"/>
      <c r="N58" s="93"/>
      <c r="O58" s="93"/>
      <c r="P58" s="93"/>
      <c r="Q58" s="93"/>
      <c r="R58" s="93"/>
      <c r="S58" s="93"/>
      <c r="T58" s="93"/>
      <c r="U58" s="93"/>
      <c r="V58" s="93"/>
      <c r="W58" s="93"/>
      <c r="X58" s="93"/>
      <c r="Y58" s="93"/>
      <c r="Z58" s="93"/>
      <c r="AA58" s="93"/>
      <c r="AB58" s="93"/>
      <c r="AC58" s="93"/>
      <c r="AD58" s="93"/>
      <c r="AE58" s="93"/>
      <c r="AF58" s="93"/>
      <c r="AG58" s="93"/>
      <c r="AH58" s="93"/>
      <c r="AI58" s="93"/>
      <c r="AJ58" s="93"/>
      <c r="AL58" s="39"/>
      <c r="AM58" s="39"/>
      <c r="AN58" s="39"/>
      <c r="AO58" s="39"/>
      <c r="AP58" s="39"/>
      <c r="AQ58" s="39"/>
      <c r="AR58" s="39"/>
      <c r="AS58" s="39"/>
      <c r="AT58" s="39"/>
      <c r="AU58" s="39"/>
      <c r="AV58" s="39"/>
      <c r="AW58" s="39"/>
    </row>
    <row r="59" spans="1:49" s="1" customFormat="1" ht="12" customHeight="1">
      <c r="A59" s="92"/>
      <c r="B59" s="93"/>
      <c r="C59" s="93"/>
      <c r="D59" s="93"/>
      <c r="E59" s="93"/>
      <c r="F59" s="93"/>
      <c r="G59" s="93"/>
      <c r="H59" s="93"/>
      <c r="I59" s="93"/>
      <c r="J59" s="93"/>
      <c r="K59" s="93"/>
      <c r="L59" s="93"/>
      <c r="M59" s="93"/>
      <c r="N59" s="93"/>
      <c r="O59" s="93"/>
      <c r="P59" s="93"/>
      <c r="Q59" s="93"/>
      <c r="R59" s="93"/>
      <c r="S59" s="93"/>
      <c r="T59" s="93"/>
      <c r="U59" s="93"/>
      <c r="V59" s="93"/>
      <c r="W59" s="93"/>
      <c r="X59" s="93"/>
      <c r="Y59" s="93"/>
      <c r="Z59" s="93"/>
      <c r="AA59" s="93"/>
      <c r="AB59" s="93"/>
      <c r="AC59" s="93"/>
      <c r="AD59" s="93"/>
      <c r="AE59" s="93"/>
      <c r="AF59" s="93"/>
      <c r="AG59" s="93"/>
      <c r="AH59" s="93"/>
      <c r="AI59" s="93"/>
      <c r="AJ59" s="93"/>
      <c r="AL59" s="39"/>
      <c r="AM59" s="39"/>
      <c r="AN59" s="39"/>
      <c r="AO59" s="39"/>
      <c r="AP59" s="39"/>
      <c r="AQ59" s="39"/>
      <c r="AR59" s="39"/>
      <c r="AS59" s="39"/>
      <c r="AT59" s="39"/>
      <c r="AU59" s="39"/>
      <c r="AV59" s="39"/>
      <c r="AW59" s="39"/>
    </row>
  </sheetData>
  <sheetProtection sheet="1" objects="1" scenarios="1" selectLockedCells="1" selectUnlockedCells="1"/>
  <customSheetViews>
    <customSheetView guid="{DDFB4891-8D6C-4C1E-BD9F-97DEF428EC5B}" showRowCol="0" showRuler="0" topLeftCell="A19">
      <selection activeCell="I4" sqref="I4:AJ4"/>
      <pageMargins left="0.59055118110236227" right="0.59055118110236227" top="0.19685039370078741" bottom="0.39370078740157483" header="0" footer="0.19685039370078741"/>
      <printOptions horizontalCentered="1"/>
      <pageSetup paperSize="9" scale="97" orientation="portrait" r:id="rId1"/>
      <headerFooter alignWithMargins="0"/>
    </customSheetView>
  </customSheetViews>
  <mergeCells count="169">
    <mergeCell ref="C48:H48"/>
    <mergeCell ref="I48:O48"/>
    <mergeCell ref="P48:S48"/>
    <mergeCell ref="T48:X48"/>
    <mergeCell ref="Y48:AA48"/>
    <mergeCell ref="AB48:AJ48"/>
    <mergeCell ref="C50:H50"/>
    <mergeCell ref="I50:O50"/>
    <mergeCell ref="P50:AJ50"/>
    <mergeCell ref="C49:H49"/>
    <mergeCell ref="I49:O49"/>
    <mergeCell ref="P49:S49"/>
    <mergeCell ref="T49:X49"/>
    <mergeCell ref="Y49:AA49"/>
    <mergeCell ref="AB49:AJ49"/>
    <mergeCell ref="P41:T41"/>
    <mergeCell ref="W41:AA41"/>
    <mergeCell ref="AB41:AC41"/>
    <mergeCell ref="AD41:AH41"/>
    <mergeCell ref="C46:H47"/>
    <mergeCell ref="I46:AC47"/>
    <mergeCell ref="AD46:AJ46"/>
    <mergeCell ref="AD47:AJ47"/>
    <mergeCell ref="C39:H42"/>
    <mergeCell ref="I39:M39"/>
    <mergeCell ref="N39:O39"/>
    <mergeCell ref="I28:K28"/>
    <mergeCell ref="T35:V35"/>
    <mergeCell ref="W35:Y35"/>
    <mergeCell ref="I44:O44"/>
    <mergeCell ref="P44:V44"/>
    <mergeCell ref="I45:O45"/>
    <mergeCell ref="P45:V45"/>
    <mergeCell ref="W45:AC45"/>
    <mergeCell ref="AD45:AJ45"/>
    <mergeCell ref="U27:AD28"/>
    <mergeCell ref="AE27:AJ32"/>
    <mergeCell ref="I31:N31"/>
    <mergeCell ref="I32:N32"/>
    <mergeCell ref="P39:T39"/>
    <mergeCell ref="I42:O42"/>
    <mergeCell ref="I38:AJ38"/>
    <mergeCell ref="I37:AJ37"/>
    <mergeCell ref="U31:X32"/>
    <mergeCell ref="Y31:AD32"/>
    <mergeCell ref="U29:AD30"/>
    <mergeCell ref="P42:V42"/>
    <mergeCell ref="N41:O41"/>
    <mergeCell ref="AI41:AJ41"/>
    <mergeCell ref="I36:AJ36"/>
    <mergeCell ref="Q23:AJ23"/>
    <mergeCell ref="I24:AJ24"/>
    <mergeCell ref="I25:AJ25"/>
    <mergeCell ref="A43:B49"/>
    <mergeCell ref="C43:H45"/>
    <mergeCell ref="I43:V43"/>
    <mergeCell ref="W43:AC44"/>
    <mergeCell ref="AD43:AJ44"/>
    <mergeCell ref="O30:Q30"/>
    <mergeCell ref="R30:T30"/>
    <mergeCell ref="O31:T31"/>
    <mergeCell ref="O32:T32"/>
    <mergeCell ref="A26:B32"/>
    <mergeCell ref="C26:H28"/>
    <mergeCell ref="L28:N28"/>
    <mergeCell ref="F29:H29"/>
    <mergeCell ref="L30:N30"/>
    <mergeCell ref="I26:AJ26"/>
    <mergeCell ref="W42:AC42"/>
    <mergeCell ref="AD42:AJ42"/>
    <mergeCell ref="I41:M41"/>
    <mergeCell ref="U41:V41"/>
    <mergeCell ref="U39:V39"/>
    <mergeCell ref="W39:AA39"/>
    <mergeCell ref="AE2:AJ2"/>
    <mergeCell ref="AA2:AD2"/>
    <mergeCell ref="I5:AJ5"/>
    <mergeCell ref="I7:AJ7"/>
    <mergeCell ref="I6:J6"/>
    <mergeCell ref="K6:P6"/>
    <mergeCell ref="I4:AJ4"/>
    <mergeCell ref="Q6:AJ6"/>
    <mergeCell ref="W18:AJ18"/>
    <mergeCell ref="A10:V10"/>
    <mergeCell ref="W10:AJ10"/>
    <mergeCell ref="A11:B19"/>
    <mergeCell ref="A4:B9"/>
    <mergeCell ref="C4:H4"/>
    <mergeCell ref="C5:H5"/>
    <mergeCell ref="C6:H8"/>
    <mergeCell ref="C9:H9"/>
    <mergeCell ref="C11:H11"/>
    <mergeCell ref="I8:AJ8"/>
    <mergeCell ref="I9:L9"/>
    <mergeCell ref="M9:V9"/>
    <mergeCell ref="W9:Z9"/>
    <mergeCell ref="AA9:AJ9"/>
    <mergeCell ref="I12:AJ12"/>
    <mergeCell ref="F30:H30"/>
    <mergeCell ref="I30:K30"/>
    <mergeCell ref="Z34:AA34"/>
    <mergeCell ref="C33:H33"/>
    <mergeCell ref="I33:AJ33"/>
    <mergeCell ref="Q34:S34"/>
    <mergeCell ref="C29:E30"/>
    <mergeCell ref="C31:H31"/>
    <mergeCell ref="C32:H32"/>
    <mergeCell ref="C38:H38"/>
    <mergeCell ref="C37:H37"/>
    <mergeCell ref="AB34:AD34"/>
    <mergeCell ref="AE34:AJ34"/>
    <mergeCell ref="I35:K35"/>
    <mergeCell ref="AE35:AJ35"/>
    <mergeCell ref="I40:O40"/>
    <mergeCell ref="P40:V40"/>
    <mergeCell ref="W40:AC40"/>
    <mergeCell ref="AD40:AJ40"/>
    <mergeCell ref="AB39:AC39"/>
    <mergeCell ref="C36:H36"/>
    <mergeCell ref="AD39:AH39"/>
    <mergeCell ref="AI39:AJ39"/>
    <mergeCell ref="Q13:AJ13"/>
    <mergeCell ref="C13:H15"/>
    <mergeCell ref="C17:N19"/>
    <mergeCell ref="O17:V17"/>
    <mergeCell ref="W17:AJ17"/>
    <mergeCell ref="W19:AJ19"/>
    <mergeCell ref="L29:N29"/>
    <mergeCell ref="I29:K29"/>
    <mergeCell ref="O19:V19"/>
    <mergeCell ref="A20:H20"/>
    <mergeCell ref="I27:N27"/>
    <mergeCell ref="A21:B25"/>
    <mergeCell ref="O27:T27"/>
    <mergeCell ref="O28:Q28"/>
    <mergeCell ref="R28:T28"/>
    <mergeCell ref="O29:Q29"/>
    <mergeCell ref="R29:T29"/>
    <mergeCell ref="C21:H21"/>
    <mergeCell ref="I21:AJ21"/>
    <mergeCell ref="C22:H22"/>
    <mergeCell ref="I22:AJ22"/>
    <mergeCell ref="C23:H25"/>
    <mergeCell ref="I23:J23"/>
    <mergeCell ref="K23:P23"/>
    <mergeCell ref="A50:B50"/>
    <mergeCell ref="I11:AJ11"/>
    <mergeCell ref="C12:H12"/>
    <mergeCell ref="C16:V16"/>
    <mergeCell ref="W16:AJ16"/>
    <mergeCell ref="K13:P13"/>
    <mergeCell ref="I13:J13"/>
    <mergeCell ref="I14:AJ14"/>
    <mergeCell ref="T34:V34"/>
    <mergeCell ref="C34:H35"/>
    <mergeCell ref="O34:P34"/>
    <mergeCell ref="Q35:S35"/>
    <mergeCell ref="Z35:AA35"/>
    <mergeCell ref="L35:N35"/>
    <mergeCell ref="AB35:AD35"/>
    <mergeCell ref="I20:N20"/>
    <mergeCell ref="O20:AJ20"/>
    <mergeCell ref="O35:P35"/>
    <mergeCell ref="I34:K34"/>
    <mergeCell ref="L34:N34"/>
    <mergeCell ref="W34:Y34"/>
    <mergeCell ref="A33:B42"/>
    <mergeCell ref="O18:V18"/>
    <mergeCell ref="I15:AJ15"/>
  </mergeCells>
  <phoneticPr fontId="3"/>
  <dataValidations count="5">
    <dataValidation imeMode="off" allowBlank="1" showInputMessage="1" showErrorMessage="1" sqref="L34:N35 AA9:AJ9 M9:V9 K6 K13:P13 AB34:AD35 W34:Y35 Q34:S35 K23:P23"/>
    <dataValidation imeMode="halfKatakana" allowBlank="1" showInputMessage="1" showErrorMessage="1" sqref="I11:AJ11 I4:AJ4 I21:AJ21"/>
    <dataValidation type="whole" imeMode="off" allowBlank="1" showInputMessage="1" showErrorMessage="1" sqref="I29:T30 I20:N20">
      <formula1>0</formula1>
      <formula2>99999</formula2>
    </dataValidation>
    <dataValidation type="decimal" imeMode="off" allowBlank="1" showInputMessage="1" showErrorMessage="1" sqref="I31:T32">
      <formula1>0</formula1>
      <formula2>999.9</formula2>
    </dataValidation>
    <dataValidation imeMode="hiragana" allowBlank="1" showInputMessage="1" showErrorMessage="1" sqref="I46:AC47"/>
  </dataValidations>
  <printOptions horizontalCentered="1"/>
  <pageMargins left="0.59055118110236227" right="0.59055118110236227" top="0.39370078740157483" bottom="0.39370078740157483" header="0" footer="0.19685039370078741"/>
  <pageSetup paperSize="9" scale="8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0" r:id="rId5" name="Group Box 4">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1" r:id="rId6" name="Check Box 5">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29702" r:id="rId7" name="Check Box 6">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9703" r:id="rId8" name="Check Box 7">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29704" r:id="rId9" name="Check Box 8">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29705" r:id="rId10" name="Check Box 9">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29706" r:id="rId11" name="Check Box 10">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29707" r:id="rId12" name="Check Box 11">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8" r:id="rId13" name="Group Box 12">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09" r:id="rId14" name="Check Box 13">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9710" r:id="rId15" name="Check Box 14">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9711" r:id="rId16" name="Check Box 15">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29712" r:id="rId17" name="Check Box 16">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29713" r:id="rId18" name="Check Box 17">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26" r:id="rId19" name="Group Box 30">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9727" r:id="rId20" name="Option Button 31">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9728" r:id="rId21" name="Option Button 32">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9734" r:id="rId22" name="Group Box 3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29735" r:id="rId23" name="Option Button 39">
              <controlPr defaultSize="0" autoFill="0" autoLine="0" autoPict="0">
                <anchor moveWithCells="1">
                  <from>
                    <xdr:col>24</xdr:col>
                    <xdr:colOff>7620</xdr:colOff>
                    <xdr:row>30</xdr:row>
                    <xdr:rowOff>137160</xdr:rowOff>
                  </from>
                  <to>
                    <xdr:col>26</xdr:col>
                    <xdr:colOff>121920</xdr:colOff>
                    <xdr:row>31</xdr:row>
                    <xdr:rowOff>137160</xdr:rowOff>
                  </to>
                </anchor>
              </controlPr>
            </control>
          </mc:Choice>
        </mc:AlternateContent>
        <mc:AlternateContent xmlns:mc="http://schemas.openxmlformats.org/markup-compatibility/2006">
          <mc:Choice Requires="x14">
            <control shapeId="29736" r:id="rId24" name="Option Button 40">
              <controlPr defaultSize="0" autoFill="0" autoLine="0" autoPict="0">
                <anchor moveWithCells="1">
                  <from>
                    <xdr:col>26</xdr:col>
                    <xdr:colOff>160020</xdr:colOff>
                    <xdr:row>30</xdr:row>
                    <xdr:rowOff>137160</xdr:rowOff>
                  </from>
                  <to>
                    <xdr:col>29</xdr:col>
                    <xdr:colOff>45720</xdr:colOff>
                    <xdr:row>31</xdr:row>
                    <xdr:rowOff>137160</xdr:rowOff>
                  </to>
                </anchor>
              </controlPr>
            </control>
          </mc:Choice>
        </mc:AlternateContent>
        <mc:AlternateContent xmlns:mc="http://schemas.openxmlformats.org/markup-compatibility/2006">
          <mc:Choice Requires="x14">
            <control shapeId="29754" r:id="rId25" name="Group Box 58">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29755" r:id="rId26" name="Option Button 59">
              <controlPr defaultSize="0" autoFill="0" autoLine="0" autoPict="0">
                <anchor moveWithCells="1">
                  <from>
                    <xdr:col>8</xdr:col>
                    <xdr:colOff>106680</xdr:colOff>
                    <xdr:row>44</xdr:row>
                    <xdr:rowOff>45720</xdr:rowOff>
                  </from>
                  <to>
                    <xdr:col>11</xdr:col>
                    <xdr:colOff>106680</xdr:colOff>
                    <xdr:row>44</xdr:row>
                    <xdr:rowOff>259080</xdr:rowOff>
                  </to>
                </anchor>
              </controlPr>
            </control>
          </mc:Choice>
        </mc:AlternateContent>
        <mc:AlternateContent xmlns:mc="http://schemas.openxmlformats.org/markup-compatibility/2006">
          <mc:Choice Requires="x14">
            <control shapeId="29756" r:id="rId27" name="Option Button 60">
              <controlPr defaultSize="0" autoFill="0" autoLine="0" autoPict="0">
                <anchor moveWithCells="1">
                  <from>
                    <xdr:col>11</xdr:col>
                    <xdr:colOff>68580</xdr:colOff>
                    <xdr:row>44</xdr:row>
                    <xdr:rowOff>45720</xdr:rowOff>
                  </from>
                  <to>
                    <xdr:col>14</xdr:col>
                    <xdr:colOff>30480</xdr:colOff>
                    <xdr:row>44</xdr:row>
                    <xdr:rowOff>259080</xdr:rowOff>
                  </to>
                </anchor>
              </controlPr>
            </control>
          </mc:Choice>
        </mc:AlternateContent>
        <mc:AlternateContent xmlns:mc="http://schemas.openxmlformats.org/markup-compatibility/2006">
          <mc:Choice Requires="x14">
            <control shapeId="29757" r:id="rId28" name="Group Box 61">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29758" r:id="rId29" name="Option Button 62">
              <controlPr defaultSize="0" autoFill="0" autoLine="0" autoPict="0">
                <anchor moveWithCells="1">
                  <from>
                    <xdr:col>15</xdr:col>
                    <xdr:colOff>106680</xdr:colOff>
                    <xdr:row>44</xdr:row>
                    <xdr:rowOff>45720</xdr:rowOff>
                  </from>
                  <to>
                    <xdr:col>18</xdr:col>
                    <xdr:colOff>106680</xdr:colOff>
                    <xdr:row>44</xdr:row>
                    <xdr:rowOff>259080</xdr:rowOff>
                  </to>
                </anchor>
              </controlPr>
            </control>
          </mc:Choice>
        </mc:AlternateContent>
        <mc:AlternateContent xmlns:mc="http://schemas.openxmlformats.org/markup-compatibility/2006">
          <mc:Choice Requires="x14">
            <control shapeId="29759" r:id="rId30" name="Option Button 63">
              <controlPr defaultSize="0" autoFill="0" autoLine="0" autoPict="0">
                <anchor moveWithCells="1">
                  <from>
                    <xdr:col>18</xdr:col>
                    <xdr:colOff>68580</xdr:colOff>
                    <xdr:row>44</xdr:row>
                    <xdr:rowOff>45720</xdr:rowOff>
                  </from>
                  <to>
                    <xdr:col>21</xdr:col>
                    <xdr:colOff>30480</xdr:colOff>
                    <xdr:row>44</xdr:row>
                    <xdr:rowOff>259080</xdr:rowOff>
                  </to>
                </anchor>
              </controlPr>
            </control>
          </mc:Choice>
        </mc:AlternateContent>
        <mc:AlternateContent xmlns:mc="http://schemas.openxmlformats.org/markup-compatibility/2006">
          <mc:Choice Requires="x14">
            <control shapeId="29760" r:id="rId31" name="Group Box 64">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29761" r:id="rId32" name="Option Button 65">
              <controlPr defaultSize="0" autoFill="0" autoLine="0" autoPict="0">
                <anchor moveWithCells="1">
                  <from>
                    <xdr:col>22</xdr:col>
                    <xdr:colOff>106680</xdr:colOff>
                    <xdr:row>44</xdr:row>
                    <xdr:rowOff>45720</xdr:rowOff>
                  </from>
                  <to>
                    <xdr:col>25</xdr:col>
                    <xdr:colOff>106680</xdr:colOff>
                    <xdr:row>44</xdr:row>
                    <xdr:rowOff>259080</xdr:rowOff>
                  </to>
                </anchor>
              </controlPr>
            </control>
          </mc:Choice>
        </mc:AlternateContent>
        <mc:AlternateContent xmlns:mc="http://schemas.openxmlformats.org/markup-compatibility/2006">
          <mc:Choice Requires="x14">
            <control shapeId="29762" r:id="rId33" name="Option Button 66">
              <controlPr defaultSize="0" autoFill="0" autoLine="0" autoPict="0">
                <anchor moveWithCells="1">
                  <from>
                    <xdr:col>25</xdr:col>
                    <xdr:colOff>68580</xdr:colOff>
                    <xdr:row>44</xdr:row>
                    <xdr:rowOff>45720</xdr:rowOff>
                  </from>
                  <to>
                    <xdr:col>28</xdr:col>
                    <xdr:colOff>30480</xdr:colOff>
                    <xdr:row>44</xdr:row>
                    <xdr:rowOff>259080</xdr:rowOff>
                  </to>
                </anchor>
              </controlPr>
            </control>
          </mc:Choice>
        </mc:AlternateContent>
        <mc:AlternateContent xmlns:mc="http://schemas.openxmlformats.org/markup-compatibility/2006">
          <mc:Choice Requires="x14">
            <control shapeId="29763" r:id="rId34" name="Group Box 67">
              <controlPr defaultSize="0" autoFill="0" autoPict="0">
                <anchor moveWithCells="1">
                  <from>
                    <xdr:col>29</xdr:col>
                    <xdr:colOff>0</xdr:colOff>
                    <xdr:row>44</xdr:row>
                    <xdr:rowOff>0</xdr:rowOff>
                  </from>
                  <to>
                    <xdr:col>35</xdr:col>
                    <xdr:colOff>182880</xdr:colOff>
                    <xdr:row>45</xdr:row>
                    <xdr:rowOff>0</xdr:rowOff>
                  </to>
                </anchor>
              </controlPr>
            </control>
          </mc:Choice>
        </mc:AlternateContent>
        <mc:AlternateContent xmlns:mc="http://schemas.openxmlformats.org/markup-compatibility/2006">
          <mc:Choice Requires="x14">
            <control shapeId="29764" r:id="rId35" name="Option Button 68">
              <controlPr defaultSize="0" autoFill="0" autoLine="0" autoPict="0">
                <anchor moveWithCells="1">
                  <from>
                    <xdr:col>29</xdr:col>
                    <xdr:colOff>106680</xdr:colOff>
                    <xdr:row>44</xdr:row>
                    <xdr:rowOff>45720</xdr:rowOff>
                  </from>
                  <to>
                    <xdr:col>32</xdr:col>
                    <xdr:colOff>106680</xdr:colOff>
                    <xdr:row>44</xdr:row>
                    <xdr:rowOff>259080</xdr:rowOff>
                  </to>
                </anchor>
              </controlPr>
            </control>
          </mc:Choice>
        </mc:AlternateContent>
        <mc:AlternateContent xmlns:mc="http://schemas.openxmlformats.org/markup-compatibility/2006">
          <mc:Choice Requires="x14">
            <control shapeId="29765" r:id="rId36" name="Option Button 69">
              <controlPr defaultSize="0" autoFill="0" autoLine="0" autoPict="0">
                <anchor moveWithCells="1">
                  <from>
                    <xdr:col>32</xdr:col>
                    <xdr:colOff>68580</xdr:colOff>
                    <xdr:row>44</xdr:row>
                    <xdr:rowOff>45720</xdr:rowOff>
                  </from>
                  <to>
                    <xdr:col>35</xdr:col>
                    <xdr:colOff>30480</xdr:colOff>
                    <xdr:row>44</xdr:row>
                    <xdr:rowOff>259080</xdr:rowOff>
                  </to>
                </anchor>
              </controlPr>
            </control>
          </mc:Choice>
        </mc:AlternateContent>
        <mc:AlternateContent xmlns:mc="http://schemas.openxmlformats.org/markup-compatibility/2006">
          <mc:Choice Requires="x14">
            <control shapeId="29766" r:id="rId37" name="Group Box 70">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29767" r:id="rId38" name="Option Button 71">
              <controlPr defaultSize="0" autoFill="0" autoLine="0" autoPict="0">
                <anchor moveWithCells="1">
                  <from>
                    <xdr:col>8</xdr:col>
                    <xdr:colOff>60960</xdr:colOff>
                    <xdr:row>47</xdr:row>
                    <xdr:rowOff>106680</xdr:rowOff>
                  </from>
                  <to>
                    <xdr:col>11</xdr:col>
                    <xdr:colOff>60960</xdr:colOff>
                    <xdr:row>47</xdr:row>
                    <xdr:rowOff>312420</xdr:rowOff>
                  </to>
                </anchor>
              </controlPr>
            </control>
          </mc:Choice>
        </mc:AlternateContent>
        <mc:AlternateContent xmlns:mc="http://schemas.openxmlformats.org/markup-compatibility/2006">
          <mc:Choice Requires="x14">
            <control shapeId="29768" r:id="rId39" name="Option Button 72">
              <controlPr defaultSize="0" autoFill="0" autoLine="0" autoPict="0">
                <anchor moveWithCells="1">
                  <from>
                    <xdr:col>11</xdr:col>
                    <xdr:colOff>99060</xdr:colOff>
                    <xdr:row>47</xdr:row>
                    <xdr:rowOff>106680</xdr:rowOff>
                  </from>
                  <to>
                    <xdr:col>14</xdr:col>
                    <xdr:colOff>60960</xdr:colOff>
                    <xdr:row>47</xdr:row>
                    <xdr:rowOff>312420</xdr:rowOff>
                  </to>
                </anchor>
              </controlPr>
            </control>
          </mc:Choice>
        </mc:AlternateContent>
        <mc:AlternateContent xmlns:mc="http://schemas.openxmlformats.org/markup-compatibility/2006">
          <mc:Choice Requires="x14">
            <control shapeId="29769" r:id="rId40" name="Group Box 73">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29770" r:id="rId41" name="Option Button 74">
              <controlPr defaultSize="0" autoFill="0" autoLine="0" autoPict="0">
                <anchor moveWithCells="1">
                  <from>
                    <xdr:col>8</xdr:col>
                    <xdr:colOff>60960</xdr:colOff>
                    <xdr:row>48</xdr:row>
                    <xdr:rowOff>99060</xdr:rowOff>
                  </from>
                  <to>
                    <xdr:col>11</xdr:col>
                    <xdr:colOff>60960</xdr:colOff>
                    <xdr:row>48</xdr:row>
                    <xdr:rowOff>304800</xdr:rowOff>
                  </to>
                </anchor>
              </controlPr>
            </control>
          </mc:Choice>
        </mc:AlternateContent>
        <mc:AlternateContent xmlns:mc="http://schemas.openxmlformats.org/markup-compatibility/2006">
          <mc:Choice Requires="x14">
            <control shapeId="29771" r:id="rId42" name="Option Button 75">
              <controlPr defaultSize="0" autoFill="0" autoLine="0" autoPict="0">
                <anchor moveWithCells="1">
                  <from>
                    <xdr:col>11</xdr:col>
                    <xdr:colOff>99060</xdr:colOff>
                    <xdr:row>48</xdr:row>
                    <xdr:rowOff>99060</xdr:rowOff>
                  </from>
                  <to>
                    <xdr:col>14</xdr:col>
                    <xdr:colOff>60960</xdr:colOff>
                    <xdr:row>48</xdr:row>
                    <xdr:rowOff>304800</xdr:rowOff>
                  </to>
                </anchor>
              </controlPr>
            </control>
          </mc:Choice>
        </mc:AlternateContent>
        <mc:AlternateContent xmlns:mc="http://schemas.openxmlformats.org/markup-compatibility/2006">
          <mc:Choice Requires="x14">
            <control shapeId="29772" r:id="rId43" name="Group Box 76">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29773" r:id="rId44" name="Option Button 77">
              <controlPr defaultSize="0" autoFill="0" autoLine="0" autoPict="0">
                <anchor moveWithCells="1">
                  <from>
                    <xdr:col>19</xdr:col>
                    <xdr:colOff>45720</xdr:colOff>
                    <xdr:row>47</xdr:row>
                    <xdr:rowOff>121920</xdr:rowOff>
                  </from>
                  <to>
                    <xdr:col>21</xdr:col>
                    <xdr:colOff>68580</xdr:colOff>
                    <xdr:row>47</xdr:row>
                    <xdr:rowOff>335280</xdr:rowOff>
                  </to>
                </anchor>
              </controlPr>
            </control>
          </mc:Choice>
        </mc:AlternateContent>
        <mc:AlternateContent xmlns:mc="http://schemas.openxmlformats.org/markup-compatibility/2006">
          <mc:Choice Requires="x14">
            <control shapeId="29774" r:id="rId45" name="Option Button 78">
              <controlPr defaultSize="0" autoFill="0" autoLine="0" autoPict="0">
                <anchor moveWithCells="1">
                  <from>
                    <xdr:col>21</xdr:col>
                    <xdr:colOff>144780</xdr:colOff>
                    <xdr:row>47</xdr:row>
                    <xdr:rowOff>137160</xdr:rowOff>
                  </from>
                  <to>
                    <xdr:col>23</xdr:col>
                    <xdr:colOff>137160</xdr:colOff>
                    <xdr:row>47</xdr:row>
                    <xdr:rowOff>342900</xdr:rowOff>
                  </to>
                </anchor>
              </controlPr>
            </control>
          </mc:Choice>
        </mc:AlternateContent>
        <mc:AlternateContent xmlns:mc="http://schemas.openxmlformats.org/markup-compatibility/2006">
          <mc:Choice Requires="x14">
            <control shapeId="29775" r:id="rId46" name="Group Box 79">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29776" r:id="rId47" name="Option Button 80">
              <controlPr defaultSize="0" autoFill="0" autoLine="0" autoPict="0">
                <anchor moveWithCells="1">
                  <from>
                    <xdr:col>19</xdr:col>
                    <xdr:colOff>45720</xdr:colOff>
                    <xdr:row>48</xdr:row>
                    <xdr:rowOff>121920</xdr:rowOff>
                  </from>
                  <to>
                    <xdr:col>21</xdr:col>
                    <xdr:colOff>68580</xdr:colOff>
                    <xdr:row>48</xdr:row>
                    <xdr:rowOff>335280</xdr:rowOff>
                  </to>
                </anchor>
              </controlPr>
            </control>
          </mc:Choice>
        </mc:AlternateContent>
        <mc:AlternateContent xmlns:mc="http://schemas.openxmlformats.org/markup-compatibility/2006">
          <mc:Choice Requires="x14">
            <control shapeId="29777" r:id="rId48" name="Option Button 81">
              <controlPr defaultSize="0" autoFill="0" autoLine="0" autoPict="0">
                <anchor moveWithCells="1">
                  <from>
                    <xdr:col>21</xdr:col>
                    <xdr:colOff>144780</xdr:colOff>
                    <xdr:row>48</xdr:row>
                    <xdr:rowOff>137160</xdr:rowOff>
                  </from>
                  <to>
                    <xdr:col>23</xdr:col>
                    <xdr:colOff>137160</xdr:colOff>
                    <xdr:row>48</xdr:row>
                    <xdr:rowOff>342900</xdr:rowOff>
                  </to>
                </anchor>
              </controlPr>
            </control>
          </mc:Choice>
        </mc:AlternateContent>
        <mc:AlternateContent xmlns:mc="http://schemas.openxmlformats.org/markup-compatibility/2006">
          <mc:Choice Requires="x14">
            <control shapeId="29778" r:id="rId49" name="Group Box 82">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29779" r:id="rId50" name="Option Button 83">
              <controlPr defaultSize="0" autoFill="0" autoLine="0" autoPict="0">
                <anchor moveWithCells="1">
                  <from>
                    <xdr:col>21</xdr:col>
                    <xdr:colOff>60960</xdr:colOff>
                    <xdr:row>28</xdr:row>
                    <xdr:rowOff>137160</xdr:rowOff>
                  </from>
                  <to>
                    <xdr:col>25</xdr:col>
                    <xdr:colOff>121920</xdr:colOff>
                    <xdr:row>29</xdr:row>
                    <xdr:rowOff>137160</xdr:rowOff>
                  </to>
                </anchor>
              </controlPr>
            </control>
          </mc:Choice>
        </mc:AlternateContent>
        <mc:AlternateContent xmlns:mc="http://schemas.openxmlformats.org/markup-compatibility/2006">
          <mc:Choice Requires="x14">
            <control shapeId="29780" r:id="rId51" name="Option Button 84">
              <controlPr defaultSize="0" autoFill="0" autoLine="0" autoPict="0">
                <anchor moveWithCells="1">
                  <from>
                    <xdr:col>24</xdr:col>
                    <xdr:colOff>152400</xdr:colOff>
                    <xdr:row>28</xdr:row>
                    <xdr:rowOff>137160</xdr:rowOff>
                  </from>
                  <to>
                    <xdr:col>28</xdr:col>
                    <xdr:colOff>152400</xdr:colOff>
                    <xdr:row>29</xdr:row>
                    <xdr:rowOff>137160</xdr:rowOff>
                  </to>
                </anchor>
              </controlPr>
            </control>
          </mc:Choice>
        </mc:AlternateContent>
        <mc:AlternateContent xmlns:mc="http://schemas.openxmlformats.org/markup-compatibility/2006">
          <mc:Choice Requires="x14">
            <control shapeId="29781" r:id="rId52" name="Option Button 85">
              <controlPr defaultSize="0" autoFill="0" autoLine="0" autoPict="0">
                <anchor moveWithCells="1">
                  <from>
                    <xdr:col>8</xdr:col>
                    <xdr:colOff>68580</xdr:colOff>
                    <xdr:row>49</xdr:row>
                    <xdr:rowOff>137160</xdr:rowOff>
                  </from>
                  <to>
                    <xdr:col>12</xdr:col>
                    <xdr:colOff>0</xdr:colOff>
                    <xdr:row>49</xdr:row>
                    <xdr:rowOff>312420</xdr:rowOff>
                  </to>
                </anchor>
              </controlPr>
            </control>
          </mc:Choice>
        </mc:AlternateContent>
        <mc:AlternateContent xmlns:mc="http://schemas.openxmlformats.org/markup-compatibility/2006">
          <mc:Choice Requires="x14">
            <control shapeId="29782" r:id="rId53" name="Option Button 86">
              <controlPr defaultSize="0" autoFill="0" autoLine="0" autoPict="0">
                <anchor moveWithCells="1">
                  <from>
                    <xdr:col>11</xdr:col>
                    <xdr:colOff>83820</xdr:colOff>
                    <xdr:row>49</xdr:row>
                    <xdr:rowOff>152400</xdr:rowOff>
                  </from>
                  <to>
                    <xdr:col>14</xdr:col>
                    <xdr:colOff>45720</xdr:colOff>
                    <xdr:row>49</xdr:row>
                    <xdr:rowOff>304800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BS57"/>
  <sheetViews>
    <sheetView showGridLines="0" showRowColHeaders="0" view="pageBreakPreview" zoomScaleNormal="100" zoomScaleSheetLayoutView="100" workbookViewId="0">
      <selection activeCell="V2" sqref="V2"/>
    </sheetView>
  </sheetViews>
  <sheetFormatPr defaultColWidth="2.44140625" defaultRowHeight="15" customHeight="1"/>
  <cols>
    <col min="1" max="36" width="2.44140625" style="3" customWidth="1"/>
    <col min="37" max="37" width="2.44140625" style="202" customWidth="1"/>
    <col min="38" max="46" width="2.44140625" style="329" customWidth="1"/>
    <col min="47" max="68" width="2.44140625" style="328"/>
    <col min="69" max="16384" width="2.44140625" style="3"/>
  </cols>
  <sheetData>
    <row r="1" spans="1:36" ht="13.5" customHeight="1">
      <c r="A1" s="43" t="s">
        <v>615</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6" ht="13.5" customHeight="1">
      <c r="A2" s="43"/>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35"/>
    </row>
    <row r="3" spans="1:36" ht="13.5" customHeight="1" thickBot="1">
      <c r="A3" s="1735" t="s">
        <v>18</v>
      </c>
      <c r="B3" s="1736"/>
      <c r="C3" s="1736"/>
      <c r="D3" s="1736"/>
      <c r="E3" s="1737"/>
      <c r="F3" s="1738"/>
      <c r="G3" s="1739"/>
      <c r="H3" s="1739"/>
      <c r="I3" s="1739"/>
      <c r="J3" s="1739"/>
      <c r="K3" s="1739"/>
      <c r="L3" s="1739"/>
      <c r="M3" s="1739"/>
      <c r="N3" s="1739"/>
      <c r="O3" s="1739"/>
      <c r="P3" s="1739"/>
      <c r="Q3" s="1740"/>
      <c r="R3" s="35"/>
      <c r="S3" s="35"/>
      <c r="T3" s="35"/>
      <c r="U3" s="35"/>
      <c r="V3" s="35"/>
      <c r="W3" s="35"/>
      <c r="X3" s="35"/>
      <c r="Y3" s="35"/>
      <c r="Z3" s="35"/>
      <c r="AA3" s="999" t="s">
        <v>291</v>
      </c>
      <c r="AB3" s="1000"/>
      <c r="AC3" s="1000"/>
      <c r="AD3" s="1001"/>
      <c r="AE3" s="2210" t="s">
        <v>114</v>
      </c>
      <c r="AF3" s="2210"/>
      <c r="AG3" s="2210"/>
      <c r="AH3" s="2210"/>
      <c r="AI3" s="2210"/>
      <c r="AJ3" s="2210"/>
    </row>
    <row r="4" spans="1:36" ht="13.5" hidden="1" customHeight="1" thickBot="1">
      <c r="A4" s="35"/>
      <c r="B4" s="35"/>
      <c r="C4" s="35"/>
      <c r="D4" s="54"/>
      <c r="E4" s="35"/>
      <c r="F4" s="35"/>
      <c r="G4" s="35"/>
      <c r="H4" s="35"/>
      <c r="I4" s="35"/>
      <c r="J4" s="35"/>
      <c r="K4" s="35"/>
      <c r="L4" s="35"/>
      <c r="M4" s="35"/>
      <c r="N4" s="35"/>
      <c r="O4" s="35"/>
      <c r="P4" s="35"/>
      <c r="Q4" s="35"/>
      <c r="R4" s="35"/>
      <c r="S4" s="35"/>
      <c r="T4" s="35"/>
      <c r="U4" s="35"/>
      <c r="V4" s="35"/>
      <c r="W4" s="35"/>
      <c r="X4" s="35"/>
      <c r="Y4" s="35"/>
      <c r="Z4" s="35"/>
      <c r="AA4" s="35"/>
      <c r="AB4" s="35"/>
      <c r="AC4" s="35"/>
      <c r="AD4" s="35"/>
      <c r="AE4" s="311"/>
      <c r="AF4" s="311"/>
      <c r="AG4" s="311"/>
      <c r="AH4" s="311"/>
      <c r="AI4" s="66"/>
      <c r="AJ4" s="66"/>
    </row>
    <row r="5" spans="1:36" ht="13.5" customHeight="1">
      <c r="A5" s="1036" t="s">
        <v>183</v>
      </c>
      <c r="B5" s="1037"/>
      <c r="C5" s="1040" t="s">
        <v>96</v>
      </c>
      <c r="D5" s="1040"/>
      <c r="E5" s="1040"/>
      <c r="F5" s="1040"/>
      <c r="G5" s="1040"/>
      <c r="H5" s="1040"/>
      <c r="I5" s="1446" t="s">
        <v>733</v>
      </c>
      <c r="J5" s="1447"/>
      <c r="K5" s="1447"/>
      <c r="L5" s="1447"/>
      <c r="M5" s="1447"/>
      <c r="N5" s="1447"/>
      <c r="O5" s="1447"/>
      <c r="P5" s="1447"/>
      <c r="Q5" s="1447"/>
      <c r="R5" s="1447"/>
      <c r="S5" s="1447"/>
      <c r="T5" s="1447"/>
      <c r="U5" s="1447"/>
      <c r="V5" s="1447"/>
      <c r="W5" s="1447"/>
      <c r="X5" s="1447"/>
      <c r="Y5" s="1447"/>
      <c r="Z5" s="1447"/>
      <c r="AA5" s="1447"/>
      <c r="AB5" s="1447"/>
      <c r="AC5" s="1447"/>
      <c r="AD5" s="1447"/>
      <c r="AE5" s="1447"/>
      <c r="AF5" s="1447"/>
      <c r="AG5" s="1447"/>
      <c r="AH5" s="1447"/>
      <c r="AI5" s="1447"/>
      <c r="AJ5" s="1448"/>
    </row>
    <row r="6" spans="1:36" ht="13.5" customHeight="1">
      <c r="A6" s="1038"/>
      <c r="B6" s="1039"/>
      <c r="C6" s="1041" t="s">
        <v>184</v>
      </c>
      <c r="D6" s="1041"/>
      <c r="E6" s="1041"/>
      <c r="F6" s="1041"/>
      <c r="G6" s="1041"/>
      <c r="H6" s="1041"/>
      <c r="I6" s="1439" t="s">
        <v>734</v>
      </c>
      <c r="J6" s="1440"/>
      <c r="K6" s="1440"/>
      <c r="L6" s="1440"/>
      <c r="M6" s="1440"/>
      <c r="N6" s="1440"/>
      <c r="O6" s="1440"/>
      <c r="P6" s="1440"/>
      <c r="Q6" s="1440"/>
      <c r="R6" s="1440"/>
      <c r="S6" s="1440"/>
      <c r="T6" s="1440"/>
      <c r="U6" s="1440"/>
      <c r="V6" s="1440"/>
      <c r="W6" s="1440"/>
      <c r="X6" s="1440"/>
      <c r="Y6" s="1440"/>
      <c r="Z6" s="1440"/>
      <c r="AA6" s="1440"/>
      <c r="AB6" s="1440"/>
      <c r="AC6" s="1440"/>
      <c r="AD6" s="1440"/>
      <c r="AE6" s="1440"/>
      <c r="AF6" s="1440"/>
      <c r="AG6" s="1440"/>
      <c r="AH6" s="1440"/>
      <c r="AI6" s="1440"/>
      <c r="AJ6" s="1441"/>
    </row>
    <row r="7" spans="1:36" ht="13.5" customHeight="1">
      <c r="A7" s="1038"/>
      <c r="B7" s="1039"/>
      <c r="C7" s="1003" t="s">
        <v>185</v>
      </c>
      <c r="D7" s="1003"/>
      <c r="E7" s="1003"/>
      <c r="F7" s="1003"/>
      <c r="G7" s="1003"/>
      <c r="H7" s="1003"/>
      <c r="I7" s="1051" t="s">
        <v>77</v>
      </c>
      <c r="J7" s="1052"/>
      <c r="K7" s="1444" t="s">
        <v>693</v>
      </c>
      <c r="L7" s="1444"/>
      <c r="M7" s="1444"/>
      <c r="N7" s="1444"/>
      <c r="O7" s="1444"/>
      <c r="P7" s="1445"/>
      <c r="Q7" s="926" t="s">
        <v>275</v>
      </c>
      <c r="R7" s="927"/>
      <c r="S7" s="927"/>
      <c r="T7" s="927"/>
      <c r="U7" s="927"/>
      <c r="V7" s="927"/>
      <c r="W7" s="927"/>
      <c r="X7" s="927"/>
      <c r="Y7" s="927"/>
      <c r="Z7" s="927"/>
      <c r="AA7" s="927"/>
      <c r="AB7" s="927"/>
      <c r="AC7" s="927"/>
      <c r="AD7" s="927"/>
      <c r="AE7" s="927"/>
      <c r="AF7" s="927"/>
      <c r="AG7" s="927"/>
      <c r="AH7" s="927"/>
      <c r="AI7" s="927"/>
      <c r="AJ7" s="928"/>
    </row>
    <row r="8" spans="1:36" ht="13.5" customHeight="1">
      <c r="A8" s="1038"/>
      <c r="B8" s="1039"/>
      <c r="C8" s="1003"/>
      <c r="D8" s="1003"/>
      <c r="E8" s="1003"/>
      <c r="F8" s="1003"/>
      <c r="G8" s="1003"/>
      <c r="H8" s="1003"/>
      <c r="I8" s="1442" t="s">
        <v>694</v>
      </c>
      <c r="J8" s="1442"/>
      <c r="K8" s="1442"/>
      <c r="L8" s="1442"/>
      <c r="M8" s="1442"/>
      <c r="N8" s="1442"/>
      <c r="O8" s="1442"/>
      <c r="P8" s="1442"/>
      <c r="Q8" s="1442"/>
      <c r="R8" s="1442"/>
      <c r="S8" s="1442"/>
      <c r="T8" s="1442"/>
      <c r="U8" s="1442"/>
      <c r="V8" s="1442"/>
      <c r="W8" s="1442"/>
      <c r="X8" s="1442"/>
      <c r="Y8" s="1442"/>
      <c r="Z8" s="1442"/>
      <c r="AA8" s="1442"/>
      <c r="AB8" s="1442"/>
      <c r="AC8" s="1442"/>
      <c r="AD8" s="1442"/>
      <c r="AE8" s="1442"/>
      <c r="AF8" s="1442"/>
      <c r="AG8" s="1442"/>
      <c r="AH8" s="1442"/>
      <c r="AI8" s="1442"/>
      <c r="AJ8" s="1443"/>
    </row>
    <row r="9" spans="1:36" ht="13.5" customHeight="1">
      <c r="A9" s="1038"/>
      <c r="B9" s="1039"/>
      <c r="C9" s="1003"/>
      <c r="D9" s="1003"/>
      <c r="E9" s="1003"/>
      <c r="F9" s="1003"/>
      <c r="G9" s="1003"/>
      <c r="H9" s="1003"/>
      <c r="I9" s="1449" t="s">
        <v>114</v>
      </c>
      <c r="J9" s="1449"/>
      <c r="K9" s="1449"/>
      <c r="L9" s="1449"/>
      <c r="M9" s="1449"/>
      <c r="N9" s="1449"/>
      <c r="O9" s="1449"/>
      <c r="P9" s="1449"/>
      <c r="Q9" s="1449"/>
      <c r="R9" s="1449"/>
      <c r="S9" s="1449"/>
      <c r="T9" s="1449"/>
      <c r="U9" s="1449"/>
      <c r="V9" s="1449"/>
      <c r="W9" s="1449"/>
      <c r="X9" s="1449"/>
      <c r="Y9" s="1449"/>
      <c r="Z9" s="1449"/>
      <c r="AA9" s="1449"/>
      <c r="AB9" s="1449"/>
      <c r="AC9" s="1449"/>
      <c r="AD9" s="1449"/>
      <c r="AE9" s="1449"/>
      <c r="AF9" s="1449"/>
      <c r="AG9" s="1449"/>
      <c r="AH9" s="1449"/>
      <c r="AI9" s="1449"/>
      <c r="AJ9" s="1450"/>
    </row>
    <row r="10" spans="1:36" ht="13.5" customHeight="1">
      <c r="A10" s="1038"/>
      <c r="B10" s="1039"/>
      <c r="C10" s="1003" t="s">
        <v>186</v>
      </c>
      <c r="D10" s="1003"/>
      <c r="E10" s="1003"/>
      <c r="F10" s="1003"/>
      <c r="G10" s="1003"/>
      <c r="H10" s="1003"/>
      <c r="I10" s="1003" t="s">
        <v>187</v>
      </c>
      <c r="J10" s="1003"/>
      <c r="K10" s="1003"/>
      <c r="L10" s="1003"/>
      <c r="M10" s="1011" t="s">
        <v>695</v>
      </c>
      <c r="N10" s="1011"/>
      <c r="O10" s="1011"/>
      <c r="P10" s="1011"/>
      <c r="Q10" s="1011"/>
      <c r="R10" s="1011"/>
      <c r="S10" s="1011"/>
      <c r="T10" s="1011"/>
      <c r="U10" s="1011"/>
      <c r="V10" s="1011"/>
      <c r="W10" s="1003" t="s">
        <v>188</v>
      </c>
      <c r="X10" s="1003"/>
      <c r="Y10" s="1003"/>
      <c r="Z10" s="1003"/>
      <c r="AA10" s="1011" t="s">
        <v>695</v>
      </c>
      <c r="AB10" s="1011"/>
      <c r="AC10" s="1011"/>
      <c r="AD10" s="1011"/>
      <c r="AE10" s="1011"/>
      <c r="AF10" s="1011"/>
      <c r="AG10" s="1011"/>
      <c r="AH10" s="1011"/>
      <c r="AI10" s="1011"/>
      <c r="AJ10" s="1245"/>
    </row>
    <row r="11" spans="1:36" ht="13.5" customHeight="1">
      <c r="A11" s="1055" t="s">
        <v>189</v>
      </c>
      <c r="B11" s="1025"/>
      <c r="C11" s="1025"/>
      <c r="D11" s="1025"/>
      <c r="E11" s="1025"/>
      <c r="F11" s="1025"/>
      <c r="G11" s="1025"/>
      <c r="H11" s="1025"/>
      <c r="I11" s="1025"/>
      <c r="J11" s="1025"/>
      <c r="K11" s="1025"/>
      <c r="L11" s="1025"/>
      <c r="M11" s="1025"/>
      <c r="N11" s="1025"/>
      <c r="O11" s="1025"/>
      <c r="P11" s="1025"/>
      <c r="Q11" s="1025"/>
      <c r="R11" s="1025"/>
      <c r="S11" s="1025"/>
      <c r="T11" s="1025"/>
      <c r="U11" s="1025"/>
      <c r="V11" s="1025"/>
      <c r="W11" s="1033" t="s">
        <v>696</v>
      </c>
      <c r="X11" s="1034"/>
      <c r="Y11" s="1034"/>
      <c r="Z11" s="1034"/>
      <c r="AA11" s="1034"/>
      <c r="AB11" s="1034"/>
      <c r="AC11" s="1034"/>
      <c r="AD11" s="1034"/>
      <c r="AE11" s="1034"/>
      <c r="AF11" s="1034"/>
      <c r="AG11" s="1034"/>
      <c r="AH11" s="1034"/>
      <c r="AI11" s="1034"/>
      <c r="AJ11" s="1035"/>
    </row>
    <row r="12" spans="1:36" ht="13.5" customHeight="1">
      <c r="A12" s="1088" t="s">
        <v>190</v>
      </c>
      <c r="B12" s="1422"/>
      <c r="C12" s="1075" t="s">
        <v>96</v>
      </c>
      <c r="D12" s="1075"/>
      <c r="E12" s="1075"/>
      <c r="F12" s="1075"/>
      <c r="G12" s="1075"/>
      <c r="H12" s="1075"/>
      <c r="I12" s="1076" t="s">
        <v>697</v>
      </c>
      <c r="J12" s="1077"/>
      <c r="K12" s="1077"/>
      <c r="L12" s="1077"/>
      <c r="M12" s="1077"/>
      <c r="N12" s="1077"/>
      <c r="O12" s="1077"/>
      <c r="P12" s="1077"/>
      <c r="Q12" s="1077"/>
      <c r="R12" s="1077"/>
      <c r="S12" s="1077"/>
      <c r="T12" s="1077"/>
      <c r="U12" s="1077"/>
      <c r="V12" s="1077"/>
      <c r="W12" s="1077"/>
      <c r="X12" s="1077"/>
      <c r="Y12" s="1077"/>
      <c r="Z12" s="1077"/>
      <c r="AA12" s="1077"/>
      <c r="AB12" s="1077"/>
      <c r="AC12" s="1077"/>
      <c r="AD12" s="1077"/>
      <c r="AE12" s="1077"/>
      <c r="AF12" s="1077"/>
      <c r="AG12" s="1077"/>
      <c r="AH12" s="1077"/>
      <c r="AI12" s="1077"/>
      <c r="AJ12" s="1078"/>
    </row>
    <row r="13" spans="1:36" ht="13.5" customHeight="1">
      <c r="A13" s="1090"/>
      <c r="B13" s="1226"/>
      <c r="C13" s="1041" t="s">
        <v>329</v>
      </c>
      <c r="D13" s="1041"/>
      <c r="E13" s="1041"/>
      <c r="F13" s="1041"/>
      <c r="G13" s="1041"/>
      <c r="H13" s="1041"/>
      <c r="I13" s="1046" t="s">
        <v>675</v>
      </c>
      <c r="J13" s="1047"/>
      <c r="K13" s="1047"/>
      <c r="L13" s="1047"/>
      <c r="M13" s="1047"/>
      <c r="N13" s="1047"/>
      <c r="O13" s="1047"/>
      <c r="P13" s="1047"/>
      <c r="Q13" s="1047"/>
      <c r="R13" s="1047"/>
      <c r="S13" s="1047"/>
      <c r="T13" s="1047"/>
      <c r="U13" s="1047"/>
      <c r="V13" s="1047"/>
      <c r="W13" s="1047"/>
      <c r="X13" s="1047"/>
      <c r="Y13" s="1047"/>
      <c r="Z13" s="1047"/>
      <c r="AA13" s="1047"/>
      <c r="AB13" s="1047"/>
      <c r="AC13" s="1047"/>
      <c r="AD13" s="1047"/>
      <c r="AE13" s="1047"/>
      <c r="AF13" s="1047"/>
      <c r="AG13" s="1047"/>
      <c r="AH13" s="1047"/>
      <c r="AI13" s="1047"/>
      <c r="AJ13" s="1048"/>
    </row>
    <row r="14" spans="1:36" ht="13.5" customHeight="1">
      <c r="A14" s="1090"/>
      <c r="B14" s="1226"/>
      <c r="C14" s="1003" t="s">
        <v>332</v>
      </c>
      <c r="D14" s="1003"/>
      <c r="E14" s="1003"/>
      <c r="F14" s="1003"/>
      <c r="G14" s="1003"/>
      <c r="H14" s="1003"/>
      <c r="I14" s="1051" t="s">
        <v>77</v>
      </c>
      <c r="J14" s="1052"/>
      <c r="K14" s="1056" t="s">
        <v>698</v>
      </c>
      <c r="L14" s="1056"/>
      <c r="M14" s="1056"/>
      <c r="N14" s="1056"/>
      <c r="O14" s="1056"/>
      <c r="P14" s="1057"/>
      <c r="Q14" s="926" t="s">
        <v>275</v>
      </c>
      <c r="R14" s="927"/>
      <c r="S14" s="927"/>
      <c r="T14" s="927"/>
      <c r="U14" s="927"/>
      <c r="V14" s="927"/>
      <c r="W14" s="927"/>
      <c r="X14" s="927"/>
      <c r="Y14" s="927"/>
      <c r="Z14" s="927"/>
      <c r="AA14" s="927"/>
      <c r="AB14" s="927"/>
      <c r="AC14" s="927"/>
      <c r="AD14" s="927"/>
      <c r="AE14" s="927"/>
      <c r="AF14" s="927"/>
      <c r="AG14" s="927"/>
      <c r="AH14" s="927"/>
      <c r="AI14" s="927"/>
      <c r="AJ14" s="928"/>
    </row>
    <row r="15" spans="1:36" ht="13.5" customHeight="1">
      <c r="A15" s="1090"/>
      <c r="B15" s="1226"/>
      <c r="C15" s="1003"/>
      <c r="D15" s="1003"/>
      <c r="E15" s="1003"/>
      <c r="F15" s="1003"/>
      <c r="G15" s="1003"/>
      <c r="H15" s="1003"/>
      <c r="I15" s="1058" t="s">
        <v>699</v>
      </c>
      <c r="J15" s="1059"/>
      <c r="K15" s="1059"/>
      <c r="L15" s="1059"/>
      <c r="M15" s="1059"/>
      <c r="N15" s="1059"/>
      <c r="O15" s="1059"/>
      <c r="P15" s="1059"/>
      <c r="Q15" s="1059"/>
      <c r="R15" s="1059"/>
      <c r="S15" s="1059"/>
      <c r="T15" s="1059"/>
      <c r="U15" s="1059"/>
      <c r="V15" s="1059"/>
      <c r="W15" s="1059"/>
      <c r="X15" s="1059"/>
      <c r="Y15" s="1059"/>
      <c r="Z15" s="1059"/>
      <c r="AA15" s="1059"/>
      <c r="AB15" s="1059"/>
      <c r="AC15" s="1059"/>
      <c r="AD15" s="1059"/>
      <c r="AE15" s="1059"/>
      <c r="AF15" s="1059"/>
      <c r="AG15" s="1059"/>
      <c r="AH15" s="1059"/>
      <c r="AI15" s="1059"/>
      <c r="AJ15" s="1060"/>
    </row>
    <row r="16" spans="1:36" ht="13.5" customHeight="1">
      <c r="A16" s="1090"/>
      <c r="B16" s="1226"/>
      <c r="C16" s="1075"/>
      <c r="D16" s="1075"/>
      <c r="E16" s="1075"/>
      <c r="F16" s="1075"/>
      <c r="G16" s="1075"/>
      <c r="H16" s="1075"/>
      <c r="I16" s="1061" t="s">
        <v>114</v>
      </c>
      <c r="J16" s="1061"/>
      <c r="K16" s="1061"/>
      <c r="L16" s="1061"/>
      <c r="M16" s="1061"/>
      <c r="N16" s="1061"/>
      <c r="O16" s="1061"/>
      <c r="P16" s="1061"/>
      <c r="Q16" s="1061"/>
      <c r="R16" s="1061"/>
      <c r="S16" s="1061"/>
      <c r="T16" s="1061"/>
      <c r="U16" s="1061"/>
      <c r="V16" s="1061"/>
      <c r="W16" s="1061"/>
      <c r="X16" s="1061"/>
      <c r="Y16" s="1061"/>
      <c r="Z16" s="1061"/>
      <c r="AA16" s="1061"/>
      <c r="AB16" s="1061"/>
      <c r="AC16" s="1061"/>
      <c r="AD16" s="1061"/>
      <c r="AE16" s="1061"/>
      <c r="AF16" s="1061"/>
      <c r="AG16" s="1061"/>
      <c r="AH16" s="1061"/>
      <c r="AI16" s="1061"/>
      <c r="AJ16" s="1062"/>
    </row>
    <row r="17" spans="1:58" ht="18" customHeight="1">
      <c r="A17" s="1090"/>
      <c r="B17" s="1091"/>
      <c r="C17" s="1183" t="s">
        <v>616</v>
      </c>
      <c r="D17" s="1201"/>
      <c r="E17" s="1201"/>
      <c r="F17" s="1201"/>
      <c r="G17" s="1201"/>
      <c r="H17" s="1201"/>
      <c r="I17" s="1201"/>
      <c r="J17" s="1201"/>
      <c r="K17" s="1201"/>
      <c r="L17" s="1201"/>
      <c r="M17" s="1201"/>
      <c r="N17" s="1201"/>
      <c r="O17" s="1201"/>
      <c r="P17" s="1201"/>
      <c r="Q17" s="1201"/>
      <c r="R17" s="1201"/>
      <c r="S17" s="1201"/>
      <c r="T17" s="1201"/>
      <c r="U17" s="1201"/>
      <c r="V17" s="1202"/>
      <c r="W17" s="1169"/>
      <c r="X17" s="1170"/>
      <c r="Y17" s="1170"/>
      <c r="Z17" s="1170"/>
      <c r="AA17" s="1170"/>
      <c r="AB17" s="1170"/>
      <c r="AC17" s="1170"/>
      <c r="AD17" s="1170"/>
      <c r="AE17" s="1170"/>
      <c r="AF17" s="1170"/>
      <c r="AG17" s="1170"/>
      <c r="AH17" s="1170"/>
      <c r="AI17" s="1170"/>
      <c r="AJ17" s="1171"/>
    </row>
    <row r="18" spans="1:58" ht="13.5" customHeight="1">
      <c r="A18" s="1090"/>
      <c r="B18" s="1091"/>
      <c r="C18" s="1063" t="s">
        <v>66</v>
      </c>
      <c r="D18" s="1064"/>
      <c r="E18" s="1064"/>
      <c r="F18" s="1064"/>
      <c r="G18" s="1064"/>
      <c r="H18" s="1064"/>
      <c r="I18" s="1064"/>
      <c r="J18" s="1064"/>
      <c r="K18" s="1064"/>
      <c r="L18" s="1064"/>
      <c r="M18" s="1064"/>
      <c r="N18" s="1065"/>
      <c r="O18" s="1003" t="s">
        <v>127</v>
      </c>
      <c r="P18" s="1003"/>
      <c r="Q18" s="1003"/>
      <c r="R18" s="1003"/>
      <c r="S18" s="1003"/>
      <c r="T18" s="1003"/>
      <c r="U18" s="1003"/>
      <c r="V18" s="1003"/>
      <c r="W18" s="1033" t="s">
        <v>1441</v>
      </c>
      <c r="X18" s="1034"/>
      <c r="Y18" s="1034"/>
      <c r="Z18" s="1034"/>
      <c r="AA18" s="1034"/>
      <c r="AB18" s="1034"/>
      <c r="AC18" s="1034"/>
      <c r="AD18" s="1034"/>
      <c r="AE18" s="1034"/>
      <c r="AF18" s="1034"/>
      <c r="AG18" s="1034"/>
      <c r="AH18" s="1034"/>
      <c r="AI18" s="1034"/>
      <c r="AJ18" s="1035"/>
    </row>
    <row r="19" spans="1:58" ht="13.5" customHeight="1">
      <c r="A19" s="1090"/>
      <c r="B19" s="1091"/>
      <c r="C19" s="1066"/>
      <c r="D19" s="1067"/>
      <c r="E19" s="1067"/>
      <c r="F19" s="1067"/>
      <c r="G19" s="1067"/>
      <c r="H19" s="1067"/>
      <c r="I19" s="1067"/>
      <c r="J19" s="1067"/>
      <c r="K19" s="1067"/>
      <c r="L19" s="1067"/>
      <c r="M19" s="1067"/>
      <c r="N19" s="1068"/>
      <c r="O19" s="1099" t="s">
        <v>276</v>
      </c>
      <c r="P19" s="1100"/>
      <c r="Q19" s="1100"/>
      <c r="R19" s="1100"/>
      <c r="S19" s="1100"/>
      <c r="T19" s="1100"/>
      <c r="U19" s="1100"/>
      <c r="V19" s="1101"/>
      <c r="W19" s="1079" t="s">
        <v>680</v>
      </c>
      <c r="X19" s="1080"/>
      <c r="Y19" s="1080"/>
      <c r="Z19" s="1080"/>
      <c r="AA19" s="1080"/>
      <c r="AB19" s="1080"/>
      <c r="AC19" s="1080"/>
      <c r="AD19" s="1080"/>
      <c r="AE19" s="1080"/>
      <c r="AF19" s="1080"/>
      <c r="AG19" s="1080"/>
      <c r="AH19" s="1080"/>
      <c r="AI19" s="1080"/>
      <c r="AJ19" s="1081"/>
    </row>
    <row r="20" spans="1:58" ht="13.5" customHeight="1">
      <c r="A20" s="1092"/>
      <c r="B20" s="1093"/>
      <c r="C20" s="1069"/>
      <c r="D20" s="1070"/>
      <c r="E20" s="1070"/>
      <c r="F20" s="1070"/>
      <c r="G20" s="1070"/>
      <c r="H20" s="1070"/>
      <c r="I20" s="1070"/>
      <c r="J20" s="1070"/>
      <c r="K20" s="1070"/>
      <c r="L20" s="1070"/>
      <c r="M20" s="1070"/>
      <c r="N20" s="1071"/>
      <c r="O20" s="1072" t="s">
        <v>277</v>
      </c>
      <c r="P20" s="1073"/>
      <c r="Q20" s="1073"/>
      <c r="R20" s="1073"/>
      <c r="S20" s="1073"/>
      <c r="T20" s="1073"/>
      <c r="U20" s="1073"/>
      <c r="V20" s="1074"/>
      <c r="W20" s="1046" t="s">
        <v>1442</v>
      </c>
      <c r="X20" s="1047"/>
      <c r="Y20" s="1047"/>
      <c r="Z20" s="1047"/>
      <c r="AA20" s="1047"/>
      <c r="AB20" s="1047"/>
      <c r="AC20" s="1047"/>
      <c r="AD20" s="1047"/>
      <c r="AE20" s="1047"/>
      <c r="AF20" s="1047"/>
      <c r="AG20" s="1047"/>
      <c r="AH20" s="1047"/>
      <c r="AI20" s="1047"/>
      <c r="AJ20" s="1048"/>
    </row>
    <row r="21" spans="1:58" ht="13.5" customHeight="1">
      <c r="A21" s="1082" t="s">
        <v>265</v>
      </c>
      <c r="B21" s="1083"/>
      <c r="C21" s="2409" t="s">
        <v>96</v>
      </c>
      <c r="D21" s="2409"/>
      <c r="E21" s="2409"/>
      <c r="F21" s="2409"/>
      <c r="G21" s="2409"/>
      <c r="H21" s="2409"/>
      <c r="I21" s="1076" t="s">
        <v>700</v>
      </c>
      <c r="J21" s="1077"/>
      <c r="K21" s="1077"/>
      <c r="L21" s="1077"/>
      <c r="M21" s="1077"/>
      <c r="N21" s="1077"/>
      <c r="O21" s="1077"/>
      <c r="P21" s="1077"/>
      <c r="Q21" s="1077"/>
      <c r="R21" s="1077"/>
      <c r="S21" s="1077"/>
      <c r="T21" s="1077"/>
      <c r="U21" s="1077"/>
      <c r="V21" s="1077"/>
      <c r="W21" s="1077"/>
      <c r="X21" s="1077"/>
      <c r="Y21" s="1077"/>
      <c r="Z21" s="1077"/>
      <c r="AA21" s="1077"/>
      <c r="AB21" s="1077"/>
      <c r="AC21" s="1077"/>
      <c r="AD21" s="1077"/>
      <c r="AE21" s="1077"/>
      <c r="AF21" s="1077"/>
      <c r="AG21" s="1077"/>
      <c r="AH21" s="1077"/>
      <c r="AI21" s="1077"/>
      <c r="AJ21" s="1078"/>
    </row>
    <row r="22" spans="1:58" ht="13.5" customHeight="1">
      <c r="A22" s="1084"/>
      <c r="B22" s="1085"/>
      <c r="C22" s="1041" t="s">
        <v>329</v>
      </c>
      <c r="D22" s="1041"/>
      <c r="E22" s="1041"/>
      <c r="F22" s="1041"/>
      <c r="G22" s="1041"/>
      <c r="H22" s="1041"/>
      <c r="I22" s="1046" t="s">
        <v>688</v>
      </c>
      <c r="J22" s="1047"/>
      <c r="K22" s="1047"/>
      <c r="L22" s="1047"/>
      <c r="M22" s="1047"/>
      <c r="N22" s="1047"/>
      <c r="O22" s="1047"/>
      <c r="P22" s="1047"/>
      <c r="Q22" s="1047"/>
      <c r="R22" s="1047"/>
      <c r="S22" s="1047"/>
      <c r="T22" s="1047"/>
      <c r="U22" s="1047"/>
      <c r="V22" s="1047"/>
      <c r="W22" s="1047"/>
      <c r="X22" s="1047"/>
      <c r="Y22" s="1047"/>
      <c r="Z22" s="1047"/>
      <c r="AA22" s="1047"/>
      <c r="AB22" s="1047"/>
      <c r="AC22" s="1047"/>
      <c r="AD22" s="1047"/>
      <c r="AE22" s="1047"/>
      <c r="AF22" s="1047"/>
      <c r="AG22" s="1047"/>
      <c r="AH22" s="1047"/>
      <c r="AI22" s="1047"/>
      <c r="AJ22" s="1048"/>
    </row>
    <row r="23" spans="1:58" ht="13.5" customHeight="1">
      <c r="A23" s="1084"/>
      <c r="B23" s="1085"/>
      <c r="C23" s="1003" t="s">
        <v>332</v>
      </c>
      <c r="D23" s="1003"/>
      <c r="E23" s="1003"/>
      <c r="F23" s="1003"/>
      <c r="G23" s="1003"/>
      <c r="H23" s="1003"/>
      <c r="I23" s="1051" t="s">
        <v>77</v>
      </c>
      <c r="J23" s="1052"/>
      <c r="K23" s="1056" t="s">
        <v>774</v>
      </c>
      <c r="L23" s="1056"/>
      <c r="M23" s="1056"/>
      <c r="N23" s="1056"/>
      <c r="O23" s="1056"/>
      <c r="P23" s="1057"/>
      <c r="Q23" s="926" t="s">
        <v>275</v>
      </c>
      <c r="R23" s="927"/>
      <c r="S23" s="927"/>
      <c r="T23" s="927"/>
      <c r="U23" s="927"/>
      <c r="V23" s="927"/>
      <c r="W23" s="927"/>
      <c r="X23" s="927"/>
      <c r="Y23" s="927"/>
      <c r="Z23" s="927"/>
      <c r="AA23" s="927"/>
      <c r="AB23" s="927"/>
      <c r="AC23" s="927"/>
      <c r="AD23" s="927"/>
      <c r="AE23" s="927"/>
      <c r="AF23" s="927"/>
      <c r="AG23" s="927"/>
      <c r="AH23" s="927"/>
      <c r="AI23" s="927"/>
      <c r="AJ23" s="928"/>
    </row>
    <row r="24" spans="1:58" ht="13.5" customHeight="1">
      <c r="A24" s="1084"/>
      <c r="B24" s="1085"/>
      <c r="C24" s="1003"/>
      <c r="D24" s="1003"/>
      <c r="E24" s="1003"/>
      <c r="F24" s="1003"/>
      <c r="G24" s="1003"/>
      <c r="H24" s="1003"/>
      <c r="I24" s="1058" t="s">
        <v>1433</v>
      </c>
      <c r="J24" s="1059"/>
      <c r="K24" s="1059"/>
      <c r="L24" s="1059"/>
      <c r="M24" s="1059"/>
      <c r="N24" s="1059"/>
      <c r="O24" s="1059"/>
      <c r="P24" s="1059"/>
      <c r="Q24" s="1059"/>
      <c r="R24" s="1059"/>
      <c r="S24" s="1059"/>
      <c r="T24" s="1059"/>
      <c r="U24" s="1059"/>
      <c r="V24" s="1059"/>
      <c r="W24" s="1059"/>
      <c r="X24" s="1059"/>
      <c r="Y24" s="1059"/>
      <c r="Z24" s="1059"/>
      <c r="AA24" s="1059"/>
      <c r="AB24" s="1059"/>
      <c r="AC24" s="1059"/>
      <c r="AD24" s="1059"/>
      <c r="AE24" s="1059"/>
      <c r="AF24" s="1059"/>
      <c r="AG24" s="1059"/>
      <c r="AH24" s="1059"/>
      <c r="AI24" s="1059"/>
      <c r="AJ24" s="1060"/>
    </row>
    <row r="25" spans="1:58" ht="13.5" customHeight="1">
      <c r="A25" s="1084"/>
      <c r="B25" s="1085"/>
      <c r="C25" s="1075"/>
      <c r="D25" s="1075"/>
      <c r="E25" s="1075"/>
      <c r="F25" s="1075"/>
      <c r="G25" s="1075"/>
      <c r="H25" s="1075"/>
      <c r="I25" s="1061" t="s">
        <v>114</v>
      </c>
      <c r="J25" s="1061"/>
      <c r="K25" s="1061"/>
      <c r="L25" s="1061"/>
      <c r="M25" s="1061"/>
      <c r="N25" s="1061"/>
      <c r="O25" s="1061"/>
      <c r="P25" s="1061"/>
      <c r="Q25" s="1061"/>
      <c r="R25" s="1061"/>
      <c r="S25" s="1061"/>
      <c r="T25" s="1061"/>
      <c r="U25" s="1061"/>
      <c r="V25" s="1061"/>
      <c r="W25" s="1061"/>
      <c r="X25" s="1061"/>
      <c r="Y25" s="1061"/>
      <c r="Z25" s="1061"/>
      <c r="AA25" s="1061"/>
      <c r="AB25" s="1061"/>
      <c r="AC25" s="1061"/>
      <c r="AD25" s="1061"/>
      <c r="AE25" s="1061"/>
      <c r="AF25" s="1061"/>
      <c r="AG25" s="1061"/>
      <c r="AH25" s="1061"/>
      <c r="AI25" s="1061"/>
      <c r="AJ25" s="1062"/>
    </row>
    <row r="26" spans="1:58" ht="13.5" customHeight="1">
      <c r="A26" s="1082" t="s">
        <v>333</v>
      </c>
      <c r="B26" s="1909"/>
      <c r="C26" s="1104" t="s">
        <v>242</v>
      </c>
      <c r="D26" s="1105"/>
      <c r="E26" s="1105"/>
      <c r="F26" s="1105"/>
      <c r="G26" s="1105"/>
      <c r="H26" s="1106"/>
      <c r="I26" s="2164" t="s">
        <v>47</v>
      </c>
      <c r="J26" s="1545"/>
      <c r="K26" s="2165"/>
      <c r="L26" s="2165"/>
      <c r="M26" s="2165"/>
      <c r="N26" s="2166"/>
      <c r="O26" s="1523" t="s">
        <v>617</v>
      </c>
      <c r="P26" s="1524"/>
      <c r="Q26" s="1524"/>
      <c r="R26" s="1524"/>
      <c r="S26" s="1524"/>
      <c r="T26" s="1525"/>
      <c r="U26" s="319"/>
      <c r="V26" s="320"/>
      <c r="W26" s="320"/>
      <c r="X26" s="320"/>
      <c r="Y26" s="320"/>
      <c r="Z26" s="320"/>
      <c r="AA26" s="320"/>
      <c r="AB26" s="320"/>
      <c r="AC26" s="320"/>
      <c r="AD26" s="320"/>
      <c r="AE26" s="319"/>
      <c r="AF26" s="319"/>
      <c r="AG26" s="319"/>
      <c r="AH26" s="319"/>
      <c r="AI26" s="319"/>
      <c r="AJ26" s="321"/>
      <c r="AL26" s="328"/>
      <c r="AM26" s="328"/>
      <c r="AN26" s="328"/>
      <c r="AO26" s="328"/>
      <c r="AP26" s="328"/>
      <c r="AQ26" s="328"/>
      <c r="AR26" s="328"/>
      <c r="AS26" s="328"/>
      <c r="AT26" s="328"/>
    </row>
    <row r="27" spans="1:58" ht="13.5" customHeight="1">
      <c r="A27" s="1910"/>
      <c r="B27" s="1911"/>
      <c r="C27" s="1568"/>
      <c r="D27" s="1569"/>
      <c r="E27" s="1569"/>
      <c r="F27" s="1569"/>
      <c r="G27" s="1569"/>
      <c r="H27" s="1570"/>
      <c r="I27" s="2167"/>
      <c r="J27" s="2168"/>
      <c r="K27" s="2168"/>
      <c r="L27" s="2168"/>
      <c r="M27" s="2168"/>
      <c r="N27" s="2169"/>
      <c r="O27" s="1526"/>
      <c r="P27" s="1527"/>
      <c r="Q27" s="1527"/>
      <c r="R27" s="1527"/>
      <c r="S27" s="1527"/>
      <c r="T27" s="1528"/>
      <c r="V27" s="25"/>
      <c r="W27" s="25"/>
      <c r="X27" s="25"/>
      <c r="Y27" s="25"/>
      <c r="Z27" s="25"/>
      <c r="AA27" s="25"/>
      <c r="AB27" s="25"/>
      <c r="AC27" s="25"/>
      <c r="AD27" s="25"/>
      <c r="AJ27" s="322"/>
      <c r="AL27" s="328"/>
      <c r="AM27" s="328"/>
      <c r="AN27" s="328"/>
      <c r="AO27" s="328"/>
      <c r="AP27" s="328"/>
      <c r="AQ27" s="328"/>
      <c r="AR27" s="328"/>
      <c r="AS27" s="328"/>
      <c r="AT27" s="328"/>
    </row>
    <row r="28" spans="1:58" ht="13.5" customHeight="1">
      <c r="A28" s="1910"/>
      <c r="B28" s="1911"/>
      <c r="C28" s="1107"/>
      <c r="D28" s="1108"/>
      <c r="E28" s="1108"/>
      <c r="F28" s="1108"/>
      <c r="G28" s="1108"/>
      <c r="H28" s="1109"/>
      <c r="I28" s="1025" t="s">
        <v>250</v>
      </c>
      <c r="J28" s="1025"/>
      <c r="K28" s="1025"/>
      <c r="L28" s="1025" t="s">
        <v>251</v>
      </c>
      <c r="M28" s="1025"/>
      <c r="N28" s="1025"/>
      <c r="O28" s="1025" t="s">
        <v>250</v>
      </c>
      <c r="P28" s="1025"/>
      <c r="Q28" s="1025"/>
      <c r="R28" s="1025" t="s">
        <v>251</v>
      </c>
      <c r="S28" s="1025"/>
      <c r="T28" s="1025"/>
      <c r="V28" s="25"/>
      <c r="W28" s="25"/>
      <c r="X28" s="25"/>
      <c r="Y28" s="25"/>
      <c r="Z28" s="25"/>
      <c r="AA28" s="25"/>
      <c r="AB28" s="25"/>
      <c r="AC28" s="25"/>
      <c r="AD28" s="25"/>
      <c r="AJ28" s="322"/>
      <c r="AL28" s="328"/>
      <c r="AM28" s="328"/>
      <c r="AN28" s="328"/>
      <c r="AO28" s="328"/>
      <c r="AP28" s="328"/>
      <c r="AQ28" s="328"/>
      <c r="AR28" s="328"/>
      <c r="AS28" s="328"/>
      <c r="AT28" s="328"/>
    </row>
    <row r="29" spans="1:58" ht="13.5" customHeight="1">
      <c r="A29" s="1910"/>
      <c r="B29" s="1911"/>
      <c r="C29" s="1523" t="s">
        <v>128</v>
      </c>
      <c r="D29" s="1524"/>
      <c r="E29" s="1525"/>
      <c r="F29" s="1183" t="s">
        <v>158</v>
      </c>
      <c r="G29" s="1201"/>
      <c r="H29" s="1202"/>
      <c r="I29" s="1199"/>
      <c r="J29" s="1199"/>
      <c r="K29" s="1199"/>
      <c r="L29" s="1199">
        <v>1</v>
      </c>
      <c r="M29" s="1199"/>
      <c r="N29" s="1199"/>
      <c r="O29" s="1199">
        <v>1</v>
      </c>
      <c r="P29" s="1199"/>
      <c r="Q29" s="1199"/>
      <c r="R29" s="1199"/>
      <c r="S29" s="1199"/>
      <c r="T29" s="1199"/>
      <c r="V29" s="25"/>
      <c r="W29" s="25"/>
      <c r="X29" s="25"/>
      <c r="Y29" s="25"/>
      <c r="Z29" s="25"/>
      <c r="AA29" s="25"/>
      <c r="AB29" s="25"/>
      <c r="AC29" s="25"/>
      <c r="AD29" s="25"/>
      <c r="AJ29" s="322"/>
      <c r="AL29" s="328"/>
      <c r="AM29" s="328"/>
      <c r="AN29" s="328"/>
      <c r="AO29" s="328"/>
      <c r="AP29" s="328"/>
      <c r="AQ29" s="328"/>
      <c r="AR29" s="328"/>
      <c r="AS29" s="328"/>
      <c r="AT29" s="328"/>
    </row>
    <row r="30" spans="1:58" ht="13.5" customHeight="1">
      <c r="A30" s="1910"/>
      <c r="B30" s="1911"/>
      <c r="C30" s="1526"/>
      <c r="D30" s="1527"/>
      <c r="E30" s="1528"/>
      <c r="F30" s="1183" t="s">
        <v>159</v>
      </c>
      <c r="G30" s="1201"/>
      <c r="H30" s="1202"/>
      <c r="I30" s="1199"/>
      <c r="J30" s="1199"/>
      <c r="K30" s="1199"/>
      <c r="L30" s="1199"/>
      <c r="M30" s="1199"/>
      <c r="N30" s="1199"/>
      <c r="O30" s="1199"/>
      <c r="P30" s="1199"/>
      <c r="Q30" s="1199"/>
      <c r="R30" s="1199"/>
      <c r="S30" s="1199"/>
      <c r="T30" s="1199"/>
      <c r="V30" s="25"/>
      <c r="W30" s="25"/>
      <c r="X30" s="25"/>
      <c r="Y30" s="25"/>
      <c r="Z30" s="25"/>
      <c r="AA30" s="25"/>
      <c r="AB30" s="25"/>
      <c r="AC30" s="25"/>
      <c r="AD30" s="25"/>
      <c r="AJ30" s="322"/>
      <c r="AL30" s="328"/>
      <c r="AM30" s="328"/>
      <c r="AN30" s="328"/>
      <c r="AO30" s="328"/>
      <c r="AP30" s="328"/>
      <c r="AQ30" s="328"/>
      <c r="AR30" s="328"/>
      <c r="AS30" s="328"/>
      <c r="AT30" s="328"/>
    </row>
    <row r="31" spans="1:58" ht="13.5" customHeight="1">
      <c r="A31" s="1910"/>
      <c r="B31" s="1911"/>
      <c r="C31" s="1183" t="s">
        <v>160</v>
      </c>
      <c r="D31" s="1201"/>
      <c r="E31" s="1201"/>
      <c r="F31" s="1201"/>
      <c r="G31" s="1201"/>
      <c r="H31" s="1202"/>
      <c r="I31" s="1199"/>
      <c r="J31" s="1199"/>
      <c r="K31" s="1199"/>
      <c r="L31" s="1199"/>
      <c r="M31" s="1199"/>
      <c r="N31" s="1199"/>
      <c r="O31" s="1199">
        <v>1</v>
      </c>
      <c r="P31" s="1199"/>
      <c r="Q31" s="1199"/>
      <c r="R31" s="1199"/>
      <c r="S31" s="1199"/>
      <c r="T31" s="1199"/>
      <c r="V31" s="25"/>
      <c r="W31" s="25"/>
      <c r="X31" s="25"/>
      <c r="Y31" s="25"/>
      <c r="Z31" s="25"/>
      <c r="AA31" s="25"/>
      <c r="AB31" s="25"/>
      <c r="AC31" s="25"/>
      <c r="AD31" s="25"/>
      <c r="AJ31" s="322"/>
      <c r="AL31" s="328"/>
      <c r="AM31" s="328"/>
      <c r="AN31" s="328"/>
      <c r="AO31" s="328"/>
      <c r="AP31" s="328"/>
      <c r="AQ31" s="328"/>
      <c r="AR31" s="328"/>
      <c r="AS31" s="328"/>
      <c r="AT31" s="328"/>
      <c r="BF31" s="332"/>
    </row>
    <row r="32" spans="1:58" ht="13.5" customHeight="1">
      <c r="A32" s="2194"/>
      <c r="B32" s="2195"/>
      <c r="C32" s="903" t="s">
        <v>290</v>
      </c>
      <c r="D32" s="1186"/>
      <c r="E32" s="1186"/>
      <c r="F32" s="1186"/>
      <c r="G32" s="1186"/>
      <c r="H32" s="904"/>
      <c r="I32" s="1203"/>
      <c r="J32" s="1203"/>
      <c r="K32" s="1203"/>
      <c r="L32" s="1203"/>
      <c r="M32" s="1203"/>
      <c r="N32" s="1203"/>
      <c r="O32" s="1203"/>
      <c r="P32" s="1203"/>
      <c r="Q32" s="1203"/>
      <c r="R32" s="1203"/>
      <c r="S32" s="1203"/>
      <c r="T32" s="1203"/>
      <c r="V32" s="25"/>
      <c r="W32" s="25"/>
      <c r="X32" s="25"/>
      <c r="Y32" s="25"/>
      <c r="Z32" s="25"/>
      <c r="AA32" s="25"/>
      <c r="AB32" s="25"/>
      <c r="AC32" s="25"/>
      <c r="AD32" s="25"/>
      <c r="AJ32" s="323"/>
      <c r="AL32" s="328"/>
      <c r="AM32" s="328"/>
      <c r="AN32" s="328"/>
      <c r="AO32" s="328"/>
      <c r="AP32" s="328"/>
      <c r="AQ32" s="328"/>
      <c r="AR32" s="328"/>
      <c r="AS32" s="328"/>
      <c r="AT32" s="328"/>
    </row>
    <row r="33" spans="1:71" ht="13.5" customHeight="1">
      <c r="A33" s="1936" t="s">
        <v>618</v>
      </c>
      <c r="B33" s="2551"/>
      <c r="C33" s="2551"/>
      <c r="D33" s="2551"/>
      <c r="E33" s="2551"/>
      <c r="F33" s="2551"/>
      <c r="G33" s="2551"/>
      <c r="H33" s="2551"/>
      <c r="I33" s="2551"/>
      <c r="J33" s="2551"/>
      <c r="K33" s="2551"/>
      <c r="L33" s="2551"/>
      <c r="M33" s="2551"/>
      <c r="N33" s="2551"/>
      <c r="O33" s="2551"/>
      <c r="P33" s="2551"/>
      <c r="Q33" s="2551"/>
      <c r="R33" s="2551"/>
      <c r="S33" s="2551"/>
      <c r="T33" s="2552"/>
      <c r="U33" s="2553">
        <v>20</v>
      </c>
      <c r="V33" s="2553"/>
      <c r="W33" s="2553"/>
      <c r="X33" s="2553"/>
      <c r="Y33" s="2554" t="s">
        <v>619</v>
      </c>
      <c r="Z33" s="2554"/>
      <c r="AA33" s="2554"/>
      <c r="AB33" s="2554"/>
      <c r="AC33" s="2554"/>
      <c r="AD33" s="2554"/>
      <c r="AE33" s="2554"/>
      <c r="AF33" s="2554"/>
      <c r="AG33" s="2554"/>
      <c r="AH33" s="2554"/>
      <c r="AI33" s="2554"/>
      <c r="AJ33" s="2555"/>
    </row>
    <row r="34" spans="1:71" s="325" customFormat="1" ht="18" customHeight="1">
      <c r="A34" s="1908" t="s">
        <v>69</v>
      </c>
      <c r="B34" s="1909"/>
      <c r="C34" s="1576" t="s">
        <v>129</v>
      </c>
      <c r="D34" s="1576"/>
      <c r="E34" s="1576"/>
      <c r="F34" s="1576"/>
      <c r="G34" s="1576"/>
      <c r="H34" s="1576"/>
      <c r="I34" s="2559"/>
      <c r="J34" s="2560"/>
      <c r="K34" s="2560"/>
      <c r="L34" s="2560"/>
      <c r="M34" s="2560"/>
      <c r="N34" s="2560"/>
      <c r="O34" s="2560"/>
      <c r="P34" s="2560"/>
      <c r="Q34" s="2560"/>
      <c r="R34" s="2560"/>
      <c r="S34" s="2560"/>
      <c r="T34" s="2560"/>
      <c r="U34" s="2560"/>
      <c r="V34" s="2560"/>
      <c r="W34" s="2560"/>
      <c r="X34" s="2560"/>
      <c r="Y34" s="2560"/>
      <c r="Z34" s="2560"/>
      <c r="AA34" s="2560"/>
      <c r="AB34" s="2560"/>
      <c r="AC34" s="2560"/>
      <c r="AD34" s="2560"/>
      <c r="AE34" s="2560"/>
      <c r="AF34" s="2560"/>
      <c r="AG34" s="2560"/>
      <c r="AH34" s="2560"/>
      <c r="AI34" s="2560"/>
      <c r="AJ34" s="2561"/>
      <c r="AL34" s="326" t="b">
        <v>1</v>
      </c>
      <c r="AM34" s="326" t="b">
        <v>1</v>
      </c>
      <c r="AN34" s="326" t="b">
        <v>1</v>
      </c>
      <c r="AO34" s="326" t="b">
        <v>1</v>
      </c>
      <c r="AP34" s="326" t="b">
        <v>1</v>
      </c>
      <c r="AQ34" s="326" t="b">
        <v>0</v>
      </c>
      <c r="AR34" s="326" t="b">
        <v>0</v>
      </c>
      <c r="AS34" s="327"/>
      <c r="AT34" s="327"/>
      <c r="AU34" s="327"/>
      <c r="AV34" s="327"/>
      <c r="AW34" s="327"/>
      <c r="AX34" s="333"/>
      <c r="AY34" s="333"/>
      <c r="AZ34" s="333"/>
      <c r="BA34" s="333"/>
      <c r="BB34" s="333"/>
      <c r="BC34" s="333"/>
      <c r="BD34" s="333"/>
      <c r="BE34" s="333"/>
      <c r="BF34" s="333"/>
      <c r="BG34" s="333"/>
      <c r="BH34" s="333"/>
      <c r="BI34" s="333"/>
      <c r="BJ34" s="333"/>
      <c r="BK34" s="333"/>
      <c r="BL34" s="333"/>
      <c r="BM34" s="333"/>
      <c r="BN34" s="333"/>
      <c r="BO34" s="333"/>
      <c r="BP34" s="333"/>
    </row>
    <row r="35" spans="1:71" ht="13.5" customHeight="1">
      <c r="A35" s="1910"/>
      <c r="B35" s="1911"/>
      <c r="C35" s="1003" t="s">
        <v>130</v>
      </c>
      <c r="D35" s="1003"/>
      <c r="E35" s="1003"/>
      <c r="F35" s="1003"/>
      <c r="G35" s="1003"/>
      <c r="H35" s="1003"/>
      <c r="I35" s="1050" t="s">
        <v>131</v>
      </c>
      <c r="J35" s="1003"/>
      <c r="K35" s="1003"/>
      <c r="L35" s="1011" t="s">
        <v>705</v>
      </c>
      <c r="M35" s="1011"/>
      <c r="N35" s="1045"/>
      <c r="O35" s="1050" t="s">
        <v>704</v>
      </c>
      <c r="P35" s="1026"/>
      <c r="Q35" s="1102" t="s">
        <v>707</v>
      </c>
      <c r="R35" s="1011"/>
      <c r="S35" s="1011"/>
      <c r="T35" s="1003" t="s">
        <v>132</v>
      </c>
      <c r="U35" s="1003"/>
      <c r="V35" s="1003"/>
      <c r="W35" s="1011" t="s">
        <v>114</v>
      </c>
      <c r="X35" s="1011"/>
      <c r="Y35" s="1045"/>
      <c r="Z35" s="1050" t="s">
        <v>704</v>
      </c>
      <c r="AA35" s="1026"/>
      <c r="AB35" s="1102" t="s">
        <v>114</v>
      </c>
      <c r="AC35" s="1011"/>
      <c r="AD35" s="1011"/>
      <c r="AE35" s="1003" t="s">
        <v>27</v>
      </c>
      <c r="AF35" s="1003"/>
      <c r="AG35" s="1003"/>
      <c r="AH35" s="1003"/>
      <c r="AI35" s="1003"/>
      <c r="AJ35" s="1168"/>
      <c r="AO35" s="329" t="b">
        <v>1</v>
      </c>
      <c r="AP35" s="329" t="b">
        <v>1</v>
      </c>
    </row>
    <row r="36" spans="1:71" ht="13.5" customHeight="1">
      <c r="A36" s="1910"/>
      <c r="B36" s="1911"/>
      <c r="C36" s="1003"/>
      <c r="D36" s="1003"/>
      <c r="E36" s="1003"/>
      <c r="F36" s="1003"/>
      <c r="G36" s="1003"/>
      <c r="H36" s="1003"/>
      <c r="I36" s="1050" t="s">
        <v>25</v>
      </c>
      <c r="J36" s="1003"/>
      <c r="K36" s="1003"/>
      <c r="L36" s="1011" t="s">
        <v>114</v>
      </c>
      <c r="M36" s="1011"/>
      <c r="N36" s="1045"/>
      <c r="O36" s="1050" t="s">
        <v>704</v>
      </c>
      <c r="P36" s="1026"/>
      <c r="Q36" s="1102" t="s">
        <v>114</v>
      </c>
      <c r="R36" s="1011"/>
      <c r="S36" s="1011"/>
      <c r="T36" s="1003" t="s">
        <v>26</v>
      </c>
      <c r="U36" s="1003"/>
      <c r="V36" s="1003"/>
      <c r="W36" s="1011" t="s">
        <v>706</v>
      </c>
      <c r="X36" s="1011"/>
      <c r="Y36" s="1045"/>
      <c r="Z36" s="1050" t="s">
        <v>704</v>
      </c>
      <c r="AA36" s="1026"/>
      <c r="AB36" s="1102" t="s">
        <v>707</v>
      </c>
      <c r="AC36" s="1011"/>
      <c r="AD36" s="1011"/>
      <c r="AE36" s="1169"/>
      <c r="AF36" s="1170"/>
      <c r="AG36" s="1170"/>
      <c r="AH36" s="1170"/>
      <c r="AI36" s="1170"/>
      <c r="AJ36" s="1171"/>
    </row>
    <row r="37" spans="1:71" ht="17.25" customHeight="1">
      <c r="A37" s="1910"/>
      <c r="B37" s="1911"/>
      <c r="C37" s="1012" t="s">
        <v>334</v>
      </c>
      <c r="D37" s="1013"/>
      <c r="E37" s="1013"/>
      <c r="F37" s="1013"/>
      <c r="G37" s="1013"/>
      <c r="H37" s="1014"/>
      <c r="I37" s="2562"/>
      <c r="J37" s="2563"/>
      <c r="K37" s="2563"/>
      <c r="L37" s="2563"/>
      <c r="M37" s="2563"/>
      <c r="N37" s="2563"/>
      <c r="O37" s="2563"/>
      <c r="P37" s="2563"/>
      <c r="Q37" s="2563"/>
      <c r="R37" s="2563"/>
      <c r="S37" s="2563"/>
      <c r="T37" s="2563"/>
      <c r="U37" s="2563"/>
      <c r="V37" s="2563"/>
      <c r="W37" s="2563"/>
      <c r="X37" s="2563"/>
      <c r="Y37" s="2563"/>
      <c r="Z37" s="2563"/>
      <c r="AA37" s="2563"/>
      <c r="AB37" s="2563"/>
      <c r="AC37" s="2563"/>
      <c r="AD37" s="2563"/>
      <c r="AE37" s="2563"/>
      <c r="AF37" s="2563"/>
      <c r="AG37" s="2563"/>
      <c r="AH37" s="2563"/>
      <c r="AI37" s="2563"/>
      <c r="AJ37" s="2564"/>
      <c r="AK37" s="325"/>
      <c r="AL37" s="326" t="b">
        <v>1</v>
      </c>
      <c r="AM37" s="326" t="b">
        <v>0</v>
      </c>
      <c r="AN37" s="326" t="b">
        <v>0</v>
      </c>
      <c r="AO37" s="326" t="b">
        <v>0</v>
      </c>
      <c r="AP37" s="326" t="b">
        <v>0</v>
      </c>
      <c r="AQ37" s="327"/>
      <c r="AR37" s="327"/>
      <c r="AS37" s="327"/>
      <c r="AT37" s="327"/>
      <c r="AU37" s="327"/>
      <c r="AV37" s="327"/>
      <c r="AW37" s="327"/>
      <c r="AX37" s="333"/>
      <c r="AY37" s="333"/>
      <c r="AZ37" s="333"/>
      <c r="BA37" s="333"/>
      <c r="BB37" s="333"/>
      <c r="BC37" s="333"/>
      <c r="BD37" s="333"/>
      <c r="BE37" s="333"/>
      <c r="BF37" s="333"/>
      <c r="BG37" s="333"/>
      <c r="BH37" s="333"/>
      <c r="BI37" s="333"/>
      <c r="BJ37" s="333"/>
      <c r="BK37" s="333"/>
      <c r="BL37" s="333"/>
      <c r="BM37" s="333"/>
    </row>
    <row r="38" spans="1:71" ht="13.5" customHeight="1">
      <c r="A38" s="1910"/>
      <c r="B38" s="2556"/>
      <c r="C38" s="1003" t="s">
        <v>263</v>
      </c>
      <c r="D38" s="1003"/>
      <c r="E38" s="1003"/>
      <c r="F38" s="1003"/>
      <c r="G38" s="1003"/>
      <c r="H38" s="1003"/>
      <c r="I38" s="1181" t="s">
        <v>690</v>
      </c>
      <c r="J38" s="1181"/>
      <c r="K38" s="1181"/>
      <c r="L38" s="1181"/>
      <c r="M38" s="1181"/>
      <c r="N38" s="1181"/>
      <c r="O38" s="1181"/>
      <c r="P38" s="1181"/>
      <c r="Q38" s="1181"/>
      <c r="R38" s="1181"/>
      <c r="S38" s="1181"/>
      <c r="T38" s="1181"/>
      <c r="U38" s="1181"/>
      <c r="V38" s="1181"/>
      <c r="W38" s="1181"/>
      <c r="X38" s="1181"/>
      <c r="Y38" s="1181"/>
      <c r="Z38" s="1181"/>
      <c r="AA38" s="1181"/>
      <c r="AB38" s="1181"/>
      <c r="AC38" s="1181"/>
      <c r="AD38" s="1181"/>
      <c r="AE38" s="1181"/>
      <c r="AF38" s="1181"/>
      <c r="AG38" s="1181"/>
      <c r="AH38" s="1181"/>
      <c r="AI38" s="1181"/>
      <c r="AJ38" s="1182"/>
    </row>
    <row r="39" spans="1:71" ht="13.5" customHeight="1">
      <c r="A39" s="1910"/>
      <c r="B39" s="2556"/>
      <c r="C39" s="1003" t="s">
        <v>156</v>
      </c>
      <c r="D39" s="1003"/>
      <c r="E39" s="1003"/>
      <c r="F39" s="1003"/>
      <c r="G39" s="1003"/>
      <c r="H39" s="1003"/>
      <c r="I39" s="1181" t="s">
        <v>690</v>
      </c>
      <c r="J39" s="1181"/>
      <c r="K39" s="1181"/>
      <c r="L39" s="1181"/>
      <c r="M39" s="1181"/>
      <c r="N39" s="1181"/>
      <c r="O39" s="1181"/>
      <c r="P39" s="1181"/>
      <c r="Q39" s="1181"/>
      <c r="R39" s="1181"/>
      <c r="S39" s="1181"/>
      <c r="T39" s="1181"/>
      <c r="U39" s="1181"/>
      <c r="V39" s="1181"/>
      <c r="W39" s="1181"/>
      <c r="X39" s="1181"/>
      <c r="Y39" s="1181"/>
      <c r="Z39" s="1181"/>
      <c r="AA39" s="1181"/>
      <c r="AB39" s="1181"/>
      <c r="AC39" s="1181"/>
      <c r="AD39" s="1181"/>
      <c r="AE39" s="1181"/>
      <c r="AF39" s="1181"/>
      <c r="AG39" s="1181"/>
      <c r="AH39" s="1181"/>
      <c r="AI39" s="1181"/>
      <c r="AJ39" s="1182"/>
    </row>
    <row r="40" spans="1:71" s="2" customFormat="1" ht="13.5" customHeight="1">
      <c r="A40" s="1910"/>
      <c r="B40" s="2556"/>
      <c r="C40" s="1002" t="s">
        <v>135</v>
      </c>
      <c r="D40" s="1003"/>
      <c r="E40" s="1003"/>
      <c r="F40" s="1003"/>
      <c r="G40" s="1003"/>
      <c r="H40" s="1003"/>
      <c r="I40" s="1128"/>
      <c r="J40" s="1128"/>
      <c r="K40" s="1128"/>
      <c r="L40" s="1128"/>
      <c r="M40" s="1129"/>
      <c r="N40" s="1130"/>
      <c r="O40" s="1131"/>
      <c r="P40" s="1127"/>
      <c r="Q40" s="1128"/>
      <c r="R40" s="1128"/>
      <c r="S40" s="1128"/>
      <c r="T40" s="1129"/>
      <c r="U40" s="1130"/>
      <c r="V40" s="1131"/>
      <c r="W40" s="1127"/>
      <c r="X40" s="1128"/>
      <c r="Y40" s="1128"/>
      <c r="Z40" s="1128"/>
      <c r="AA40" s="1129"/>
      <c r="AB40" s="1130"/>
      <c r="AC40" s="1131"/>
      <c r="AD40" s="1127"/>
      <c r="AE40" s="1128"/>
      <c r="AF40" s="1128"/>
      <c r="AG40" s="1128"/>
      <c r="AH40" s="1129"/>
      <c r="AI40" s="1130"/>
      <c r="AJ40" s="1133"/>
      <c r="AK40" s="325"/>
      <c r="AL40" s="327"/>
      <c r="AM40" s="327"/>
      <c r="AN40" s="327"/>
      <c r="AO40" s="327"/>
      <c r="AP40" s="327"/>
      <c r="AQ40" s="327"/>
      <c r="AR40" s="327"/>
      <c r="AS40" s="327"/>
      <c r="AT40" s="327"/>
      <c r="AU40" s="327"/>
      <c r="AV40" s="327"/>
      <c r="AW40" s="327"/>
      <c r="AX40" s="333"/>
      <c r="AY40" s="333"/>
      <c r="AZ40" s="333"/>
      <c r="BA40" s="333"/>
      <c r="BB40" s="333"/>
      <c r="BC40" s="333"/>
      <c r="BD40" s="333"/>
      <c r="BE40" s="333"/>
      <c r="BF40" s="333"/>
      <c r="BG40" s="333"/>
      <c r="BH40" s="333"/>
      <c r="BI40" s="333"/>
      <c r="BJ40" s="333"/>
      <c r="BK40" s="333"/>
      <c r="BL40" s="333"/>
      <c r="BM40" s="333"/>
      <c r="BN40" s="333"/>
      <c r="BO40" s="333"/>
      <c r="BP40" s="333"/>
    </row>
    <row r="41" spans="1:71" s="2" customFormat="1" ht="18" customHeight="1">
      <c r="A41" s="1910"/>
      <c r="B41" s="2556"/>
      <c r="C41" s="1003"/>
      <c r="D41" s="1003"/>
      <c r="E41" s="1003"/>
      <c r="F41" s="1003"/>
      <c r="G41" s="1003"/>
      <c r="H41" s="1003"/>
      <c r="I41" s="1125" t="s">
        <v>684</v>
      </c>
      <c r="J41" s="1125"/>
      <c r="K41" s="1125"/>
      <c r="L41" s="1125"/>
      <c r="M41" s="1125"/>
      <c r="N41" s="1125"/>
      <c r="O41" s="1132"/>
      <c r="P41" s="1124" t="s">
        <v>1451</v>
      </c>
      <c r="Q41" s="1125"/>
      <c r="R41" s="1125"/>
      <c r="S41" s="1125"/>
      <c r="T41" s="1125"/>
      <c r="U41" s="1125"/>
      <c r="V41" s="1132"/>
      <c r="W41" s="1124" t="s">
        <v>1452</v>
      </c>
      <c r="X41" s="1125"/>
      <c r="Y41" s="1125"/>
      <c r="Z41" s="1125"/>
      <c r="AA41" s="1125"/>
      <c r="AB41" s="1125"/>
      <c r="AC41" s="1132"/>
      <c r="AD41" s="1124"/>
      <c r="AE41" s="1125"/>
      <c r="AF41" s="1125"/>
      <c r="AG41" s="1125"/>
      <c r="AH41" s="1125"/>
      <c r="AI41" s="1125"/>
      <c r="AJ41" s="1126"/>
      <c r="AK41" s="325"/>
      <c r="AL41" s="327"/>
      <c r="AM41" s="327"/>
      <c r="AN41" s="327"/>
      <c r="AO41" s="327"/>
      <c r="AP41" s="327"/>
      <c r="AQ41" s="327"/>
      <c r="AR41" s="327"/>
      <c r="AS41" s="327"/>
      <c r="AT41" s="327"/>
      <c r="AU41" s="327"/>
      <c r="AV41" s="327"/>
      <c r="AW41" s="327"/>
      <c r="AX41" s="333"/>
      <c r="AY41" s="333"/>
      <c r="AZ41" s="333"/>
      <c r="BA41" s="333"/>
      <c r="BB41" s="333"/>
      <c r="BC41" s="333"/>
      <c r="BD41" s="333"/>
      <c r="BE41" s="333"/>
      <c r="BF41" s="333"/>
      <c r="BG41" s="333"/>
      <c r="BH41" s="333"/>
      <c r="BI41" s="333"/>
      <c r="BJ41" s="333"/>
      <c r="BK41" s="333"/>
      <c r="BL41" s="333"/>
      <c r="BM41" s="333"/>
      <c r="BN41" s="333"/>
      <c r="BO41" s="333"/>
      <c r="BP41" s="333"/>
    </row>
    <row r="42" spans="1:71" s="2" customFormat="1" ht="13.5" customHeight="1">
      <c r="A42" s="1910"/>
      <c r="B42" s="2556"/>
      <c r="C42" s="1003"/>
      <c r="D42" s="1003"/>
      <c r="E42" s="1003"/>
      <c r="F42" s="1003"/>
      <c r="G42" s="1003"/>
      <c r="H42" s="1003"/>
      <c r="I42" s="1128"/>
      <c r="J42" s="1128"/>
      <c r="K42" s="1128"/>
      <c r="L42" s="1128"/>
      <c r="M42" s="1129"/>
      <c r="N42" s="1130"/>
      <c r="O42" s="1131"/>
      <c r="P42" s="1127"/>
      <c r="Q42" s="1128"/>
      <c r="R42" s="1128"/>
      <c r="S42" s="1128"/>
      <c r="T42" s="1129"/>
      <c r="U42" s="1130"/>
      <c r="V42" s="1131"/>
      <c r="W42" s="1127"/>
      <c r="X42" s="1128"/>
      <c r="Y42" s="1128"/>
      <c r="Z42" s="1128"/>
      <c r="AA42" s="1129"/>
      <c r="AB42" s="1130"/>
      <c r="AC42" s="1131"/>
      <c r="AD42" s="1127"/>
      <c r="AE42" s="1128"/>
      <c r="AF42" s="1128"/>
      <c r="AG42" s="1128"/>
      <c r="AH42" s="1129"/>
      <c r="AI42" s="1130"/>
      <c r="AJ42" s="1133"/>
      <c r="AK42" s="325"/>
      <c r="AL42" s="327"/>
      <c r="AM42" s="327"/>
      <c r="AN42" s="327"/>
      <c r="AO42" s="327"/>
      <c r="AP42" s="327"/>
      <c r="AQ42" s="327"/>
      <c r="AR42" s="327"/>
      <c r="AS42" s="327"/>
      <c r="AT42" s="327"/>
      <c r="AU42" s="327"/>
      <c r="AV42" s="327"/>
      <c r="AW42" s="327"/>
      <c r="AX42" s="333"/>
      <c r="AY42" s="333"/>
      <c r="AZ42" s="333"/>
      <c r="BA42" s="333"/>
      <c r="BB42" s="333"/>
      <c r="BC42" s="333"/>
      <c r="BD42" s="333"/>
      <c r="BE42" s="333"/>
      <c r="BF42" s="333"/>
      <c r="BG42" s="333"/>
      <c r="BH42" s="333"/>
      <c r="BI42" s="333"/>
      <c r="BJ42" s="333"/>
      <c r="BK42" s="333"/>
      <c r="BL42" s="333"/>
      <c r="BM42" s="333"/>
      <c r="BN42" s="333"/>
      <c r="BO42" s="333"/>
      <c r="BP42" s="333"/>
    </row>
    <row r="43" spans="1:71" s="2" customFormat="1" ht="18" customHeight="1">
      <c r="A43" s="1910"/>
      <c r="B43" s="2556"/>
      <c r="C43" s="1003"/>
      <c r="D43" s="1003"/>
      <c r="E43" s="1003"/>
      <c r="F43" s="1003"/>
      <c r="G43" s="1003"/>
      <c r="H43" s="1003"/>
      <c r="I43" s="2500"/>
      <c r="J43" s="2500"/>
      <c r="K43" s="2500"/>
      <c r="L43" s="2500"/>
      <c r="M43" s="2500"/>
      <c r="N43" s="2500"/>
      <c r="O43" s="2501"/>
      <c r="P43" s="2499"/>
      <c r="Q43" s="2500"/>
      <c r="R43" s="2500"/>
      <c r="S43" s="2500"/>
      <c r="T43" s="2500"/>
      <c r="U43" s="2500"/>
      <c r="V43" s="2501"/>
      <c r="W43" s="2499"/>
      <c r="X43" s="2500"/>
      <c r="Y43" s="2500"/>
      <c r="Z43" s="2500"/>
      <c r="AA43" s="2500"/>
      <c r="AB43" s="2500"/>
      <c r="AC43" s="2501"/>
      <c r="AD43" s="2499"/>
      <c r="AE43" s="2500"/>
      <c r="AF43" s="2500"/>
      <c r="AG43" s="2500"/>
      <c r="AH43" s="2500"/>
      <c r="AI43" s="2500"/>
      <c r="AJ43" s="2502"/>
      <c r="AK43" s="325"/>
      <c r="AL43" s="327"/>
      <c r="AM43" s="327"/>
      <c r="AN43" s="327"/>
      <c r="AO43" s="327"/>
      <c r="AP43" s="327"/>
      <c r="AQ43" s="327"/>
      <c r="AR43" s="327"/>
      <c r="AS43" s="327"/>
      <c r="AT43" s="327"/>
      <c r="AU43" s="327"/>
      <c r="AV43" s="327"/>
      <c r="AW43" s="327"/>
      <c r="AX43" s="333"/>
      <c r="AY43" s="333"/>
      <c r="AZ43" s="333"/>
      <c r="BA43" s="333"/>
      <c r="BB43" s="333"/>
      <c r="BC43" s="333"/>
      <c r="BD43" s="333"/>
      <c r="BE43" s="333"/>
      <c r="BF43" s="333"/>
      <c r="BG43" s="333"/>
      <c r="BH43" s="333"/>
      <c r="BI43" s="333"/>
      <c r="BJ43" s="333"/>
      <c r="BK43" s="333"/>
      <c r="BL43" s="333"/>
      <c r="BM43" s="333"/>
      <c r="BN43" s="333"/>
      <c r="BO43" s="333"/>
      <c r="BP43" s="333"/>
    </row>
    <row r="44" spans="1:71" ht="13.5" customHeight="1">
      <c r="A44" s="1910"/>
      <c r="B44" s="2556"/>
      <c r="C44" s="1099" t="s">
        <v>620</v>
      </c>
      <c r="D44" s="1100"/>
      <c r="E44" s="1100"/>
      <c r="F44" s="1100"/>
      <c r="G44" s="1100"/>
      <c r="H44" s="1101"/>
      <c r="I44" s="1012" t="s">
        <v>61</v>
      </c>
      <c r="J44" s="1013"/>
      <c r="K44" s="1013"/>
      <c r="L44" s="1013"/>
      <c r="M44" s="1013"/>
      <c r="N44" s="1013"/>
      <c r="O44" s="1013"/>
      <c r="P44" s="1013"/>
      <c r="Q44" s="1014"/>
      <c r="R44" s="1183" t="s">
        <v>62</v>
      </c>
      <c r="S44" s="1201"/>
      <c r="T44" s="1201"/>
      <c r="U44" s="1201"/>
      <c r="V44" s="1202"/>
      <c r="W44" s="1134" t="s">
        <v>695</v>
      </c>
      <c r="X44" s="1134"/>
      <c r="Y44" s="1134"/>
      <c r="Z44" s="1134"/>
      <c r="AA44" s="1134"/>
      <c r="AB44" s="1134"/>
      <c r="AC44" s="1134"/>
      <c r="AD44" s="1134"/>
      <c r="AE44" s="1134"/>
      <c r="AF44" s="1134"/>
      <c r="AG44" s="1134"/>
      <c r="AH44" s="1134"/>
      <c r="AI44" s="1134"/>
      <c r="AJ44" s="1135"/>
    </row>
    <row r="45" spans="1:71" ht="13.5" customHeight="1">
      <c r="A45" s="1910"/>
      <c r="B45" s="2556"/>
      <c r="C45" s="2478"/>
      <c r="D45" s="1730"/>
      <c r="E45" s="1730"/>
      <c r="F45" s="1730"/>
      <c r="G45" s="1730"/>
      <c r="H45" s="1731"/>
      <c r="I45" s="2565"/>
      <c r="J45" s="1161"/>
      <c r="K45" s="1161"/>
      <c r="L45" s="1161"/>
      <c r="M45" s="1161"/>
      <c r="N45" s="1161"/>
      <c r="O45" s="1161"/>
      <c r="P45" s="1161"/>
      <c r="Q45" s="1162"/>
      <c r="R45" s="1183" t="s">
        <v>63</v>
      </c>
      <c r="S45" s="1201"/>
      <c r="T45" s="1201"/>
      <c r="U45" s="1201"/>
      <c r="V45" s="1202"/>
      <c r="W45" s="1134" t="s">
        <v>686</v>
      </c>
      <c r="X45" s="1134"/>
      <c r="Y45" s="1134"/>
      <c r="Z45" s="1134"/>
      <c r="AA45" s="1134"/>
      <c r="AB45" s="1134"/>
      <c r="AC45" s="1134"/>
      <c r="AD45" s="1134"/>
      <c r="AE45" s="1134"/>
      <c r="AF45" s="1134"/>
      <c r="AG45" s="1134"/>
      <c r="AH45" s="1134"/>
      <c r="AI45" s="1134"/>
      <c r="AJ45" s="1135"/>
    </row>
    <row r="46" spans="1:71" ht="18" customHeight="1" thickBot="1">
      <c r="A46" s="2557"/>
      <c r="B46" s="2558"/>
      <c r="C46" s="1018"/>
      <c r="D46" s="1019"/>
      <c r="E46" s="1019"/>
      <c r="F46" s="1019"/>
      <c r="G46" s="1019"/>
      <c r="H46" s="1020"/>
      <c r="I46" s="2566" t="s">
        <v>238</v>
      </c>
      <c r="J46" s="2566"/>
      <c r="K46" s="2566"/>
      <c r="L46" s="2566"/>
      <c r="M46" s="2566"/>
      <c r="N46" s="2566"/>
      <c r="O46" s="2566"/>
      <c r="P46" s="2566"/>
      <c r="Q46" s="2566"/>
      <c r="R46" s="1165"/>
      <c r="S46" s="1166"/>
      <c r="T46" s="1166"/>
      <c r="U46" s="1166"/>
      <c r="V46" s="1166"/>
      <c r="W46" s="1166"/>
      <c r="X46" s="1166"/>
      <c r="Y46" s="1166"/>
      <c r="Z46" s="1166"/>
      <c r="AA46" s="1166"/>
      <c r="AB46" s="1166"/>
      <c r="AC46" s="1166"/>
      <c r="AD46" s="1166"/>
      <c r="AE46" s="1166"/>
      <c r="AF46" s="1166"/>
      <c r="AG46" s="1166"/>
      <c r="AH46" s="1166"/>
      <c r="AI46" s="1166"/>
      <c r="AJ46" s="1167"/>
    </row>
    <row r="47" spans="1:71" ht="18" customHeight="1" thickTop="1">
      <c r="A47" s="2061" t="s">
        <v>19</v>
      </c>
      <c r="B47" s="1121"/>
      <c r="C47" s="2574" t="s">
        <v>117</v>
      </c>
      <c r="D47" s="2575"/>
      <c r="E47" s="2575"/>
      <c r="F47" s="2575"/>
      <c r="G47" s="2575"/>
      <c r="H47" s="2576"/>
      <c r="I47" s="377">
        <v>1</v>
      </c>
      <c r="J47" s="374" t="e">
        <f>IF(ISNA(VLOOKUP(I47, 出力変換_人員配置区分＿付１５,4,FALSE)),0, VLOOKUP(I47, 出力変換_人員配置区分＿付１５,4,FALSE)) &amp; ""</f>
        <v>#REF!</v>
      </c>
      <c r="K47" s="365" t="s">
        <v>667</v>
      </c>
      <c r="L47" s="374" t="e">
        <f>IF(ISNA(VLOOKUP(K47, 取込変換_人員配置区分＿付１５,2,FALSE)),0, VLOOKUP(K47, 取込変換_人員配置区分＿付１５,2,FALSE)) &amp; ""</f>
        <v>#REF!</v>
      </c>
      <c r="M47" s="365"/>
      <c r="N47" s="365"/>
      <c r="O47" s="365"/>
      <c r="P47" s="365"/>
      <c r="Q47" s="366"/>
      <c r="R47" s="2577" t="s">
        <v>641</v>
      </c>
      <c r="S47" s="2578"/>
      <c r="T47" s="2578"/>
      <c r="U47" s="2578"/>
      <c r="V47" s="2578"/>
      <c r="W47" s="2578"/>
      <c r="X47" s="2578"/>
      <c r="Y47" s="2578"/>
      <c r="Z47" s="2579"/>
      <c r="AA47" s="2580">
        <v>2</v>
      </c>
      <c r="AB47" s="2580"/>
      <c r="AC47" s="2580"/>
      <c r="AD47" s="2580"/>
      <c r="AE47" s="2580"/>
      <c r="AF47" s="2580"/>
      <c r="AG47" s="2580"/>
      <c r="AH47" s="2580"/>
      <c r="AI47" s="2580"/>
      <c r="AJ47" s="2581"/>
      <c r="AK47" s="356"/>
      <c r="AL47" s="334"/>
      <c r="AM47" s="359"/>
      <c r="AN47" s="359"/>
      <c r="AO47" s="359"/>
      <c r="AP47" s="359"/>
      <c r="AQ47" s="359"/>
      <c r="AR47" s="335"/>
      <c r="AS47" s="335"/>
      <c r="AT47" s="335"/>
      <c r="AU47" s="335"/>
      <c r="AV47" s="335"/>
      <c r="AW47" s="335"/>
      <c r="AX47" s="335"/>
      <c r="AY47" s="335"/>
      <c r="AZ47" s="335"/>
      <c r="BA47" s="335"/>
      <c r="BB47" s="335"/>
      <c r="BC47" s="335"/>
      <c r="BD47" s="335"/>
      <c r="BE47" s="335"/>
      <c r="BF47" s="335"/>
      <c r="BG47" s="335"/>
      <c r="BH47" s="335"/>
      <c r="BI47" s="335"/>
      <c r="BK47" s="329"/>
      <c r="BL47" s="329"/>
      <c r="BM47" s="329"/>
      <c r="BN47" s="329"/>
      <c r="BO47" s="329"/>
      <c r="BP47" s="329"/>
      <c r="BQ47" s="25"/>
      <c r="BR47" s="25"/>
      <c r="BS47" s="25"/>
    </row>
    <row r="48" spans="1:71" ht="18" customHeight="1">
      <c r="A48" s="2571"/>
      <c r="B48" s="1617"/>
      <c r="C48" s="903" t="s">
        <v>621</v>
      </c>
      <c r="D48" s="1186"/>
      <c r="E48" s="1186"/>
      <c r="F48" s="1186"/>
      <c r="G48" s="1186"/>
      <c r="H48" s="904"/>
      <c r="I48" s="977">
        <v>1</v>
      </c>
      <c r="J48" s="978"/>
      <c r="K48" s="978"/>
      <c r="L48" s="978"/>
      <c r="M48" s="978"/>
      <c r="N48" s="978"/>
      <c r="O48" s="978"/>
      <c r="P48" s="978"/>
      <c r="Q48" s="1142"/>
      <c r="R48" s="2582"/>
      <c r="S48" s="2583"/>
      <c r="T48" s="2583"/>
      <c r="U48" s="2583"/>
      <c r="V48" s="2583"/>
      <c r="W48" s="2583"/>
      <c r="X48" s="2583"/>
      <c r="Y48" s="2583"/>
      <c r="Z48" s="2583"/>
      <c r="AA48" s="2584"/>
      <c r="AB48" s="2584"/>
      <c r="AC48" s="2584"/>
      <c r="AD48" s="2584"/>
      <c r="AE48" s="2584"/>
      <c r="AF48" s="2584"/>
      <c r="AG48" s="2584"/>
      <c r="AH48" s="2584"/>
      <c r="AI48" s="2584"/>
      <c r="AJ48" s="2585"/>
      <c r="AK48" s="356"/>
      <c r="AL48" s="334"/>
      <c r="AM48" s="359"/>
      <c r="AN48" s="359"/>
      <c r="AO48" s="359"/>
      <c r="AP48" s="359"/>
      <c r="AQ48" s="359"/>
      <c r="AR48" s="335"/>
      <c r="AS48" s="335"/>
      <c r="AT48" s="335"/>
      <c r="AU48" s="335"/>
      <c r="AV48" s="335"/>
      <c r="AW48" s="335"/>
      <c r="AX48" s="335"/>
      <c r="AY48" s="335"/>
      <c r="AZ48" s="335"/>
      <c r="BA48" s="335"/>
      <c r="BB48" s="335"/>
      <c r="BC48" s="335"/>
      <c r="BD48" s="335"/>
      <c r="BE48" s="335"/>
      <c r="BF48" s="335"/>
      <c r="BG48" s="335"/>
      <c r="BH48" s="335"/>
      <c r="BI48" s="335"/>
      <c r="BK48" s="329"/>
      <c r="BL48" s="329"/>
      <c r="BM48" s="329"/>
      <c r="BN48" s="329"/>
      <c r="BO48" s="329"/>
      <c r="BP48" s="329"/>
      <c r="BQ48" s="25"/>
      <c r="BR48" s="25"/>
      <c r="BS48" s="25"/>
    </row>
    <row r="49" spans="1:68" ht="18" customHeight="1" thickBot="1">
      <c r="A49" s="2572"/>
      <c r="B49" s="2573"/>
      <c r="C49" s="991" t="s">
        <v>612</v>
      </c>
      <c r="D49" s="991"/>
      <c r="E49" s="991"/>
      <c r="F49" s="991"/>
      <c r="G49" s="991"/>
      <c r="H49" s="991"/>
      <c r="I49" s="2075">
        <v>2</v>
      </c>
      <c r="J49" s="2076"/>
      <c r="K49" s="2076"/>
      <c r="L49" s="2076"/>
      <c r="M49" s="2076"/>
      <c r="N49" s="2076"/>
      <c r="O49" s="2076"/>
      <c r="P49" s="2586"/>
      <c r="Q49" s="2255" t="s">
        <v>597</v>
      </c>
      <c r="R49" s="2255"/>
      <c r="S49" s="2255"/>
      <c r="T49" s="2255"/>
      <c r="U49" s="2255"/>
      <c r="V49" s="2255"/>
      <c r="W49" s="2268"/>
      <c r="X49" s="2268"/>
      <c r="Y49" s="2268"/>
      <c r="Z49" s="2268"/>
      <c r="AA49" s="2110"/>
      <c r="AB49" s="2567"/>
      <c r="AC49" s="2567"/>
      <c r="AD49" s="2567"/>
      <c r="AE49" s="2567"/>
      <c r="AF49" s="2567"/>
      <c r="AG49" s="2567"/>
      <c r="AH49" s="2567"/>
      <c r="AI49" s="2567"/>
      <c r="AJ49" s="2568"/>
    </row>
    <row r="50" spans="1:68" ht="12" customHeight="1">
      <c r="A50" s="2569" t="s">
        <v>139</v>
      </c>
      <c r="B50" s="2570"/>
      <c r="C50" s="2570"/>
      <c r="D50" s="2570"/>
      <c r="E50" s="2570"/>
      <c r="F50" s="2570"/>
      <c r="G50" s="2570"/>
      <c r="H50" s="2570"/>
      <c r="I50" s="2570"/>
      <c r="J50" s="2570"/>
      <c r="K50" s="2570"/>
      <c r="L50" s="2570"/>
      <c r="M50" s="2570"/>
      <c r="N50" s="2570"/>
      <c r="O50" s="2570"/>
      <c r="P50" s="2570"/>
      <c r="Q50" s="2570"/>
      <c r="R50" s="2570"/>
      <c r="S50" s="2570"/>
      <c r="T50" s="2570"/>
      <c r="U50" s="2570"/>
      <c r="V50" s="2570"/>
      <c r="W50" s="2570"/>
      <c r="X50" s="2570"/>
      <c r="Y50" s="2570"/>
      <c r="Z50" s="2570"/>
      <c r="AA50" s="2570">
        <v>2</v>
      </c>
      <c r="AB50" s="2570"/>
      <c r="AC50" s="2570"/>
      <c r="AD50" s="2570"/>
      <c r="AE50" s="2570"/>
      <c r="AF50" s="2570"/>
      <c r="AG50" s="2570"/>
      <c r="AH50" s="2570"/>
      <c r="AI50" s="2570"/>
      <c r="AJ50" s="2570"/>
    </row>
    <row r="51" spans="1:68" ht="12" customHeight="1">
      <c r="A51" s="46" t="s">
        <v>148</v>
      </c>
      <c r="B51" s="49"/>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c r="AH51" s="46"/>
      <c r="AI51" s="46"/>
      <c r="AJ51" s="46"/>
      <c r="AM51" s="301"/>
      <c r="AN51" s="336"/>
      <c r="AO51" s="336"/>
      <c r="AP51" s="336"/>
      <c r="AQ51" s="336"/>
      <c r="AR51" s="336"/>
      <c r="AS51" s="336"/>
      <c r="AT51" s="336"/>
      <c r="AU51" s="337"/>
      <c r="AV51" s="337"/>
      <c r="AW51" s="337"/>
      <c r="AX51" s="337"/>
      <c r="AY51" s="337"/>
      <c r="AZ51" s="337"/>
    </row>
    <row r="52" spans="1:68" s="13" customFormat="1" ht="12" customHeight="1">
      <c r="A52" s="46" t="s">
        <v>622</v>
      </c>
      <c r="B52" s="46"/>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221"/>
      <c r="AL52" s="336"/>
      <c r="AM52" s="336"/>
      <c r="AN52" s="336"/>
      <c r="AO52" s="336"/>
      <c r="AP52" s="336"/>
      <c r="AQ52" s="336"/>
      <c r="AR52" s="336"/>
      <c r="AS52" s="336"/>
      <c r="AT52" s="336"/>
      <c r="AU52" s="337"/>
      <c r="AV52" s="337"/>
      <c r="AW52" s="337"/>
      <c r="AX52" s="337"/>
      <c r="AY52" s="337"/>
      <c r="AZ52" s="337"/>
      <c r="BA52" s="337"/>
      <c r="BB52" s="337"/>
      <c r="BC52" s="337"/>
      <c r="BD52" s="337"/>
      <c r="BE52" s="337"/>
      <c r="BF52" s="337"/>
      <c r="BG52" s="337"/>
      <c r="BH52" s="337"/>
      <c r="BI52" s="337"/>
      <c r="BJ52" s="337"/>
      <c r="BK52" s="337"/>
      <c r="BL52" s="337"/>
      <c r="BM52" s="337"/>
      <c r="BN52" s="337"/>
      <c r="BO52" s="337"/>
      <c r="BP52" s="337"/>
    </row>
    <row r="53" spans="1:68" s="13" customFormat="1" ht="12" customHeight="1">
      <c r="A53" s="46" t="s">
        <v>313</v>
      </c>
      <c r="B53" s="46"/>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221"/>
      <c r="AL53" s="336"/>
      <c r="AM53" s="336"/>
      <c r="AN53" s="336"/>
      <c r="AO53" s="336"/>
      <c r="AP53" s="336"/>
      <c r="AQ53" s="336"/>
      <c r="AR53" s="336"/>
      <c r="AS53" s="336"/>
      <c r="AT53" s="336"/>
      <c r="AU53" s="337"/>
      <c r="AV53" s="337"/>
      <c r="AW53" s="337"/>
      <c r="AX53" s="337"/>
      <c r="AY53" s="337"/>
      <c r="AZ53" s="337"/>
      <c r="BA53" s="337"/>
      <c r="BB53" s="337"/>
      <c r="BC53" s="337"/>
      <c r="BD53" s="337"/>
      <c r="BE53" s="337"/>
      <c r="BF53" s="337"/>
      <c r="BG53" s="337"/>
      <c r="BH53" s="337"/>
      <c r="BI53" s="337"/>
      <c r="BJ53" s="337"/>
      <c r="BK53" s="337"/>
      <c r="BL53" s="337"/>
      <c r="BM53" s="337"/>
      <c r="BN53" s="337"/>
      <c r="BO53" s="337"/>
      <c r="BP53" s="337"/>
    </row>
    <row r="54" spans="1:68" s="13" customFormat="1" ht="12" customHeight="1">
      <c r="A54" s="46" t="s">
        <v>623</v>
      </c>
      <c r="B54" s="49"/>
      <c r="C54" s="35"/>
      <c r="D54" s="35"/>
      <c r="E54" s="35"/>
      <c r="F54" s="35"/>
      <c r="G54" s="35"/>
      <c r="H54" s="35"/>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221"/>
      <c r="AL54" s="336"/>
      <c r="AM54" s="336"/>
      <c r="AN54" s="336"/>
      <c r="AO54" s="336"/>
      <c r="AP54" s="336"/>
      <c r="AQ54" s="336"/>
      <c r="AR54" s="336"/>
      <c r="AS54" s="336"/>
      <c r="AT54" s="336"/>
      <c r="AU54" s="337"/>
      <c r="AV54" s="337"/>
      <c r="AW54" s="337"/>
      <c r="AX54" s="337"/>
      <c r="AY54" s="337"/>
      <c r="AZ54" s="337"/>
      <c r="BA54" s="337"/>
      <c r="BB54" s="337"/>
      <c r="BC54" s="337"/>
      <c r="BD54" s="337"/>
      <c r="BE54" s="337"/>
      <c r="BF54" s="337"/>
      <c r="BG54" s="337"/>
      <c r="BH54" s="337"/>
      <c r="BI54" s="337"/>
      <c r="BJ54" s="337"/>
      <c r="BK54" s="337"/>
      <c r="BL54" s="337"/>
      <c r="BM54" s="337"/>
      <c r="BN54" s="337"/>
      <c r="BO54" s="337"/>
      <c r="BP54" s="337"/>
    </row>
    <row r="55" spans="1:68" s="13" customFormat="1" ht="12" customHeight="1">
      <c r="A55" s="46" t="s">
        <v>624</v>
      </c>
      <c r="B55" s="35"/>
      <c r="C55" s="35"/>
      <c r="D55" s="35"/>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D55" s="35"/>
      <c r="AE55" s="35"/>
      <c r="AF55" s="35"/>
      <c r="AG55" s="35"/>
      <c r="AH55" s="35"/>
      <c r="AI55" s="35"/>
      <c r="AJ55" s="35"/>
      <c r="AK55" s="221"/>
      <c r="AL55" s="336"/>
      <c r="AM55" s="336"/>
      <c r="AN55" s="336"/>
      <c r="AO55" s="336"/>
      <c r="AP55" s="336"/>
      <c r="AQ55" s="336"/>
      <c r="AR55" s="336"/>
      <c r="AS55" s="336"/>
      <c r="AT55" s="336"/>
      <c r="AU55" s="337"/>
      <c r="AV55" s="337"/>
      <c r="AW55" s="337"/>
      <c r="AX55" s="337"/>
      <c r="AY55" s="337"/>
      <c r="AZ55" s="337"/>
      <c r="BA55" s="337"/>
      <c r="BB55" s="337"/>
      <c r="BC55" s="337"/>
      <c r="BD55" s="337"/>
      <c r="BE55" s="337"/>
      <c r="BF55" s="337"/>
      <c r="BG55" s="337"/>
      <c r="BH55" s="337"/>
      <c r="BI55" s="337"/>
      <c r="BJ55" s="337"/>
      <c r="BK55" s="337"/>
      <c r="BL55" s="337"/>
      <c r="BM55" s="337"/>
      <c r="BN55" s="337"/>
      <c r="BO55" s="337"/>
      <c r="BP55" s="337"/>
    </row>
    <row r="56" spans="1:68" s="13" customFormat="1" ht="12" customHeight="1">
      <c r="A56" s="49" t="s">
        <v>625</v>
      </c>
      <c r="B56" s="35"/>
      <c r="C56" s="35"/>
      <c r="D56" s="35"/>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D56" s="35"/>
      <c r="AE56" s="35"/>
      <c r="AF56" s="35"/>
      <c r="AG56" s="35"/>
      <c r="AH56" s="35"/>
      <c r="AI56" s="35"/>
      <c r="AJ56" s="35"/>
      <c r="AK56" s="357"/>
      <c r="AL56" s="336"/>
      <c r="AM56" s="336"/>
      <c r="AN56" s="336"/>
      <c r="AO56" s="336"/>
      <c r="AP56" s="336"/>
      <c r="AQ56" s="336"/>
      <c r="AR56" s="336"/>
      <c r="AS56" s="336"/>
      <c r="AT56" s="336"/>
      <c r="AU56" s="337"/>
      <c r="AV56" s="337"/>
      <c r="AW56" s="337"/>
      <c r="AX56" s="337"/>
      <c r="AY56" s="337"/>
      <c r="AZ56" s="337"/>
      <c r="BA56" s="337"/>
      <c r="BB56" s="337"/>
      <c r="BC56" s="337"/>
      <c r="BD56" s="337"/>
      <c r="BE56" s="337"/>
      <c r="BF56" s="337"/>
      <c r="BG56" s="337"/>
      <c r="BH56" s="337"/>
      <c r="BI56" s="337"/>
      <c r="BJ56" s="337"/>
      <c r="BK56" s="337"/>
      <c r="BL56" s="337"/>
      <c r="BM56" s="337"/>
      <c r="BN56" s="337"/>
      <c r="BO56" s="337"/>
      <c r="BP56" s="337"/>
    </row>
    <row r="57" spans="1:68" ht="15" customHeight="1">
      <c r="A57" s="35" t="s">
        <v>626</v>
      </c>
      <c r="B57" s="35"/>
      <c r="C57" s="35"/>
      <c r="D57" s="35"/>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8"/>
    </row>
  </sheetData>
  <sheetProtection sheet="1" objects="1" scenarios="1" selectLockedCells="1" selectUnlockedCells="1"/>
  <mergeCells count="154">
    <mergeCell ref="Q49:Z49"/>
    <mergeCell ref="AA49:AJ49"/>
    <mergeCell ref="A50:AJ50"/>
    <mergeCell ref="A47:B49"/>
    <mergeCell ref="C47:H47"/>
    <mergeCell ref="R47:Z47"/>
    <mergeCell ref="AA47:AJ47"/>
    <mergeCell ref="C48:H48"/>
    <mergeCell ref="I48:Q48"/>
    <mergeCell ref="R48:AJ48"/>
    <mergeCell ref="C49:H49"/>
    <mergeCell ref="I49:P49"/>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dataValidations count="4">
    <dataValidation type="whole" imeMode="off" allowBlank="1" showInputMessage="1" showErrorMessage="1" sqref="I29:T30">
      <formula1>0</formula1>
      <formula2>99999</formula2>
    </dataValidation>
    <dataValidation imeMode="off" allowBlank="1" showInputMessage="1" showErrorMessage="1" sqref="AA10:AJ10 M10:V10 K7 K23:P23 K14:P14 AB35:AD36 W35:Y36 Q35:S36 L35:N36"/>
    <dataValidation imeMode="halfKatakana" allowBlank="1" showInputMessage="1" showErrorMessage="1" sqref="I5:AJ5 I12:AJ12 I21:AJ21"/>
    <dataValidation type="decimal" imeMode="off" allowBlank="1" showInputMessage="1" showErrorMessage="1" sqref="I31:T32">
      <formula1>0</formula1>
      <formula2>999.9</formula2>
    </dataValidation>
  </dataValidations>
  <printOptions horizontalCentered="1"/>
  <pageMargins left="0.59055118110236227" right="0.59055118110236227" top="0.39370078740157483" bottom="0.39370078740157483" header="0" footer="0.19685039370078741"/>
  <pageSetup paperSize="9" scale="8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594"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595"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596"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597"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598"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599"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00"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01" r:id="rId12" name="Check Box 9">
              <controlPr defaultSize="0" autoFill="0" autoLine="0" autoPict="0">
                <anchor moveWithCells="1">
                  <from>
                    <xdr:col>8</xdr:col>
                    <xdr:colOff>7620</xdr:colOff>
                    <xdr:row>36</xdr:row>
                    <xdr:rowOff>7620</xdr:rowOff>
                  </from>
                  <to>
                    <xdr:col>12</xdr:col>
                    <xdr:colOff>7620</xdr:colOff>
                    <xdr:row>37</xdr:row>
                    <xdr:rowOff>22860</xdr:rowOff>
                  </to>
                </anchor>
              </controlPr>
            </control>
          </mc:Choice>
        </mc:AlternateContent>
        <mc:AlternateContent xmlns:mc="http://schemas.openxmlformats.org/markup-compatibility/2006">
          <mc:Choice Requires="x14">
            <control shapeId="110602" r:id="rId13" name="Check Box 10">
              <controlPr defaultSize="0" autoFill="0" autoLine="0" autoPict="0">
                <anchor moveWithCells="1">
                  <from>
                    <xdr:col>12</xdr:col>
                    <xdr:colOff>38100</xdr:colOff>
                    <xdr:row>36</xdr:row>
                    <xdr:rowOff>0</xdr:rowOff>
                  </from>
                  <to>
                    <xdr:col>17</xdr:col>
                    <xdr:colOff>38100</xdr:colOff>
                    <xdr:row>37</xdr:row>
                    <xdr:rowOff>7620</xdr:rowOff>
                  </to>
                </anchor>
              </controlPr>
            </control>
          </mc:Choice>
        </mc:AlternateContent>
        <mc:AlternateContent xmlns:mc="http://schemas.openxmlformats.org/markup-compatibility/2006">
          <mc:Choice Requires="x14">
            <control shapeId="110603" r:id="rId14" name="Check Box 11">
              <controlPr defaultSize="0" autoFill="0" autoLine="0" autoPict="0">
                <anchor moveWithCells="1">
                  <from>
                    <xdr:col>17</xdr:col>
                    <xdr:colOff>68580</xdr:colOff>
                    <xdr:row>36</xdr:row>
                    <xdr:rowOff>0</xdr:rowOff>
                  </from>
                  <to>
                    <xdr:col>22</xdr:col>
                    <xdr:colOff>68580</xdr:colOff>
                    <xdr:row>37</xdr:row>
                    <xdr:rowOff>7620</xdr:rowOff>
                  </to>
                </anchor>
              </controlPr>
            </control>
          </mc:Choice>
        </mc:AlternateContent>
        <mc:AlternateContent xmlns:mc="http://schemas.openxmlformats.org/markup-compatibility/2006">
          <mc:Choice Requires="x14">
            <control shapeId="110604" r:id="rId15" name="Check Box 12">
              <controlPr defaultSize="0" autoFill="0" autoLine="0" autoPict="0">
                <anchor moveWithCells="1">
                  <from>
                    <xdr:col>22</xdr:col>
                    <xdr:colOff>114300</xdr:colOff>
                    <xdr:row>35</xdr:row>
                    <xdr:rowOff>160020</xdr:rowOff>
                  </from>
                  <to>
                    <xdr:col>27</xdr:col>
                    <xdr:colOff>114300</xdr:colOff>
                    <xdr:row>37</xdr:row>
                    <xdr:rowOff>0</xdr:rowOff>
                  </to>
                </anchor>
              </controlPr>
            </control>
          </mc:Choice>
        </mc:AlternateContent>
        <mc:AlternateContent xmlns:mc="http://schemas.openxmlformats.org/markup-compatibility/2006">
          <mc:Choice Requires="x14">
            <control shapeId="110605" r:id="rId16" name="Check Box 13">
              <controlPr defaultSize="0" autoFill="0" autoLine="0" autoPict="0">
                <anchor moveWithCells="1">
                  <from>
                    <xdr:col>27</xdr:col>
                    <xdr:colOff>152400</xdr:colOff>
                    <xdr:row>35</xdr:row>
                    <xdr:rowOff>160020</xdr:rowOff>
                  </from>
                  <to>
                    <xdr:col>32</xdr:col>
                    <xdr:colOff>152400</xdr:colOff>
                    <xdr:row>37</xdr:row>
                    <xdr:rowOff>0</xdr:rowOff>
                  </to>
                </anchor>
              </controlPr>
            </control>
          </mc:Choice>
        </mc:AlternateContent>
        <mc:AlternateContent xmlns:mc="http://schemas.openxmlformats.org/markup-compatibility/2006">
          <mc:Choice Requires="x14">
            <control shapeId="110606"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110607" r:id="rId18" name="Option Button 15">
              <controlPr defaultSize="0" autoFill="0" autoLine="0" autoPict="0">
                <anchor moveWithCells="1">
                  <from>
                    <xdr:col>26</xdr:col>
                    <xdr:colOff>144780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110608" r:id="rId19" name="Option Button 16">
              <controlPr defaultSize="0" autoFill="0" autoLine="0" autoPict="0">
                <anchor moveWithCells="1">
                  <from>
                    <xdr:col>31</xdr:col>
                    <xdr:colOff>30480</xdr:colOff>
                    <xdr:row>46</xdr:row>
                    <xdr:rowOff>0</xdr:rowOff>
                  </from>
                  <to>
                    <xdr:col>34</xdr:col>
                    <xdr:colOff>106680</xdr:colOff>
                    <xdr:row>47</xdr:row>
                    <xdr:rowOff>0</xdr:rowOff>
                  </to>
                </anchor>
              </controlPr>
            </control>
          </mc:Choice>
        </mc:AlternateContent>
        <mc:AlternateContent xmlns:mc="http://schemas.openxmlformats.org/markup-compatibility/2006">
          <mc:Choice Requires="x14">
            <control shapeId="110609"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110610" r:id="rId21" name="Drop Down 18">
              <controlPr defaultSize="0" autoLine="0" autoPict="0" altText="30：1以上">
                <anchor moveWithCells="1">
                  <from>
                    <xdr:col>8</xdr:col>
                    <xdr:colOff>0</xdr:colOff>
                    <xdr:row>45</xdr:row>
                    <xdr:rowOff>220980</xdr:rowOff>
                  </from>
                  <to>
                    <xdr:col>17</xdr:col>
                    <xdr:colOff>0</xdr:colOff>
                    <xdr:row>47</xdr:row>
                    <xdr:rowOff>0</xdr:rowOff>
                  </to>
                </anchor>
              </controlPr>
            </control>
          </mc:Choice>
        </mc:AlternateContent>
        <mc:AlternateContent xmlns:mc="http://schemas.openxmlformats.org/markup-compatibility/2006">
          <mc:Choice Requires="x14">
            <control shapeId="110611" r:id="rId22" name="オプション 99">
              <controlPr defaultSize="0" autoFill="0" autoLine="0" autoPict="0">
                <anchor moveWithCells="1" sizeWithCells="1">
                  <from>
                    <xdr:col>8</xdr:col>
                    <xdr:colOff>114300</xdr:colOff>
                    <xdr:row>47</xdr:row>
                    <xdr:rowOff>30480</xdr:rowOff>
                  </from>
                  <to>
                    <xdr:col>10</xdr:col>
                    <xdr:colOff>60960</xdr:colOff>
                    <xdr:row>47</xdr:row>
                    <xdr:rowOff>213360</xdr:rowOff>
                  </to>
                </anchor>
              </controlPr>
            </control>
          </mc:Choice>
        </mc:AlternateContent>
        <mc:AlternateContent xmlns:mc="http://schemas.openxmlformats.org/markup-compatibility/2006">
          <mc:Choice Requires="x14">
            <control shapeId="110612" r:id="rId23" name="オプション 100">
              <controlPr defaultSize="0" autoFill="0" autoLine="0" autoPict="0">
                <anchor moveWithCells="1" sizeWithCells="1">
                  <from>
                    <xdr:col>10</xdr:col>
                    <xdr:colOff>144780</xdr:colOff>
                    <xdr:row>47</xdr:row>
                    <xdr:rowOff>22860</xdr:rowOff>
                  </from>
                  <to>
                    <xdr:col>12</xdr:col>
                    <xdr:colOff>83820</xdr:colOff>
                    <xdr:row>47</xdr:row>
                    <xdr:rowOff>198120</xdr:rowOff>
                  </to>
                </anchor>
              </controlPr>
            </control>
          </mc:Choice>
        </mc:AlternateContent>
        <mc:AlternateContent xmlns:mc="http://schemas.openxmlformats.org/markup-compatibility/2006">
          <mc:Choice Requires="x14">
            <control shapeId="110613" r:id="rId24" name="オプション 101">
              <controlPr defaultSize="0" autoFill="0" autoLine="0" autoPict="0">
                <anchor moveWithCells="1" sizeWithCells="1">
                  <from>
                    <xdr:col>12</xdr:col>
                    <xdr:colOff>160020</xdr:colOff>
                    <xdr:row>47</xdr:row>
                    <xdr:rowOff>30480</xdr:rowOff>
                  </from>
                  <to>
                    <xdr:col>14</xdr:col>
                    <xdr:colOff>106680</xdr:colOff>
                    <xdr:row>47</xdr:row>
                    <xdr:rowOff>198120</xdr:rowOff>
                  </to>
                </anchor>
              </controlPr>
            </control>
          </mc:Choice>
        </mc:AlternateContent>
        <mc:AlternateContent xmlns:mc="http://schemas.openxmlformats.org/markup-compatibility/2006">
          <mc:Choice Requires="x14">
            <control shapeId="110614" r:id="rId25" name="Option Button 22">
              <controlPr defaultSize="0" autoFill="0" autoLine="0" autoPict="0">
                <anchor moveWithCells="1" sizeWithCells="1">
                  <from>
                    <xdr:col>14</xdr:col>
                    <xdr:colOff>160020</xdr:colOff>
                    <xdr:row>47</xdr:row>
                    <xdr:rowOff>22860</xdr:rowOff>
                  </from>
                  <to>
                    <xdr:col>16</xdr:col>
                    <xdr:colOff>106680</xdr:colOff>
                    <xdr:row>47</xdr:row>
                    <xdr:rowOff>198120</xdr:rowOff>
                  </to>
                </anchor>
              </controlPr>
            </control>
          </mc:Choice>
        </mc:AlternateContent>
        <mc:AlternateContent xmlns:mc="http://schemas.openxmlformats.org/markup-compatibility/2006">
          <mc:Choice Requires="x14">
            <control shapeId="110620" r:id="rId26" name="Group Box 28">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21" r:id="rId27" name="Check Box 29">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622" r:id="rId28" name="Check Box 30">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623" r:id="rId29" name="Check Box 31">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624" r:id="rId30" name="Check Box 32">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625" r:id="rId31" name="Check Box 33">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626" r:id="rId32" name="Check Box 34">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27" r:id="rId33" name="Check Box 35">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42" r:id="rId34" name="Option Button 50">
              <controlPr defaultSize="0" autoFill="0" autoLine="0" autoPict="0">
                <anchor moveWithCells="1">
                  <from>
                    <xdr:col>8</xdr:col>
                    <xdr:colOff>114300</xdr:colOff>
                    <xdr:row>48</xdr:row>
                    <xdr:rowOff>30480</xdr:rowOff>
                  </from>
                  <to>
                    <xdr:col>11</xdr:col>
                    <xdr:colOff>137160</xdr:colOff>
                    <xdr:row>48</xdr:row>
                    <xdr:rowOff>205740</xdr:rowOff>
                  </to>
                </anchor>
              </controlPr>
            </control>
          </mc:Choice>
        </mc:AlternateContent>
        <mc:AlternateContent xmlns:mc="http://schemas.openxmlformats.org/markup-compatibility/2006">
          <mc:Choice Requires="x14">
            <control shapeId="110643" r:id="rId35" name="Option Button 51">
              <controlPr defaultSize="0" autoFill="0" autoLine="0" autoPict="0">
                <anchor moveWithCells="1">
                  <from>
                    <xdr:col>12</xdr:col>
                    <xdr:colOff>53340</xdr:colOff>
                    <xdr:row>48</xdr:row>
                    <xdr:rowOff>38100</xdr:rowOff>
                  </from>
                  <to>
                    <xdr:col>15</xdr:col>
                    <xdr:colOff>129540</xdr:colOff>
                    <xdr:row>48</xdr:row>
                    <xdr:rowOff>205740</xdr:rowOff>
                  </to>
                </anchor>
              </controlPr>
            </control>
          </mc:Choice>
        </mc:AlternateContent>
        <mc:AlternateContent xmlns:mc="http://schemas.openxmlformats.org/markup-compatibility/2006">
          <mc:Choice Requires="x14">
            <control shapeId="110644" r:id="rId36" name="Group Box 52">
              <controlPr defaultSize="0" autoFill="0" autoPict="0">
                <anchor moveWithCells="1">
                  <from>
                    <xdr:col>8</xdr:col>
                    <xdr:colOff>0</xdr:colOff>
                    <xdr:row>48</xdr:row>
                    <xdr:rowOff>7620</xdr:rowOff>
                  </from>
                  <to>
                    <xdr:col>16</xdr:col>
                    <xdr:colOff>0</xdr:colOff>
                    <xdr:row>49</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BI74"/>
  <sheetViews>
    <sheetView showGridLines="0" showRowColHeaders="0" view="pageBreakPreview" zoomScaleNormal="100" zoomScaleSheetLayoutView="100" workbookViewId="0">
      <selection activeCell="Q2" sqref="Q2"/>
    </sheetView>
  </sheetViews>
  <sheetFormatPr defaultColWidth="2.44140625" defaultRowHeight="15" customHeight="1"/>
  <cols>
    <col min="1" max="20" width="2.44140625" style="3"/>
    <col min="21" max="21" width="2.44140625" style="3" customWidth="1"/>
    <col min="22" max="22" width="2.44140625" style="3"/>
    <col min="23" max="23" width="7.44140625" style="3" bestFit="1" customWidth="1"/>
    <col min="24" max="31" width="2.44140625" style="3"/>
    <col min="32" max="32" width="2.44140625" style="3" customWidth="1"/>
    <col min="33" max="36" width="2.44140625" style="3"/>
    <col min="37" max="37" width="2.44140625" style="328" customWidth="1"/>
    <col min="38" max="45" width="2.44140625" style="329" customWidth="1"/>
    <col min="46" max="46" width="2.44140625" style="329"/>
    <col min="47" max="58" width="2.44140625" style="328"/>
    <col min="59" max="16384" width="2.44140625" style="3"/>
  </cols>
  <sheetData>
    <row r="1" spans="1:36" ht="13.5" customHeight="1">
      <c r="A1" s="330" t="s">
        <v>627</v>
      </c>
      <c r="B1" s="331"/>
      <c r="C1" s="331"/>
      <c r="D1" s="331"/>
      <c r="E1" s="331"/>
      <c r="F1" s="331"/>
      <c r="G1" s="331"/>
      <c r="H1" s="331"/>
      <c r="I1" s="331"/>
      <c r="J1" s="331"/>
      <c r="K1" s="331"/>
      <c r="L1" s="331"/>
      <c r="M1" s="331"/>
      <c r="N1" s="331"/>
      <c r="O1" s="331"/>
      <c r="P1" s="331"/>
      <c r="Q1" s="331"/>
      <c r="R1" s="331"/>
      <c r="S1" s="331"/>
      <c r="T1" s="331"/>
      <c r="U1" s="331"/>
      <c r="V1" s="331"/>
      <c r="W1" s="331"/>
      <c r="X1" s="331"/>
      <c r="Y1" s="331"/>
      <c r="Z1" s="331"/>
      <c r="AA1" s="331"/>
      <c r="AB1" s="331"/>
      <c r="AC1" s="331"/>
      <c r="AD1" s="331"/>
      <c r="AE1" s="331"/>
      <c r="AF1" s="331"/>
      <c r="AG1" s="331"/>
      <c r="AH1" s="331"/>
      <c r="AI1" s="331"/>
      <c r="AJ1" s="331"/>
    </row>
    <row r="2" spans="1:36" ht="13.5" customHeight="1">
      <c r="A2" s="330"/>
      <c r="B2" s="331"/>
      <c r="C2" s="331"/>
      <c r="D2" s="331"/>
      <c r="E2" s="331"/>
      <c r="F2" s="331"/>
      <c r="G2" s="331"/>
      <c r="H2" s="331"/>
      <c r="I2" s="331"/>
      <c r="J2" s="331"/>
      <c r="K2" s="331"/>
      <c r="L2" s="331"/>
      <c r="M2" s="331"/>
      <c r="N2" s="331"/>
      <c r="O2" s="331"/>
      <c r="P2" s="331"/>
      <c r="Q2" s="331"/>
      <c r="R2" s="331"/>
      <c r="S2" s="331"/>
      <c r="T2" s="331"/>
      <c r="U2" s="331"/>
      <c r="V2" s="331"/>
      <c r="W2" s="331"/>
      <c r="X2" s="331"/>
      <c r="Y2" s="331"/>
      <c r="Z2" s="331"/>
      <c r="AA2" s="331"/>
      <c r="AB2" s="331"/>
      <c r="AC2" s="331"/>
      <c r="AD2" s="331"/>
      <c r="AE2" s="331"/>
      <c r="AF2" s="331"/>
      <c r="AG2" s="331"/>
      <c r="AH2" s="331"/>
      <c r="AI2" s="331"/>
      <c r="AJ2" s="331"/>
    </row>
    <row r="3" spans="1:36" ht="13.5" customHeight="1" thickBot="1">
      <c r="A3" s="1735" t="s">
        <v>18</v>
      </c>
      <c r="B3" s="1736"/>
      <c r="C3" s="1736"/>
      <c r="D3" s="1736"/>
      <c r="E3" s="1737"/>
      <c r="F3" s="1738"/>
      <c r="G3" s="1739"/>
      <c r="H3" s="1739"/>
      <c r="I3" s="1739"/>
      <c r="J3" s="1739"/>
      <c r="K3" s="1739"/>
      <c r="L3" s="1739"/>
      <c r="M3" s="1739"/>
      <c r="N3" s="1739"/>
      <c r="O3" s="1739"/>
      <c r="P3" s="1739"/>
      <c r="Q3" s="1740"/>
      <c r="R3" s="35"/>
      <c r="S3" s="35"/>
      <c r="T3" s="35"/>
      <c r="U3" s="35"/>
      <c r="V3" s="35"/>
      <c r="W3" s="35"/>
      <c r="X3" s="35"/>
      <c r="Y3" s="35"/>
      <c r="Z3" s="35"/>
      <c r="AA3" s="999" t="s">
        <v>291</v>
      </c>
      <c r="AB3" s="1000"/>
      <c r="AC3" s="1000"/>
      <c r="AD3" s="1001"/>
      <c r="AE3" s="2210" t="s">
        <v>114</v>
      </c>
      <c r="AF3" s="2587"/>
      <c r="AG3" s="2587"/>
      <c r="AH3" s="2587"/>
      <c r="AI3" s="2587"/>
      <c r="AJ3" s="2587"/>
    </row>
    <row r="4" spans="1:36" ht="13.5" hidden="1" customHeight="1">
      <c r="A4" s="35"/>
      <c r="B4" s="35"/>
      <c r="C4" s="35"/>
      <c r="D4" s="54"/>
      <c r="E4" s="35"/>
      <c r="F4" s="35"/>
      <c r="G4" s="35"/>
      <c r="H4" s="35"/>
      <c r="I4" s="35"/>
      <c r="J4" s="35"/>
      <c r="K4" s="35"/>
      <c r="L4" s="35"/>
      <c r="M4" s="35"/>
      <c r="N4" s="35"/>
      <c r="O4" s="35"/>
      <c r="P4" s="35"/>
      <c r="Q4" s="35"/>
      <c r="R4" s="35"/>
      <c r="S4" s="35"/>
      <c r="T4" s="35"/>
      <c r="U4" s="35"/>
      <c r="V4" s="35"/>
      <c r="W4" s="35"/>
      <c r="X4" s="35"/>
      <c r="Y4" s="35"/>
      <c r="Z4" s="35"/>
      <c r="AA4" s="35"/>
      <c r="AB4" s="35"/>
      <c r="AC4" s="35"/>
      <c r="AD4" s="35"/>
      <c r="AE4" s="311"/>
      <c r="AF4" s="311"/>
      <c r="AG4" s="311"/>
      <c r="AH4" s="311"/>
      <c r="AI4" s="66"/>
      <c r="AJ4" s="66"/>
    </row>
    <row r="5" spans="1:36" ht="13.5" customHeight="1">
      <c r="A5" s="1036" t="s">
        <v>183</v>
      </c>
      <c r="B5" s="1037"/>
      <c r="C5" s="1040" t="s">
        <v>96</v>
      </c>
      <c r="D5" s="1040"/>
      <c r="E5" s="1040"/>
      <c r="F5" s="1040"/>
      <c r="G5" s="1040"/>
      <c r="H5" s="1040"/>
      <c r="I5" s="1446" t="s">
        <v>1444</v>
      </c>
      <c r="J5" s="1447"/>
      <c r="K5" s="1447"/>
      <c r="L5" s="1447"/>
      <c r="M5" s="1447"/>
      <c r="N5" s="1447"/>
      <c r="O5" s="1447"/>
      <c r="P5" s="1447"/>
      <c r="Q5" s="1447"/>
      <c r="R5" s="1447"/>
      <c r="S5" s="1447"/>
      <c r="T5" s="1447"/>
      <c r="U5" s="1447"/>
      <c r="V5" s="1447"/>
      <c r="W5" s="1447"/>
      <c r="X5" s="1447"/>
      <c r="Y5" s="1447"/>
      <c r="Z5" s="1447"/>
      <c r="AA5" s="1447"/>
      <c r="AB5" s="1447"/>
      <c r="AC5" s="1447"/>
      <c r="AD5" s="1447"/>
      <c r="AE5" s="1447"/>
      <c r="AF5" s="1447"/>
      <c r="AG5" s="1447"/>
      <c r="AH5" s="1447"/>
      <c r="AI5" s="1447"/>
      <c r="AJ5" s="1448"/>
    </row>
    <row r="6" spans="1:36" ht="13.5" customHeight="1">
      <c r="A6" s="1038"/>
      <c r="B6" s="1039"/>
      <c r="C6" s="1041" t="s">
        <v>184</v>
      </c>
      <c r="D6" s="1041"/>
      <c r="E6" s="1041"/>
      <c r="F6" s="1041"/>
      <c r="G6" s="1041"/>
      <c r="H6" s="1041"/>
      <c r="I6" s="1439" t="s">
        <v>1443</v>
      </c>
      <c r="J6" s="1440"/>
      <c r="K6" s="1440"/>
      <c r="L6" s="1440"/>
      <c r="M6" s="1440"/>
      <c r="N6" s="1440"/>
      <c r="O6" s="1440"/>
      <c r="P6" s="1440"/>
      <c r="Q6" s="1440"/>
      <c r="R6" s="1440"/>
      <c r="S6" s="1440"/>
      <c r="T6" s="1440"/>
      <c r="U6" s="1440"/>
      <c r="V6" s="1440"/>
      <c r="W6" s="1440"/>
      <c r="X6" s="1440"/>
      <c r="Y6" s="1440"/>
      <c r="Z6" s="1440"/>
      <c r="AA6" s="1440"/>
      <c r="AB6" s="1440"/>
      <c r="AC6" s="1440"/>
      <c r="AD6" s="1440"/>
      <c r="AE6" s="1440"/>
      <c r="AF6" s="1440"/>
      <c r="AG6" s="1440"/>
      <c r="AH6" s="1440"/>
      <c r="AI6" s="1440"/>
      <c r="AJ6" s="1441"/>
    </row>
    <row r="7" spans="1:36" ht="13.5" customHeight="1">
      <c r="A7" s="1038"/>
      <c r="B7" s="1039"/>
      <c r="C7" s="1003" t="s">
        <v>185</v>
      </c>
      <c r="D7" s="1003"/>
      <c r="E7" s="1003"/>
      <c r="F7" s="1003"/>
      <c r="G7" s="1003"/>
      <c r="H7" s="1003"/>
      <c r="I7" s="1051" t="s">
        <v>77</v>
      </c>
      <c r="J7" s="1052"/>
      <c r="K7" s="1444" t="s">
        <v>693</v>
      </c>
      <c r="L7" s="1444"/>
      <c r="M7" s="1444"/>
      <c r="N7" s="1444"/>
      <c r="O7" s="1444"/>
      <c r="P7" s="1445"/>
      <c r="Q7" s="926" t="s">
        <v>275</v>
      </c>
      <c r="R7" s="927"/>
      <c r="S7" s="927"/>
      <c r="T7" s="927"/>
      <c r="U7" s="927"/>
      <c r="V7" s="927"/>
      <c r="W7" s="927"/>
      <c r="X7" s="927"/>
      <c r="Y7" s="927"/>
      <c r="Z7" s="927"/>
      <c r="AA7" s="927"/>
      <c r="AB7" s="927"/>
      <c r="AC7" s="927"/>
      <c r="AD7" s="927"/>
      <c r="AE7" s="927"/>
      <c r="AF7" s="927"/>
      <c r="AG7" s="927"/>
      <c r="AH7" s="927"/>
      <c r="AI7" s="927"/>
      <c r="AJ7" s="928"/>
    </row>
    <row r="8" spans="1:36" ht="13.5" customHeight="1">
      <c r="A8" s="1038"/>
      <c r="B8" s="1039"/>
      <c r="C8" s="1003"/>
      <c r="D8" s="1003"/>
      <c r="E8" s="1003"/>
      <c r="F8" s="1003"/>
      <c r="G8" s="1003"/>
      <c r="H8" s="1003"/>
      <c r="I8" s="1442" t="s">
        <v>694</v>
      </c>
      <c r="J8" s="1442"/>
      <c r="K8" s="1442"/>
      <c r="L8" s="1442"/>
      <c r="M8" s="1442"/>
      <c r="N8" s="1442"/>
      <c r="O8" s="1442"/>
      <c r="P8" s="1442"/>
      <c r="Q8" s="1442"/>
      <c r="R8" s="1442"/>
      <c r="S8" s="1442"/>
      <c r="T8" s="1442"/>
      <c r="U8" s="1442"/>
      <c r="V8" s="1442"/>
      <c r="W8" s="1442"/>
      <c r="X8" s="1442"/>
      <c r="Y8" s="1442"/>
      <c r="Z8" s="1442"/>
      <c r="AA8" s="1442"/>
      <c r="AB8" s="1442"/>
      <c r="AC8" s="1442"/>
      <c r="AD8" s="1442"/>
      <c r="AE8" s="1442"/>
      <c r="AF8" s="1442"/>
      <c r="AG8" s="1442"/>
      <c r="AH8" s="1442"/>
      <c r="AI8" s="1442"/>
      <c r="AJ8" s="1443"/>
    </row>
    <row r="9" spans="1:36" ht="13.5" customHeight="1">
      <c r="A9" s="1038"/>
      <c r="B9" s="1039"/>
      <c r="C9" s="1003"/>
      <c r="D9" s="1003"/>
      <c r="E9" s="1003"/>
      <c r="F9" s="1003"/>
      <c r="G9" s="1003"/>
      <c r="H9" s="1003"/>
      <c r="I9" s="1449" t="s">
        <v>114</v>
      </c>
      <c r="J9" s="1449"/>
      <c r="K9" s="1449"/>
      <c r="L9" s="1449"/>
      <c r="M9" s="1449"/>
      <c r="N9" s="1449"/>
      <c r="O9" s="1449"/>
      <c r="P9" s="1449"/>
      <c r="Q9" s="1449"/>
      <c r="R9" s="1449"/>
      <c r="S9" s="1449"/>
      <c r="T9" s="1449"/>
      <c r="U9" s="1449"/>
      <c r="V9" s="1449"/>
      <c r="W9" s="1449"/>
      <c r="X9" s="1449"/>
      <c r="Y9" s="1449"/>
      <c r="Z9" s="1449"/>
      <c r="AA9" s="1449"/>
      <c r="AB9" s="1449"/>
      <c r="AC9" s="1449"/>
      <c r="AD9" s="1449"/>
      <c r="AE9" s="1449"/>
      <c r="AF9" s="1449"/>
      <c r="AG9" s="1449"/>
      <c r="AH9" s="1449"/>
      <c r="AI9" s="1449"/>
      <c r="AJ9" s="1450"/>
    </row>
    <row r="10" spans="1:36" ht="13.5" customHeight="1">
      <c r="A10" s="1038"/>
      <c r="B10" s="1039"/>
      <c r="C10" s="1003" t="s">
        <v>186</v>
      </c>
      <c r="D10" s="1003"/>
      <c r="E10" s="1003"/>
      <c r="F10" s="1003"/>
      <c r="G10" s="1003"/>
      <c r="H10" s="1003"/>
      <c r="I10" s="1003" t="s">
        <v>187</v>
      </c>
      <c r="J10" s="1003"/>
      <c r="K10" s="1003"/>
      <c r="L10" s="1003"/>
      <c r="M10" s="1011" t="s">
        <v>695</v>
      </c>
      <c r="N10" s="1011"/>
      <c r="O10" s="1011"/>
      <c r="P10" s="1011"/>
      <c r="Q10" s="1011"/>
      <c r="R10" s="1011"/>
      <c r="S10" s="1011"/>
      <c r="T10" s="1011"/>
      <c r="U10" s="1011"/>
      <c r="V10" s="1011"/>
      <c r="W10" s="1003" t="s">
        <v>188</v>
      </c>
      <c r="X10" s="1003"/>
      <c r="Y10" s="1003"/>
      <c r="Z10" s="1003"/>
      <c r="AA10" s="1011" t="s">
        <v>695</v>
      </c>
      <c r="AB10" s="1011"/>
      <c r="AC10" s="1011"/>
      <c r="AD10" s="1011"/>
      <c r="AE10" s="1011"/>
      <c r="AF10" s="1011"/>
      <c r="AG10" s="1011"/>
      <c r="AH10" s="1011"/>
      <c r="AI10" s="1011"/>
      <c r="AJ10" s="1245"/>
    </row>
    <row r="11" spans="1:36" ht="13.5" customHeight="1">
      <c r="A11" s="1055" t="s">
        <v>189</v>
      </c>
      <c r="B11" s="1025"/>
      <c r="C11" s="1025"/>
      <c r="D11" s="1025"/>
      <c r="E11" s="1025"/>
      <c r="F11" s="1025"/>
      <c r="G11" s="1025"/>
      <c r="H11" s="1025"/>
      <c r="I11" s="1025"/>
      <c r="J11" s="1025"/>
      <c r="K11" s="1025"/>
      <c r="L11" s="1025"/>
      <c r="M11" s="1025"/>
      <c r="N11" s="1025"/>
      <c r="O11" s="1025"/>
      <c r="P11" s="1025"/>
      <c r="Q11" s="1025"/>
      <c r="R11" s="1025"/>
      <c r="S11" s="1025"/>
      <c r="T11" s="1025"/>
      <c r="U11" s="1025"/>
      <c r="V11" s="1025"/>
      <c r="W11" s="1033" t="s">
        <v>696</v>
      </c>
      <c r="X11" s="1034"/>
      <c r="Y11" s="1034"/>
      <c r="Z11" s="1034"/>
      <c r="AA11" s="1034"/>
      <c r="AB11" s="1034"/>
      <c r="AC11" s="1034"/>
      <c r="AD11" s="1034"/>
      <c r="AE11" s="1034"/>
      <c r="AF11" s="1034"/>
      <c r="AG11" s="1034"/>
      <c r="AH11" s="1034"/>
      <c r="AI11" s="1034"/>
      <c r="AJ11" s="1035"/>
    </row>
    <row r="12" spans="1:36" ht="13.5" customHeight="1">
      <c r="A12" s="1088" t="s">
        <v>190</v>
      </c>
      <c r="B12" s="1422"/>
      <c r="C12" s="1075" t="s">
        <v>96</v>
      </c>
      <c r="D12" s="1075"/>
      <c r="E12" s="1075"/>
      <c r="F12" s="1075"/>
      <c r="G12" s="1075"/>
      <c r="H12" s="1075"/>
      <c r="I12" s="1076" t="s">
        <v>697</v>
      </c>
      <c r="J12" s="1077"/>
      <c r="K12" s="1077"/>
      <c r="L12" s="1077"/>
      <c r="M12" s="1077"/>
      <c r="N12" s="1077"/>
      <c r="O12" s="1077"/>
      <c r="P12" s="1077"/>
      <c r="Q12" s="1077"/>
      <c r="R12" s="1077"/>
      <c r="S12" s="1077"/>
      <c r="T12" s="1077"/>
      <c r="U12" s="1077"/>
      <c r="V12" s="1077"/>
      <c r="W12" s="1077"/>
      <c r="X12" s="1077"/>
      <c r="Y12" s="1077"/>
      <c r="Z12" s="1077"/>
      <c r="AA12" s="1077"/>
      <c r="AB12" s="1077"/>
      <c r="AC12" s="1077"/>
      <c r="AD12" s="1077"/>
      <c r="AE12" s="1077"/>
      <c r="AF12" s="1077"/>
      <c r="AG12" s="1077"/>
      <c r="AH12" s="1077"/>
      <c r="AI12" s="1077"/>
      <c r="AJ12" s="1078"/>
    </row>
    <row r="13" spans="1:36" ht="13.5" customHeight="1">
      <c r="A13" s="1090"/>
      <c r="B13" s="1226"/>
      <c r="C13" s="1041" t="s">
        <v>329</v>
      </c>
      <c r="D13" s="1041"/>
      <c r="E13" s="1041"/>
      <c r="F13" s="1041"/>
      <c r="G13" s="1041"/>
      <c r="H13" s="1041"/>
      <c r="I13" s="1046" t="s">
        <v>675</v>
      </c>
      <c r="J13" s="1047"/>
      <c r="K13" s="1047"/>
      <c r="L13" s="1047"/>
      <c r="M13" s="1047"/>
      <c r="N13" s="1047"/>
      <c r="O13" s="1047"/>
      <c r="P13" s="1047"/>
      <c r="Q13" s="1047"/>
      <c r="R13" s="1047"/>
      <c r="S13" s="1047"/>
      <c r="T13" s="1047"/>
      <c r="U13" s="1047"/>
      <c r="V13" s="1047"/>
      <c r="W13" s="1047"/>
      <c r="X13" s="1047"/>
      <c r="Y13" s="1047"/>
      <c r="Z13" s="1047"/>
      <c r="AA13" s="1047"/>
      <c r="AB13" s="1047"/>
      <c r="AC13" s="1047"/>
      <c r="AD13" s="1047"/>
      <c r="AE13" s="1047"/>
      <c r="AF13" s="1047"/>
      <c r="AG13" s="1047"/>
      <c r="AH13" s="1047"/>
      <c r="AI13" s="1047"/>
      <c r="AJ13" s="1048"/>
    </row>
    <row r="14" spans="1:36" ht="13.5" customHeight="1">
      <c r="A14" s="1090"/>
      <c r="B14" s="1226"/>
      <c r="C14" s="1003" t="s">
        <v>332</v>
      </c>
      <c r="D14" s="1003"/>
      <c r="E14" s="1003"/>
      <c r="F14" s="1003"/>
      <c r="G14" s="1003"/>
      <c r="H14" s="1003"/>
      <c r="I14" s="1051" t="s">
        <v>77</v>
      </c>
      <c r="J14" s="1052"/>
      <c r="K14" s="1056" t="s">
        <v>698</v>
      </c>
      <c r="L14" s="1056"/>
      <c r="M14" s="1056"/>
      <c r="N14" s="1056"/>
      <c r="O14" s="1056"/>
      <c r="P14" s="1057"/>
      <c r="Q14" s="926" t="s">
        <v>275</v>
      </c>
      <c r="R14" s="927"/>
      <c r="S14" s="927"/>
      <c r="T14" s="927"/>
      <c r="U14" s="927"/>
      <c r="V14" s="927"/>
      <c r="W14" s="927"/>
      <c r="X14" s="927"/>
      <c r="Y14" s="927"/>
      <c r="Z14" s="927"/>
      <c r="AA14" s="927"/>
      <c r="AB14" s="927"/>
      <c r="AC14" s="927"/>
      <c r="AD14" s="927"/>
      <c r="AE14" s="927"/>
      <c r="AF14" s="927"/>
      <c r="AG14" s="927"/>
      <c r="AH14" s="927"/>
      <c r="AI14" s="927"/>
      <c r="AJ14" s="928"/>
    </row>
    <row r="15" spans="1:36" ht="13.5" customHeight="1">
      <c r="A15" s="1090"/>
      <c r="B15" s="1226"/>
      <c r="C15" s="1003"/>
      <c r="D15" s="1003"/>
      <c r="E15" s="1003"/>
      <c r="F15" s="1003"/>
      <c r="G15" s="1003"/>
      <c r="H15" s="1003"/>
      <c r="I15" s="1058" t="s">
        <v>699</v>
      </c>
      <c r="J15" s="1059"/>
      <c r="K15" s="1059"/>
      <c r="L15" s="1059"/>
      <c r="M15" s="1059"/>
      <c r="N15" s="1059"/>
      <c r="O15" s="1059"/>
      <c r="P15" s="1059"/>
      <c r="Q15" s="1059"/>
      <c r="R15" s="1059"/>
      <c r="S15" s="1059"/>
      <c r="T15" s="1059"/>
      <c r="U15" s="1059"/>
      <c r="V15" s="1059"/>
      <c r="W15" s="1059"/>
      <c r="X15" s="1059"/>
      <c r="Y15" s="1059"/>
      <c r="Z15" s="1059"/>
      <c r="AA15" s="1059"/>
      <c r="AB15" s="1059"/>
      <c r="AC15" s="1059"/>
      <c r="AD15" s="1059"/>
      <c r="AE15" s="1059"/>
      <c r="AF15" s="1059"/>
      <c r="AG15" s="1059"/>
      <c r="AH15" s="1059"/>
      <c r="AI15" s="1059"/>
      <c r="AJ15" s="1060"/>
    </row>
    <row r="16" spans="1:36" ht="13.5" customHeight="1">
      <c r="A16" s="1090"/>
      <c r="B16" s="1226"/>
      <c r="C16" s="1075"/>
      <c r="D16" s="1075"/>
      <c r="E16" s="1075"/>
      <c r="F16" s="1075"/>
      <c r="G16" s="1075"/>
      <c r="H16" s="1075"/>
      <c r="I16" s="1061" t="s">
        <v>114</v>
      </c>
      <c r="J16" s="1061"/>
      <c r="K16" s="1061"/>
      <c r="L16" s="1061"/>
      <c r="M16" s="1061"/>
      <c r="N16" s="1061"/>
      <c r="O16" s="1061"/>
      <c r="P16" s="1061"/>
      <c r="Q16" s="1061"/>
      <c r="R16" s="1061"/>
      <c r="S16" s="1061"/>
      <c r="T16" s="1061"/>
      <c r="U16" s="1061"/>
      <c r="V16" s="1061"/>
      <c r="W16" s="1061"/>
      <c r="X16" s="1061"/>
      <c r="Y16" s="1061"/>
      <c r="Z16" s="1061"/>
      <c r="AA16" s="1061"/>
      <c r="AB16" s="1061"/>
      <c r="AC16" s="1061"/>
      <c r="AD16" s="1061"/>
      <c r="AE16" s="1061"/>
      <c r="AF16" s="1061"/>
      <c r="AG16" s="1061"/>
      <c r="AH16" s="1061"/>
      <c r="AI16" s="1061"/>
      <c r="AJ16" s="1062"/>
    </row>
    <row r="17" spans="1:58" ht="18" customHeight="1">
      <c r="A17" s="1090"/>
      <c r="B17" s="1091"/>
      <c r="C17" s="1183" t="s">
        <v>616</v>
      </c>
      <c r="D17" s="1201"/>
      <c r="E17" s="1201"/>
      <c r="F17" s="1201"/>
      <c r="G17" s="1201"/>
      <c r="H17" s="1201"/>
      <c r="I17" s="1201"/>
      <c r="J17" s="1201"/>
      <c r="K17" s="1201"/>
      <c r="L17" s="1201"/>
      <c r="M17" s="1201"/>
      <c r="N17" s="1201"/>
      <c r="O17" s="1201"/>
      <c r="P17" s="1201"/>
      <c r="Q17" s="1201"/>
      <c r="R17" s="1201"/>
      <c r="S17" s="1201"/>
      <c r="T17" s="1201"/>
      <c r="U17" s="1201"/>
      <c r="V17" s="1202"/>
      <c r="W17" s="1169"/>
      <c r="X17" s="1170"/>
      <c r="Y17" s="1170"/>
      <c r="Z17" s="1170"/>
      <c r="AA17" s="1170"/>
      <c r="AB17" s="1170"/>
      <c r="AC17" s="1170"/>
      <c r="AD17" s="1170"/>
      <c r="AE17" s="1170"/>
      <c r="AF17" s="1170"/>
      <c r="AG17" s="1170"/>
      <c r="AH17" s="1170"/>
      <c r="AI17" s="1170"/>
      <c r="AJ17" s="1171"/>
    </row>
    <row r="18" spans="1:58" ht="13.5" customHeight="1">
      <c r="A18" s="1090"/>
      <c r="B18" s="1091"/>
      <c r="C18" s="1063" t="s">
        <v>66</v>
      </c>
      <c r="D18" s="1064"/>
      <c r="E18" s="1064"/>
      <c r="F18" s="1064"/>
      <c r="G18" s="1064"/>
      <c r="H18" s="1064"/>
      <c r="I18" s="1064"/>
      <c r="J18" s="1064"/>
      <c r="K18" s="1064"/>
      <c r="L18" s="1064"/>
      <c r="M18" s="1064"/>
      <c r="N18" s="1065"/>
      <c r="O18" s="1003" t="s">
        <v>127</v>
      </c>
      <c r="P18" s="1003"/>
      <c r="Q18" s="1003"/>
      <c r="R18" s="1003"/>
      <c r="S18" s="1003"/>
      <c r="T18" s="1003"/>
      <c r="U18" s="1003"/>
      <c r="V18" s="1003"/>
      <c r="W18" s="1033" t="s">
        <v>1447</v>
      </c>
      <c r="X18" s="1034"/>
      <c r="Y18" s="1034"/>
      <c r="Z18" s="1034"/>
      <c r="AA18" s="1034"/>
      <c r="AB18" s="1034"/>
      <c r="AC18" s="1034"/>
      <c r="AD18" s="1034"/>
      <c r="AE18" s="1034"/>
      <c r="AF18" s="1034"/>
      <c r="AG18" s="1034"/>
      <c r="AH18" s="1034"/>
      <c r="AI18" s="1034"/>
      <c r="AJ18" s="1035"/>
    </row>
    <row r="19" spans="1:58" ht="13.5" customHeight="1">
      <c r="A19" s="1090"/>
      <c r="B19" s="1091"/>
      <c r="C19" s="1066"/>
      <c r="D19" s="1067"/>
      <c r="E19" s="1067"/>
      <c r="F19" s="1067"/>
      <c r="G19" s="1067"/>
      <c r="H19" s="1067"/>
      <c r="I19" s="1067"/>
      <c r="J19" s="1067"/>
      <c r="K19" s="1067"/>
      <c r="L19" s="1067"/>
      <c r="M19" s="1067"/>
      <c r="N19" s="1068"/>
      <c r="O19" s="1099" t="s">
        <v>276</v>
      </c>
      <c r="P19" s="1100"/>
      <c r="Q19" s="1100"/>
      <c r="R19" s="1100"/>
      <c r="S19" s="1100"/>
      <c r="T19" s="1100"/>
      <c r="U19" s="1100"/>
      <c r="V19" s="1101"/>
      <c r="W19" s="1079" t="s">
        <v>680</v>
      </c>
      <c r="X19" s="1080"/>
      <c r="Y19" s="1080"/>
      <c r="Z19" s="1080"/>
      <c r="AA19" s="1080"/>
      <c r="AB19" s="1080"/>
      <c r="AC19" s="1080"/>
      <c r="AD19" s="1080"/>
      <c r="AE19" s="1080"/>
      <c r="AF19" s="1080"/>
      <c r="AG19" s="1080"/>
      <c r="AH19" s="1080"/>
      <c r="AI19" s="1080"/>
      <c r="AJ19" s="1081"/>
    </row>
    <row r="20" spans="1:58" ht="13.5" customHeight="1">
      <c r="A20" s="1092"/>
      <c r="B20" s="1093"/>
      <c r="C20" s="1069"/>
      <c r="D20" s="1070"/>
      <c r="E20" s="1070"/>
      <c r="F20" s="1070"/>
      <c r="G20" s="1070"/>
      <c r="H20" s="1070"/>
      <c r="I20" s="1070"/>
      <c r="J20" s="1070"/>
      <c r="K20" s="1070"/>
      <c r="L20" s="1070"/>
      <c r="M20" s="1070"/>
      <c r="N20" s="1071"/>
      <c r="O20" s="1072" t="s">
        <v>277</v>
      </c>
      <c r="P20" s="1073"/>
      <c r="Q20" s="1073"/>
      <c r="R20" s="1073"/>
      <c r="S20" s="1073"/>
      <c r="T20" s="1073"/>
      <c r="U20" s="1073"/>
      <c r="V20" s="1074"/>
      <c r="W20" s="1046" t="s">
        <v>1445</v>
      </c>
      <c r="X20" s="1047"/>
      <c r="Y20" s="1047"/>
      <c r="Z20" s="1047"/>
      <c r="AA20" s="1047"/>
      <c r="AB20" s="1047"/>
      <c r="AC20" s="1047"/>
      <c r="AD20" s="1047"/>
      <c r="AE20" s="1047"/>
      <c r="AF20" s="1047"/>
      <c r="AG20" s="1047"/>
      <c r="AH20" s="1047"/>
      <c r="AI20" s="1047"/>
      <c r="AJ20" s="1048"/>
    </row>
    <row r="21" spans="1:58" ht="13.5" customHeight="1">
      <c r="A21" s="1082" t="s">
        <v>265</v>
      </c>
      <c r="B21" s="1083"/>
      <c r="C21" s="2409" t="s">
        <v>96</v>
      </c>
      <c r="D21" s="2409"/>
      <c r="E21" s="2409"/>
      <c r="F21" s="2409"/>
      <c r="G21" s="2409"/>
      <c r="H21" s="2409"/>
      <c r="I21" s="1076" t="s">
        <v>700</v>
      </c>
      <c r="J21" s="1077"/>
      <c r="K21" s="1077"/>
      <c r="L21" s="1077"/>
      <c r="M21" s="1077"/>
      <c r="N21" s="1077"/>
      <c r="O21" s="1077"/>
      <c r="P21" s="1077"/>
      <c r="Q21" s="1077"/>
      <c r="R21" s="1077"/>
      <c r="S21" s="1077"/>
      <c r="T21" s="1077"/>
      <c r="U21" s="1077"/>
      <c r="V21" s="1077"/>
      <c r="W21" s="1077"/>
      <c r="X21" s="1077"/>
      <c r="Y21" s="1077"/>
      <c r="Z21" s="1077"/>
      <c r="AA21" s="1077"/>
      <c r="AB21" s="1077"/>
      <c r="AC21" s="1077"/>
      <c r="AD21" s="1077"/>
      <c r="AE21" s="1077"/>
      <c r="AF21" s="1077"/>
      <c r="AG21" s="1077"/>
      <c r="AH21" s="1077"/>
      <c r="AI21" s="1077"/>
      <c r="AJ21" s="1078"/>
    </row>
    <row r="22" spans="1:58" ht="13.5" customHeight="1">
      <c r="A22" s="1084"/>
      <c r="B22" s="1085"/>
      <c r="C22" s="1041" t="s">
        <v>329</v>
      </c>
      <c r="D22" s="1041"/>
      <c r="E22" s="1041"/>
      <c r="F22" s="1041"/>
      <c r="G22" s="1041"/>
      <c r="H22" s="1041"/>
      <c r="I22" s="1046" t="s">
        <v>688</v>
      </c>
      <c r="J22" s="1047"/>
      <c r="K22" s="1047"/>
      <c r="L22" s="1047"/>
      <c r="M22" s="1047"/>
      <c r="N22" s="1047"/>
      <c r="O22" s="1047"/>
      <c r="P22" s="1047"/>
      <c r="Q22" s="1047"/>
      <c r="R22" s="1047"/>
      <c r="S22" s="1047"/>
      <c r="T22" s="1047"/>
      <c r="U22" s="1047"/>
      <c r="V22" s="1047"/>
      <c r="W22" s="1047"/>
      <c r="X22" s="1047"/>
      <c r="Y22" s="1047"/>
      <c r="Z22" s="1047"/>
      <c r="AA22" s="1047"/>
      <c r="AB22" s="1047"/>
      <c r="AC22" s="1047"/>
      <c r="AD22" s="1047"/>
      <c r="AE22" s="1047"/>
      <c r="AF22" s="1047"/>
      <c r="AG22" s="1047"/>
      <c r="AH22" s="1047"/>
      <c r="AI22" s="1047"/>
      <c r="AJ22" s="1048"/>
    </row>
    <row r="23" spans="1:58" ht="13.5" customHeight="1">
      <c r="A23" s="1084"/>
      <c r="B23" s="1085"/>
      <c r="C23" s="1003" t="s">
        <v>332</v>
      </c>
      <c r="D23" s="1003"/>
      <c r="E23" s="1003"/>
      <c r="F23" s="1003"/>
      <c r="G23" s="1003"/>
      <c r="H23" s="1003"/>
      <c r="I23" s="1051" t="s">
        <v>77</v>
      </c>
      <c r="J23" s="1052"/>
      <c r="K23" s="1056" t="s">
        <v>776</v>
      </c>
      <c r="L23" s="1056"/>
      <c r="M23" s="1056"/>
      <c r="N23" s="1056"/>
      <c r="O23" s="1056"/>
      <c r="P23" s="1057"/>
      <c r="Q23" s="926" t="s">
        <v>275</v>
      </c>
      <c r="R23" s="927"/>
      <c r="S23" s="927"/>
      <c r="T23" s="927"/>
      <c r="U23" s="927"/>
      <c r="V23" s="927"/>
      <c r="W23" s="927"/>
      <c r="X23" s="927"/>
      <c r="Y23" s="927"/>
      <c r="Z23" s="927"/>
      <c r="AA23" s="927"/>
      <c r="AB23" s="927"/>
      <c r="AC23" s="927"/>
      <c r="AD23" s="927"/>
      <c r="AE23" s="927"/>
      <c r="AF23" s="927"/>
      <c r="AG23" s="927"/>
      <c r="AH23" s="927"/>
      <c r="AI23" s="927"/>
      <c r="AJ23" s="928"/>
    </row>
    <row r="24" spans="1:58" ht="13.5" customHeight="1">
      <c r="A24" s="1084"/>
      <c r="B24" s="1085"/>
      <c r="C24" s="1003"/>
      <c r="D24" s="1003"/>
      <c r="E24" s="1003"/>
      <c r="F24" s="1003"/>
      <c r="G24" s="1003"/>
      <c r="H24" s="1003"/>
      <c r="I24" s="1058" t="s">
        <v>1433</v>
      </c>
      <c r="J24" s="1059"/>
      <c r="K24" s="1059"/>
      <c r="L24" s="1059"/>
      <c r="M24" s="1059"/>
      <c r="N24" s="1059"/>
      <c r="O24" s="1059"/>
      <c r="P24" s="1059"/>
      <c r="Q24" s="1059"/>
      <c r="R24" s="1059"/>
      <c r="S24" s="1059"/>
      <c r="T24" s="1059"/>
      <c r="U24" s="1059"/>
      <c r="V24" s="1059"/>
      <c r="W24" s="1059"/>
      <c r="X24" s="1059"/>
      <c r="Y24" s="1059"/>
      <c r="Z24" s="1059"/>
      <c r="AA24" s="1059"/>
      <c r="AB24" s="1059"/>
      <c r="AC24" s="1059"/>
      <c r="AD24" s="1059"/>
      <c r="AE24" s="1059"/>
      <c r="AF24" s="1059"/>
      <c r="AG24" s="1059"/>
      <c r="AH24" s="1059"/>
      <c r="AI24" s="1059"/>
      <c r="AJ24" s="1060"/>
    </row>
    <row r="25" spans="1:58" ht="13.5" customHeight="1">
      <c r="A25" s="1084"/>
      <c r="B25" s="1085"/>
      <c r="C25" s="1075"/>
      <c r="D25" s="1075"/>
      <c r="E25" s="1075"/>
      <c r="F25" s="1075"/>
      <c r="G25" s="1075"/>
      <c r="H25" s="1075"/>
      <c r="I25" s="1061" t="s">
        <v>114</v>
      </c>
      <c r="J25" s="1061"/>
      <c r="K25" s="1061"/>
      <c r="L25" s="1061"/>
      <c r="M25" s="1061"/>
      <c r="N25" s="1061"/>
      <c r="O25" s="1061"/>
      <c r="P25" s="1061"/>
      <c r="Q25" s="1061"/>
      <c r="R25" s="1061"/>
      <c r="S25" s="1061"/>
      <c r="T25" s="1061"/>
      <c r="U25" s="1061"/>
      <c r="V25" s="1061"/>
      <c r="W25" s="1061"/>
      <c r="X25" s="1061"/>
      <c r="Y25" s="1061"/>
      <c r="Z25" s="1061"/>
      <c r="AA25" s="1061"/>
      <c r="AB25" s="1061"/>
      <c r="AC25" s="1061"/>
      <c r="AD25" s="1061"/>
      <c r="AE25" s="1061"/>
      <c r="AF25" s="1061"/>
      <c r="AG25" s="1061"/>
      <c r="AH25" s="1061"/>
      <c r="AI25" s="1061"/>
      <c r="AJ25" s="1062"/>
    </row>
    <row r="26" spans="1:58" ht="13.5" customHeight="1">
      <c r="A26" s="1082" t="s">
        <v>333</v>
      </c>
      <c r="B26" s="1909"/>
      <c r="C26" s="1104" t="s">
        <v>242</v>
      </c>
      <c r="D26" s="1105"/>
      <c r="E26" s="1105"/>
      <c r="F26" s="1105"/>
      <c r="G26" s="1105"/>
      <c r="H26" s="1106"/>
      <c r="I26" s="2164" t="s">
        <v>47</v>
      </c>
      <c r="J26" s="1545"/>
      <c r="K26" s="2165"/>
      <c r="L26" s="2165"/>
      <c r="M26" s="2165"/>
      <c r="N26" s="2166"/>
      <c r="O26" s="1523" t="s">
        <v>628</v>
      </c>
      <c r="P26" s="1524"/>
      <c r="Q26" s="1524"/>
      <c r="R26" s="1524"/>
      <c r="S26" s="1524"/>
      <c r="T26" s="1525"/>
      <c r="U26" s="319"/>
      <c r="V26" s="320"/>
      <c r="W26" s="320"/>
      <c r="X26" s="320"/>
      <c r="Y26" s="320"/>
      <c r="Z26" s="320"/>
      <c r="AA26" s="320"/>
      <c r="AB26" s="320"/>
      <c r="AC26" s="320"/>
      <c r="AD26" s="320"/>
      <c r="AE26" s="319"/>
      <c r="AF26" s="319"/>
      <c r="AG26" s="319"/>
      <c r="AH26" s="319"/>
      <c r="AI26" s="319"/>
      <c r="AJ26" s="321"/>
      <c r="AL26" s="328"/>
      <c r="AM26" s="328"/>
      <c r="AN26" s="328"/>
      <c r="AO26" s="328"/>
      <c r="AP26" s="328"/>
      <c r="AQ26" s="328"/>
      <c r="AR26" s="328"/>
      <c r="AS26" s="328"/>
      <c r="AT26" s="328"/>
    </row>
    <row r="27" spans="1:58" ht="13.5" customHeight="1">
      <c r="A27" s="1910"/>
      <c r="B27" s="1911"/>
      <c r="C27" s="1568"/>
      <c r="D27" s="1569"/>
      <c r="E27" s="1569"/>
      <c r="F27" s="1569"/>
      <c r="G27" s="1569"/>
      <c r="H27" s="1570"/>
      <c r="I27" s="2167"/>
      <c r="J27" s="2168"/>
      <c r="K27" s="2168"/>
      <c r="L27" s="2168"/>
      <c r="M27" s="2168"/>
      <c r="N27" s="2169"/>
      <c r="O27" s="1526"/>
      <c r="P27" s="1527"/>
      <c r="Q27" s="1527"/>
      <c r="R27" s="1527"/>
      <c r="S27" s="1527"/>
      <c r="T27" s="1528"/>
      <c r="V27" s="25"/>
      <c r="W27" s="25"/>
      <c r="X27" s="25"/>
      <c r="Y27" s="25"/>
      <c r="Z27" s="25"/>
      <c r="AA27" s="25"/>
      <c r="AB27" s="25"/>
      <c r="AC27" s="25"/>
      <c r="AD27" s="25"/>
      <c r="AJ27" s="322"/>
      <c r="AL27" s="328"/>
      <c r="AM27" s="328"/>
      <c r="AN27" s="328"/>
      <c r="AO27" s="328"/>
      <c r="AP27" s="328"/>
      <c r="AQ27" s="328"/>
      <c r="AR27" s="328"/>
      <c r="AS27" s="328"/>
      <c r="AT27" s="328"/>
    </row>
    <row r="28" spans="1:58" ht="13.5" customHeight="1">
      <c r="A28" s="1910"/>
      <c r="B28" s="1911"/>
      <c r="C28" s="1107"/>
      <c r="D28" s="1108"/>
      <c r="E28" s="1108"/>
      <c r="F28" s="1108"/>
      <c r="G28" s="1108"/>
      <c r="H28" s="1109"/>
      <c r="I28" s="1025" t="s">
        <v>250</v>
      </c>
      <c r="J28" s="1025"/>
      <c r="K28" s="1025"/>
      <c r="L28" s="1025" t="s">
        <v>251</v>
      </c>
      <c r="M28" s="1025"/>
      <c r="N28" s="1025"/>
      <c r="O28" s="1025" t="s">
        <v>250</v>
      </c>
      <c r="P28" s="1025"/>
      <c r="Q28" s="1025"/>
      <c r="R28" s="1025" t="s">
        <v>251</v>
      </c>
      <c r="S28" s="1025"/>
      <c r="T28" s="1025"/>
      <c r="V28" s="25"/>
      <c r="W28" s="25"/>
      <c r="X28" s="25"/>
      <c r="Y28" s="25"/>
      <c r="Z28" s="25"/>
      <c r="AA28" s="25"/>
      <c r="AB28" s="25"/>
      <c r="AC28" s="25"/>
      <c r="AD28" s="25"/>
      <c r="AJ28" s="322"/>
      <c r="AL28" s="328"/>
      <c r="AM28" s="328"/>
      <c r="AN28" s="328"/>
      <c r="AO28" s="328"/>
      <c r="AP28" s="328"/>
      <c r="AQ28" s="328"/>
      <c r="AR28" s="328"/>
      <c r="AS28" s="328"/>
      <c r="AT28" s="328"/>
    </row>
    <row r="29" spans="1:58" ht="13.5" customHeight="1">
      <c r="A29" s="1910"/>
      <c r="B29" s="1911"/>
      <c r="C29" s="1025" t="s">
        <v>128</v>
      </c>
      <c r="D29" s="1025"/>
      <c r="E29" s="1025"/>
      <c r="F29" s="1025" t="s">
        <v>158</v>
      </c>
      <c r="G29" s="1025"/>
      <c r="H29" s="1025"/>
      <c r="I29" s="1199"/>
      <c r="J29" s="1199"/>
      <c r="K29" s="1199"/>
      <c r="L29" s="1199">
        <v>1</v>
      </c>
      <c r="M29" s="1199"/>
      <c r="N29" s="1199"/>
      <c r="O29" s="1199">
        <v>1</v>
      </c>
      <c r="P29" s="1199"/>
      <c r="Q29" s="1199"/>
      <c r="R29" s="1199"/>
      <c r="S29" s="1199"/>
      <c r="T29" s="1199"/>
      <c r="V29" s="25"/>
      <c r="W29" s="25"/>
      <c r="X29" s="25"/>
      <c r="Y29" s="25"/>
      <c r="Z29" s="25"/>
      <c r="AA29" s="25"/>
      <c r="AB29" s="25"/>
      <c r="AC29" s="25"/>
      <c r="AD29" s="25"/>
      <c r="AJ29" s="322"/>
      <c r="AL29" s="328"/>
      <c r="AM29" s="328"/>
      <c r="AN29" s="328"/>
      <c r="AO29" s="328"/>
      <c r="AP29" s="328"/>
      <c r="AQ29" s="328"/>
      <c r="AR29" s="328"/>
      <c r="AS29" s="328"/>
      <c r="AT29" s="328"/>
    </row>
    <row r="30" spans="1:58" ht="13.5" customHeight="1">
      <c r="A30" s="1910"/>
      <c r="B30" s="1911"/>
      <c r="C30" s="1025"/>
      <c r="D30" s="1025"/>
      <c r="E30" s="1025"/>
      <c r="F30" s="1025" t="s">
        <v>159</v>
      </c>
      <c r="G30" s="1025"/>
      <c r="H30" s="1025"/>
      <c r="I30" s="1199"/>
      <c r="J30" s="1199"/>
      <c r="K30" s="1199"/>
      <c r="L30" s="1199"/>
      <c r="M30" s="1199"/>
      <c r="N30" s="1199"/>
      <c r="O30" s="1199"/>
      <c r="P30" s="1199"/>
      <c r="Q30" s="1199"/>
      <c r="R30" s="1199"/>
      <c r="S30" s="1199"/>
      <c r="T30" s="1199"/>
      <c r="V30" s="25"/>
      <c r="W30" s="25"/>
      <c r="X30" s="25"/>
      <c r="Y30" s="25"/>
      <c r="Z30" s="25"/>
      <c r="AA30" s="25"/>
      <c r="AB30" s="25"/>
      <c r="AC30" s="25"/>
      <c r="AD30" s="25"/>
      <c r="AJ30" s="322"/>
      <c r="AL30" s="328"/>
      <c r="AM30" s="328"/>
      <c r="AN30" s="328"/>
      <c r="AO30" s="328"/>
      <c r="AP30" s="328"/>
      <c r="AQ30" s="328"/>
      <c r="AR30" s="328"/>
      <c r="AS30" s="328"/>
      <c r="AT30" s="328"/>
    </row>
    <row r="31" spans="1:58" ht="13.5" customHeight="1">
      <c r="A31" s="1910"/>
      <c r="B31" s="1911"/>
      <c r="C31" s="1025" t="s">
        <v>160</v>
      </c>
      <c r="D31" s="1025"/>
      <c r="E31" s="1025"/>
      <c r="F31" s="1025"/>
      <c r="G31" s="1025"/>
      <c r="H31" s="1025"/>
      <c r="I31" s="1199"/>
      <c r="J31" s="1199"/>
      <c r="K31" s="1199"/>
      <c r="L31" s="1199"/>
      <c r="M31" s="1199"/>
      <c r="N31" s="1199"/>
      <c r="O31" s="1199">
        <v>1</v>
      </c>
      <c r="P31" s="1199"/>
      <c r="Q31" s="1199"/>
      <c r="R31" s="1199"/>
      <c r="S31" s="1199"/>
      <c r="T31" s="1199"/>
      <c r="V31" s="25"/>
      <c r="W31" s="25"/>
      <c r="X31" s="25"/>
      <c r="Y31" s="25"/>
      <c r="Z31" s="25"/>
      <c r="AA31" s="25"/>
      <c r="AB31" s="25"/>
      <c r="AC31" s="25"/>
      <c r="AD31" s="25"/>
      <c r="AJ31" s="322"/>
      <c r="AL31" s="328"/>
      <c r="AM31" s="328"/>
      <c r="AN31" s="328"/>
      <c r="AO31" s="328"/>
      <c r="AP31" s="328"/>
      <c r="AQ31" s="328"/>
      <c r="AR31" s="328"/>
      <c r="AS31" s="328"/>
      <c r="AT31" s="328"/>
      <c r="BF31" s="332"/>
    </row>
    <row r="32" spans="1:58" ht="13.5" customHeight="1">
      <c r="A32" s="2194"/>
      <c r="B32" s="2195"/>
      <c r="C32" s="1103" t="s">
        <v>290</v>
      </c>
      <c r="D32" s="1103"/>
      <c r="E32" s="1103"/>
      <c r="F32" s="1103"/>
      <c r="G32" s="1103"/>
      <c r="H32" s="1103"/>
      <c r="I32" s="1203"/>
      <c r="J32" s="1203"/>
      <c r="K32" s="1203"/>
      <c r="L32" s="1203"/>
      <c r="M32" s="1203"/>
      <c r="N32" s="1203"/>
      <c r="O32" s="1203"/>
      <c r="P32" s="1203"/>
      <c r="Q32" s="1203"/>
      <c r="R32" s="1203"/>
      <c r="S32" s="1203"/>
      <c r="T32" s="1203"/>
      <c r="V32" s="25"/>
      <c r="W32" s="25"/>
      <c r="X32" s="25"/>
      <c r="Y32" s="25"/>
      <c r="Z32" s="25"/>
      <c r="AA32" s="25"/>
      <c r="AB32" s="25"/>
      <c r="AC32" s="25"/>
      <c r="AD32" s="25"/>
      <c r="AJ32" s="323"/>
      <c r="AL32" s="328"/>
      <c r="AM32" s="328"/>
      <c r="AN32" s="328"/>
      <c r="AO32" s="328"/>
      <c r="AP32" s="328"/>
      <c r="AQ32" s="328"/>
      <c r="AR32" s="328"/>
      <c r="AS32" s="328"/>
      <c r="AT32" s="328"/>
    </row>
    <row r="33" spans="1:61" ht="13.5" customHeight="1">
      <c r="A33" s="1936" t="s">
        <v>618</v>
      </c>
      <c r="B33" s="2551"/>
      <c r="C33" s="2551"/>
      <c r="D33" s="2551"/>
      <c r="E33" s="2551"/>
      <c r="F33" s="2551"/>
      <c r="G33" s="2551"/>
      <c r="H33" s="2551"/>
      <c r="I33" s="2551"/>
      <c r="J33" s="2551"/>
      <c r="K33" s="2551"/>
      <c r="L33" s="2551"/>
      <c r="M33" s="2551"/>
      <c r="N33" s="2551"/>
      <c r="O33" s="2551"/>
      <c r="P33" s="2551"/>
      <c r="Q33" s="2551"/>
      <c r="R33" s="2551"/>
      <c r="S33" s="2551"/>
      <c r="T33" s="2552"/>
      <c r="U33" s="2553">
        <v>20</v>
      </c>
      <c r="V33" s="2553"/>
      <c r="W33" s="2553"/>
      <c r="X33" s="2553"/>
      <c r="Y33" s="2554" t="s">
        <v>619</v>
      </c>
      <c r="Z33" s="2554"/>
      <c r="AA33" s="2554"/>
      <c r="AB33" s="2554"/>
      <c r="AC33" s="2554"/>
      <c r="AD33" s="2554"/>
      <c r="AE33" s="2554"/>
      <c r="AF33" s="2554"/>
      <c r="AG33" s="2554"/>
      <c r="AH33" s="2554"/>
      <c r="AI33" s="2554"/>
      <c r="AJ33" s="2555"/>
    </row>
    <row r="34" spans="1:61" ht="13.5" customHeight="1">
      <c r="A34" s="1242" t="s">
        <v>630</v>
      </c>
      <c r="B34" s="2588"/>
      <c r="C34" s="2588"/>
      <c r="D34" s="2588"/>
      <c r="E34" s="2588"/>
      <c r="F34" s="2588"/>
      <c r="G34" s="2588"/>
      <c r="H34" s="2588"/>
      <c r="I34" s="2588"/>
      <c r="J34" s="2588"/>
      <c r="K34" s="2588"/>
      <c r="L34" s="2588"/>
      <c r="M34" s="2588"/>
      <c r="N34" s="2588"/>
      <c r="O34" s="2588"/>
      <c r="P34" s="2588"/>
      <c r="Q34" s="2588"/>
      <c r="R34" s="2588"/>
      <c r="S34" s="2588"/>
      <c r="T34" s="2588"/>
      <c r="U34" s="2553">
        <v>22</v>
      </c>
      <c r="V34" s="2553"/>
      <c r="W34" s="2553"/>
      <c r="X34" s="2553"/>
      <c r="Y34" s="2554" t="s">
        <v>619</v>
      </c>
      <c r="Z34" s="2554"/>
      <c r="AA34" s="2554"/>
      <c r="AB34" s="2554"/>
      <c r="AC34" s="2554"/>
      <c r="AD34" s="2554"/>
      <c r="AE34" s="2554"/>
      <c r="AF34" s="2554"/>
      <c r="AG34" s="2554"/>
      <c r="AH34" s="2554"/>
      <c r="AI34" s="2554"/>
      <c r="AJ34" s="2555"/>
      <c r="AK34" s="333"/>
      <c r="AL34" s="326" t="b">
        <v>1</v>
      </c>
      <c r="AM34" s="326" t="b">
        <v>1</v>
      </c>
      <c r="AN34" s="326" t="b">
        <v>1</v>
      </c>
      <c r="AO34" s="326" t="b">
        <v>0</v>
      </c>
      <c r="AP34" s="326" t="b">
        <v>0</v>
      </c>
      <c r="AQ34" s="326" t="b">
        <v>0</v>
      </c>
      <c r="AR34" s="326" t="b">
        <v>0</v>
      </c>
      <c r="AS34" s="327"/>
      <c r="AT34" s="327"/>
      <c r="AU34" s="327"/>
      <c r="AV34" s="327"/>
      <c r="AW34" s="327"/>
      <c r="AX34" s="333"/>
      <c r="AY34" s="333"/>
      <c r="AZ34" s="333"/>
      <c r="BA34" s="333"/>
      <c r="BB34" s="333"/>
      <c r="BC34" s="333"/>
      <c r="BD34" s="333"/>
      <c r="BE34" s="333"/>
      <c r="BF34" s="333"/>
      <c r="BG34" s="325"/>
      <c r="BH34" s="325"/>
      <c r="BI34" s="325"/>
    </row>
    <row r="35" spans="1:61" ht="18" customHeight="1">
      <c r="A35" s="1908" t="s">
        <v>69</v>
      </c>
      <c r="B35" s="1909"/>
      <c r="C35" s="1003" t="s">
        <v>129</v>
      </c>
      <c r="D35" s="1003"/>
      <c r="E35" s="1003"/>
      <c r="F35" s="1003"/>
      <c r="G35" s="1003"/>
      <c r="H35" s="1003"/>
      <c r="I35" s="1152"/>
      <c r="J35" s="1153"/>
      <c r="K35" s="1153"/>
      <c r="L35" s="1153"/>
      <c r="M35" s="1153"/>
      <c r="N35" s="1153"/>
      <c r="O35" s="1153"/>
      <c r="P35" s="1153"/>
      <c r="Q35" s="1153"/>
      <c r="R35" s="1153"/>
      <c r="S35" s="1153"/>
      <c r="T35" s="1153"/>
      <c r="U35" s="1153"/>
      <c r="V35" s="1153"/>
      <c r="W35" s="1153"/>
      <c r="X35" s="1153"/>
      <c r="Y35" s="1153"/>
      <c r="Z35" s="1153"/>
      <c r="AA35" s="1153"/>
      <c r="AB35" s="1153"/>
      <c r="AC35" s="1153"/>
      <c r="AD35" s="1153"/>
      <c r="AE35" s="1153"/>
      <c r="AF35" s="1153"/>
      <c r="AG35" s="1153"/>
      <c r="AH35" s="1153"/>
      <c r="AI35" s="1153"/>
      <c r="AJ35" s="1154"/>
      <c r="AL35" s="326" t="b">
        <v>1</v>
      </c>
      <c r="AM35" s="326" t="b">
        <v>1</v>
      </c>
      <c r="AN35" s="326" t="b">
        <v>1</v>
      </c>
      <c r="AO35" s="326" t="b">
        <v>1</v>
      </c>
      <c r="AP35" s="326" t="b">
        <v>1</v>
      </c>
      <c r="AQ35" s="326" t="b">
        <v>0</v>
      </c>
      <c r="AR35" s="326" t="b">
        <v>0</v>
      </c>
      <c r="AS35" s="326"/>
      <c r="AT35" s="326"/>
      <c r="AU35" s="353"/>
      <c r="AV35" s="353"/>
      <c r="AW35" s="353"/>
      <c r="AX35" s="353"/>
      <c r="AY35" s="353"/>
      <c r="AZ35" s="353"/>
      <c r="BA35" s="353"/>
      <c r="BB35" s="353"/>
      <c r="BC35" s="353"/>
      <c r="BD35" s="353"/>
      <c r="BE35" s="353"/>
      <c r="BF35" s="353"/>
      <c r="BG35" s="22"/>
      <c r="BH35" s="22"/>
    </row>
    <row r="36" spans="1:61" ht="13.5" customHeight="1">
      <c r="A36" s="1910"/>
      <c r="B36" s="1911"/>
      <c r="C36" s="1003" t="s">
        <v>130</v>
      </c>
      <c r="D36" s="1003"/>
      <c r="E36" s="1003"/>
      <c r="F36" s="1003"/>
      <c r="G36" s="1003"/>
      <c r="H36" s="1003"/>
      <c r="I36" s="1050" t="s">
        <v>131</v>
      </c>
      <c r="J36" s="1003"/>
      <c r="K36" s="1003"/>
      <c r="L36" s="1011" t="s">
        <v>705</v>
      </c>
      <c r="M36" s="1011"/>
      <c r="N36" s="1045"/>
      <c r="O36" s="1050" t="s">
        <v>704</v>
      </c>
      <c r="P36" s="1026"/>
      <c r="Q36" s="1102" t="s">
        <v>707</v>
      </c>
      <c r="R36" s="1011"/>
      <c r="S36" s="1011"/>
      <c r="T36" s="1003" t="s">
        <v>132</v>
      </c>
      <c r="U36" s="1003"/>
      <c r="V36" s="1003"/>
      <c r="W36" s="1011" t="s">
        <v>114</v>
      </c>
      <c r="X36" s="1011"/>
      <c r="Y36" s="1045"/>
      <c r="Z36" s="1050" t="s">
        <v>704</v>
      </c>
      <c r="AA36" s="1026"/>
      <c r="AB36" s="1102" t="s">
        <v>114</v>
      </c>
      <c r="AC36" s="1011"/>
      <c r="AD36" s="1011"/>
      <c r="AE36" s="1026" t="s">
        <v>27</v>
      </c>
      <c r="AF36" s="1049"/>
      <c r="AG36" s="1049"/>
      <c r="AH36" s="1049"/>
      <c r="AI36" s="1049"/>
      <c r="AJ36" s="2593"/>
    </row>
    <row r="37" spans="1:61" ht="13.5" customHeight="1">
      <c r="A37" s="1910"/>
      <c r="B37" s="1911"/>
      <c r="C37" s="1003"/>
      <c r="D37" s="1003"/>
      <c r="E37" s="1003"/>
      <c r="F37" s="1003"/>
      <c r="G37" s="1003"/>
      <c r="H37" s="1003"/>
      <c r="I37" s="1050" t="s">
        <v>25</v>
      </c>
      <c r="J37" s="1003"/>
      <c r="K37" s="1003"/>
      <c r="L37" s="1011" t="s">
        <v>114</v>
      </c>
      <c r="M37" s="1011"/>
      <c r="N37" s="1045"/>
      <c r="O37" s="1050" t="s">
        <v>704</v>
      </c>
      <c r="P37" s="1026"/>
      <c r="Q37" s="1102" t="s">
        <v>114</v>
      </c>
      <c r="R37" s="1011"/>
      <c r="S37" s="1011"/>
      <c r="T37" s="1003" t="s">
        <v>26</v>
      </c>
      <c r="U37" s="1003"/>
      <c r="V37" s="1003"/>
      <c r="W37" s="1011" t="s">
        <v>706</v>
      </c>
      <c r="X37" s="1011"/>
      <c r="Y37" s="1045"/>
      <c r="Z37" s="1050" t="s">
        <v>704</v>
      </c>
      <c r="AA37" s="1026"/>
      <c r="AB37" s="1102" t="s">
        <v>707</v>
      </c>
      <c r="AC37" s="1011"/>
      <c r="AD37" s="1011"/>
      <c r="AE37" s="1169"/>
      <c r="AF37" s="1170"/>
      <c r="AG37" s="1170"/>
      <c r="AH37" s="1170"/>
      <c r="AI37" s="1170"/>
      <c r="AJ37" s="1171"/>
      <c r="AK37" s="333"/>
      <c r="AL37" s="326" t="b">
        <v>1</v>
      </c>
      <c r="AM37" s="326" t="b">
        <v>0</v>
      </c>
      <c r="AN37" s="326" t="b">
        <v>0</v>
      </c>
      <c r="AO37" s="326" t="b">
        <v>0</v>
      </c>
      <c r="AP37" s="326" t="b">
        <v>0</v>
      </c>
      <c r="AQ37" s="327"/>
      <c r="AR37" s="327"/>
      <c r="AS37" s="327"/>
      <c r="AT37" s="327"/>
      <c r="AU37" s="327"/>
      <c r="AV37" s="327"/>
      <c r="AW37" s="327"/>
      <c r="AX37" s="333"/>
      <c r="AY37" s="333"/>
      <c r="AZ37" s="333"/>
      <c r="BA37" s="333"/>
      <c r="BB37" s="333"/>
      <c r="BC37" s="333"/>
      <c r="BD37" s="333"/>
      <c r="BE37" s="333"/>
      <c r="BF37" s="333"/>
      <c r="BG37" s="325"/>
      <c r="BH37" s="2"/>
      <c r="BI37" s="2"/>
    </row>
    <row r="38" spans="1:61" ht="17.25" customHeight="1">
      <c r="A38" s="1910"/>
      <c r="B38" s="1911"/>
      <c r="C38" s="1012" t="s">
        <v>334</v>
      </c>
      <c r="D38" s="1749"/>
      <c r="E38" s="1749"/>
      <c r="F38" s="1749"/>
      <c r="G38" s="1749"/>
      <c r="H38" s="1750"/>
      <c r="I38" s="2562"/>
      <c r="J38" s="2591"/>
      <c r="K38" s="2591"/>
      <c r="L38" s="2591"/>
      <c r="M38" s="2591"/>
      <c r="N38" s="2591"/>
      <c r="O38" s="2591"/>
      <c r="P38" s="2591"/>
      <c r="Q38" s="2591"/>
      <c r="R38" s="2591"/>
      <c r="S38" s="2591"/>
      <c r="T38" s="2591"/>
      <c r="U38" s="2591"/>
      <c r="V38" s="2591"/>
      <c r="W38" s="2591"/>
      <c r="X38" s="2591"/>
      <c r="Y38" s="2591"/>
      <c r="Z38" s="2591"/>
      <c r="AA38" s="2591"/>
      <c r="AB38" s="2591"/>
      <c r="AC38" s="2591"/>
      <c r="AD38" s="2591"/>
      <c r="AE38" s="2591"/>
      <c r="AF38" s="2591"/>
      <c r="AG38" s="2591"/>
      <c r="AH38" s="2591"/>
      <c r="AI38" s="2591"/>
      <c r="AJ38" s="2592"/>
      <c r="AL38" s="326" t="b">
        <v>1</v>
      </c>
      <c r="AM38" s="326" t="b">
        <v>0</v>
      </c>
      <c r="AN38" s="326" t="b">
        <v>0</v>
      </c>
      <c r="AO38" s="326" t="b">
        <v>0</v>
      </c>
      <c r="AP38" s="326" t="b">
        <v>0</v>
      </c>
      <c r="AQ38" s="326"/>
      <c r="AR38" s="326"/>
      <c r="AS38" s="326"/>
      <c r="AT38" s="326"/>
      <c r="AU38" s="353"/>
      <c r="AV38" s="353"/>
      <c r="AW38" s="353"/>
      <c r="AX38" s="353"/>
      <c r="AY38" s="353"/>
      <c r="AZ38" s="353"/>
    </row>
    <row r="39" spans="1:61" ht="13.5" customHeight="1">
      <c r="A39" s="1910"/>
      <c r="B39" s="2556"/>
      <c r="C39" s="1003" t="s">
        <v>263</v>
      </c>
      <c r="D39" s="1003"/>
      <c r="E39" s="1003"/>
      <c r="F39" s="1003"/>
      <c r="G39" s="1003"/>
      <c r="H39" s="1003"/>
      <c r="I39" s="1181" t="s">
        <v>690</v>
      </c>
      <c r="J39" s="1181"/>
      <c r="K39" s="1181"/>
      <c r="L39" s="1181"/>
      <c r="M39" s="1181"/>
      <c r="N39" s="1181"/>
      <c r="O39" s="1181"/>
      <c r="P39" s="1181"/>
      <c r="Q39" s="1181"/>
      <c r="R39" s="1181"/>
      <c r="S39" s="1181"/>
      <c r="T39" s="1181"/>
      <c r="U39" s="1181"/>
      <c r="V39" s="1181"/>
      <c r="W39" s="1181"/>
      <c r="X39" s="1181"/>
      <c r="Y39" s="1181"/>
      <c r="Z39" s="1181"/>
      <c r="AA39" s="1181"/>
      <c r="AB39" s="1181"/>
      <c r="AC39" s="1181"/>
      <c r="AD39" s="1181"/>
      <c r="AE39" s="1181"/>
      <c r="AF39" s="1181"/>
      <c r="AG39" s="1181"/>
      <c r="AH39" s="1181"/>
      <c r="AI39" s="1181"/>
      <c r="AJ39" s="1182"/>
    </row>
    <row r="40" spans="1:61" ht="13.5" customHeight="1">
      <c r="A40" s="1910"/>
      <c r="B40" s="2556"/>
      <c r="C40" s="1003" t="s">
        <v>156</v>
      </c>
      <c r="D40" s="1003"/>
      <c r="E40" s="1003"/>
      <c r="F40" s="1003"/>
      <c r="G40" s="1003"/>
      <c r="H40" s="1003"/>
      <c r="I40" s="1181" t="s">
        <v>690</v>
      </c>
      <c r="J40" s="1181"/>
      <c r="K40" s="1181"/>
      <c r="L40" s="1181"/>
      <c r="M40" s="1181"/>
      <c r="N40" s="1181"/>
      <c r="O40" s="1181"/>
      <c r="P40" s="1181"/>
      <c r="Q40" s="1181"/>
      <c r="R40" s="1181"/>
      <c r="S40" s="1181"/>
      <c r="T40" s="1181"/>
      <c r="U40" s="1181"/>
      <c r="V40" s="1181"/>
      <c r="W40" s="1181"/>
      <c r="X40" s="1181"/>
      <c r="Y40" s="1181"/>
      <c r="Z40" s="1181"/>
      <c r="AA40" s="1181"/>
      <c r="AB40" s="1181"/>
      <c r="AC40" s="1181"/>
      <c r="AD40" s="1181"/>
      <c r="AE40" s="1181"/>
      <c r="AF40" s="1181"/>
      <c r="AG40" s="1181"/>
      <c r="AH40" s="1181"/>
      <c r="AI40" s="1181"/>
      <c r="AJ40" s="1182"/>
      <c r="AK40" s="333"/>
      <c r="AL40" s="327"/>
      <c r="AM40" s="327"/>
      <c r="AN40" s="327"/>
      <c r="AO40" s="327"/>
      <c r="AP40" s="327"/>
      <c r="AQ40" s="327"/>
      <c r="AR40" s="327"/>
      <c r="AS40" s="327"/>
      <c r="AT40" s="327"/>
      <c r="AU40" s="327"/>
      <c r="AV40" s="327"/>
      <c r="AW40" s="327"/>
      <c r="AX40" s="333"/>
      <c r="AY40" s="333"/>
      <c r="AZ40" s="333"/>
      <c r="BA40" s="333"/>
      <c r="BB40" s="333"/>
      <c r="BC40" s="333"/>
      <c r="BD40" s="333"/>
      <c r="BE40" s="333"/>
      <c r="BF40" s="333"/>
      <c r="BG40" s="2"/>
      <c r="BH40" s="2"/>
      <c r="BI40" s="2"/>
    </row>
    <row r="41" spans="1:61" s="2" customFormat="1" ht="13.5" customHeight="1">
      <c r="A41" s="1910"/>
      <c r="B41" s="2556"/>
      <c r="C41" s="1002" t="s">
        <v>135</v>
      </c>
      <c r="D41" s="1003"/>
      <c r="E41" s="1003"/>
      <c r="F41" s="1003"/>
      <c r="G41" s="1003"/>
      <c r="H41" s="1003"/>
      <c r="I41" s="1128"/>
      <c r="J41" s="1128"/>
      <c r="K41" s="1128"/>
      <c r="L41" s="1128"/>
      <c r="M41" s="1129"/>
      <c r="N41" s="1130"/>
      <c r="O41" s="1131"/>
      <c r="P41" s="1127"/>
      <c r="Q41" s="1128"/>
      <c r="R41" s="1128"/>
      <c r="S41" s="1128"/>
      <c r="T41" s="1129"/>
      <c r="U41" s="1130"/>
      <c r="V41" s="1131"/>
      <c r="W41" s="1127"/>
      <c r="X41" s="1128"/>
      <c r="Y41" s="1128"/>
      <c r="Z41" s="1128"/>
      <c r="AA41" s="1129"/>
      <c r="AB41" s="1130"/>
      <c r="AC41" s="1131"/>
      <c r="AD41" s="1127"/>
      <c r="AE41" s="1128"/>
      <c r="AF41" s="1128"/>
      <c r="AG41" s="1128"/>
      <c r="AH41" s="1129"/>
      <c r="AI41" s="1130"/>
      <c r="AJ41" s="1133"/>
      <c r="AK41" s="333"/>
      <c r="AL41" s="327"/>
      <c r="AM41" s="327"/>
      <c r="AN41" s="327"/>
      <c r="AO41" s="327"/>
      <c r="AP41" s="327"/>
      <c r="AQ41" s="327"/>
      <c r="AR41" s="327"/>
      <c r="AS41" s="327"/>
      <c r="AT41" s="327"/>
      <c r="AU41" s="327"/>
      <c r="AV41" s="327"/>
      <c r="AW41" s="327"/>
      <c r="AX41" s="333"/>
      <c r="AY41" s="333"/>
      <c r="AZ41" s="333"/>
      <c r="BA41" s="333"/>
      <c r="BB41" s="333"/>
      <c r="BC41" s="333"/>
      <c r="BD41" s="333"/>
      <c r="BE41" s="333"/>
      <c r="BF41" s="333"/>
    </row>
    <row r="42" spans="1:61" s="2" customFormat="1" ht="18" customHeight="1">
      <c r="A42" s="1910"/>
      <c r="B42" s="2556"/>
      <c r="C42" s="1003"/>
      <c r="D42" s="1003"/>
      <c r="E42" s="1003"/>
      <c r="F42" s="1003"/>
      <c r="G42" s="1003"/>
      <c r="H42" s="1003"/>
      <c r="I42" s="1125" t="s">
        <v>1440</v>
      </c>
      <c r="J42" s="1125"/>
      <c r="K42" s="1125"/>
      <c r="L42" s="1125"/>
      <c r="M42" s="1125"/>
      <c r="N42" s="1125"/>
      <c r="O42" s="1132"/>
      <c r="P42" s="1124" t="s">
        <v>1451</v>
      </c>
      <c r="Q42" s="1125"/>
      <c r="R42" s="1125"/>
      <c r="S42" s="1125"/>
      <c r="T42" s="1125"/>
      <c r="U42" s="1125"/>
      <c r="V42" s="1132"/>
      <c r="W42" s="1124" t="s">
        <v>1452</v>
      </c>
      <c r="X42" s="1125"/>
      <c r="Y42" s="1125"/>
      <c r="Z42" s="1125"/>
      <c r="AA42" s="1125"/>
      <c r="AB42" s="1125"/>
      <c r="AC42" s="1132"/>
      <c r="AD42" s="1124"/>
      <c r="AE42" s="1125"/>
      <c r="AF42" s="1125"/>
      <c r="AG42" s="1125"/>
      <c r="AH42" s="1125"/>
      <c r="AI42" s="1125"/>
      <c r="AJ42" s="1126"/>
      <c r="AK42" s="333"/>
      <c r="AL42" s="327"/>
      <c r="AM42" s="327"/>
      <c r="AN42" s="327"/>
      <c r="AO42" s="327"/>
      <c r="AP42" s="327"/>
      <c r="AQ42" s="327"/>
      <c r="AR42" s="327"/>
      <c r="AS42" s="327"/>
      <c r="AT42" s="327"/>
      <c r="AU42" s="327"/>
      <c r="AV42" s="327"/>
      <c r="AW42" s="327"/>
      <c r="AX42" s="333"/>
      <c r="AY42" s="333"/>
      <c r="AZ42" s="333"/>
      <c r="BA42" s="333"/>
      <c r="BB42" s="333"/>
      <c r="BC42" s="333"/>
      <c r="BD42" s="333"/>
      <c r="BE42" s="333"/>
      <c r="BF42" s="333"/>
    </row>
    <row r="43" spans="1:61" s="2" customFormat="1" ht="13.5" customHeight="1">
      <c r="A43" s="1910"/>
      <c r="B43" s="2556"/>
      <c r="C43" s="1003"/>
      <c r="D43" s="1003"/>
      <c r="E43" s="1003"/>
      <c r="F43" s="1003"/>
      <c r="G43" s="1003"/>
      <c r="H43" s="1003"/>
      <c r="I43" s="1128"/>
      <c r="J43" s="1128"/>
      <c r="K43" s="1128"/>
      <c r="L43" s="1128"/>
      <c r="M43" s="1129"/>
      <c r="N43" s="1130"/>
      <c r="O43" s="1131"/>
      <c r="P43" s="1127"/>
      <c r="Q43" s="1128"/>
      <c r="R43" s="1128"/>
      <c r="S43" s="1128"/>
      <c r="T43" s="1129"/>
      <c r="U43" s="1130"/>
      <c r="V43" s="1131"/>
      <c r="W43" s="1127"/>
      <c r="X43" s="1128"/>
      <c r="Y43" s="1128"/>
      <c r="Z43" s="1128"/>
      <c r="AA43" s="1129"/>
      <c r="AB43" s="1130"/>
      <c r="AC43" s="1131"/>
      <c r="AD43" s="1127"/>
      <c r="AE43" s="1128"/>
      <c r="AF43" s="1128"/>
      <c r="AG43" s="1128"/>
      <c r="AH43" s="1129"/>
      <c r="AI43" s="1130"/>
      <c r="AJ43" s="1133"/>
      <c r="AK43" s="333"/>
      <c r="AL43" s="327"/>
      <c r="AM43" s="327"/>
      <c r="AN43" s="327"/>
      <c r="AO43" s="327"/>
      <c r="AP43" s="327"/>
      <c r="AQ43" s="327"/>
      <c r="AR43" s="327"/>
      <c r="AS43" s="327"/>
      <c r="AT43" s="327"/>
      <c r="AU43" s="327"/>
      <c r="AV43" s="327"/>
      <c r="AW43" s="327"/>
      <c r="AX43" s="333"/>
      <c r="AY43" s="333"/>
      <c r="AZ43" s="333"/>
      <c r="BA43" s="333"/>
      <c r="BB43" s="333"/>
      <c r="BC43" s="333"/>
      <c r="BD43" s="333"/>
      <c r="BE43" s="333"/>
      <c r="BF43" s="333"/>
    </row>
    <row r="44" spans="1:61" s="2" customFormat="1" ht="18" customHeight="1">
      <c r="A44" s="1910"/>
      <c r="B44" s="2556"/>
      <c r="C44" s="1075"/>
      <c r="D44" s="1075"/>
      <c r="E44" s="1075"/>
      <c r="F44" s="1075"/>
      <c r="G44" s="1075"/>
      <c r="H44" s="1075"/>
      <c r="I44" s="2500"/>
      <c r="J44" s="2500"/>
      <c r="K44" s="2500"/>
      <c r="L44" s="2500"/>
      <c r="M44" s="2500"/>
      <c r="N44" s="2500"/>
      <c r="O44" s="2501"/>
      <c r="P44" s="2499"/>
      <c r="Q44" s="2500"/>
      <c r="R44" s="2500"/>
      <c r="S44" s="2500"/>
      <c r="T44" s="2500"/>
      <c r="U44" s="2500"/>
      <c r="V44" s="2501"/>
      <c r="W44" s="2499"/>
      <c r="X44" s="2500"/>
      <c r="Y44" s="2500"/>
      <c r="Z44" s="2500"/>
      <c r="AA44" s="2500"/>
      <c r="AB44" s="2500"/>
      <c r="AC44" s="2501"/>
      <c r="AD44" s="2499"/>
      <c r="AE44" s="2500"/>
      <c r="AF44" s="2500"/>
      <c r="AG44" s="2500"/>
      <c r="AH44" s="2500"/>
      <c r="AI44" s="2500"/>
      <c r="AJ44" s="2502"/>
      <c r="AK44" s="328"/>
      <c r="AL44" s="329"/>
      <c r="AM44" s="327"/>
      <c r="AN44" s="327"/>
      <c r="AO44" s="327"/>
      <c r="AV44" s="327"/>
      <c r="AW44" s="328"/>
      <c r="AX44" s="328"/>
      <c r="AY44" s="328"/>
      <c r="AZ44" s="328"/>
      <c r="BA44" s="328"/>
      <c r="BB44" s="328"/>
      <c r="BC44" s="328"/>
      <c r="BD44" s="328"/>
      <c r="BE44" s="328"/>
      <c r="BF44" s="328"/>
      <c r="BG44" s="3"/>
      <c r="BH44" s="3"/>
      <c r="BI44" s="3"/>
    </row>
    <row r="45" spans="1:61" ht="13.5" customHeight="1">
      <c r="A45" s="1910"/>
      <c r="B45" s="2556"/>
      <c r="C45" s="1099" t="s">
        <v>620</v>
      </c>
      <c r="D45" s="1100"/>
      <c r="E45" s="1100"/>
      <c r="F45" s="1100"/>
      <c r="G45" s="1100"/>
      <c r="H45" s="1101"/>
      <c r="I45" s="1012" t="s">
        <v>61</v>
      </c>
      <c r="J45" s="1013"/>
      <c r="K45" s="1013"/>
      <c r="L45" s="1013"/>
      <c r="M45" s="1013"/>
      <c r="N45" s="1013"/>
      <c r="O45" s="1013"/>
      <c r="P45" s="1013"/>
      <c r="Q45" s="1014"/>
      <c r="R45" s="1183" t="s">
        <v>62</v>
      </c>
      <c r="S45" s="1201"/>
      <c r="T45" s="1201"/>
      <c r="U45" s="1201"/>
      <c r="V45" s="1202"/>
      <c r="W45" s="1134" t="s">
        <v>695</v>
      </c>
      <c r="X45" s="1134"/>
      <c r="Y45" s="1134"/>
      <c r="Z45" s="1134"/>
      <c r="AA45" s="1134"/>
      <c r="AB45" s="1134"/>
      <c r="AC45" s="1134"/>
      <c r="AD45" s="1134"/>
      <c r="AE45" s="1134"/>
      <c r="AF45" s="1134"/>
      <c r="AG45" s="1134"/>
      <c r="AH45" s="1134"/>
      <c r="AI45" s="1134"/>
      <c r="AJ45" s="1135"/>
      <c r="AM45" s="327"/>
      <c r="AN45" s="327"/>
      <c r="AO45" s="327"/>
      <c r="AP45" s="327"/>
      <c r="AQ45" s="327"/>
      <c r="AR45" s="327"/>
      <c r="AS45" s="327"/>
      <c r="AT45" s="327"/>
      <c r="AU45" s="327"/>
      <c r="AV45" s="327"/>
    </row>
    <row r="46" spans="1:61" ht="13.5" customHeight="1">
      <c r="A46" s="1910"/>
      <c r="B46" s="2556"/>
      <c r="C46" s="2478"/>
      <c r="D46" s="1730"/>
      <c r="E46" s="1730"/>
      <c r="F46" s="1730"/>
      <c r="G46" s="1730"/>
      <c r="H46" s="1731"/>
      <c r="I46" s="2565"/>
      <c r="J46" s="1161"/>
      <c r="K46" s="1161"/>
      <c r="L46" s="1161"/>
      <c r="M46" s="1161"/>
      <c r="N46" s="1161"/>
      <c r="O46" s="1161"/>
      <c r="P46" s="1161"/>
      <c r="Q46" s="1162"/>
      <c r="R46" s="1183" t="s">
        <v>642</v>
      </c>
      <c r="S46" s="1201"/>
      <c r="T46" s="1201"/>
      <c r="U46" s="1201"/>
      <c r="V46" s="1202"/>
      <c r="W46" s="1134" t="s">
        <v>686</v>
      </c>
      <c r="X46" s="1134"/>
      <c r="Y46" s="1134"/>
      <c r="Z46" s="1134"/>
      <c r="AA46" s="1134"/>
      <c r="AB46" s="1134"/>
      <c r="AC46" s="1134"/>
      <c r="AD46" s="1134"/>
      <c r="AE46" s="1134"/>
      <c r="AF46" s="1134"/>
      <c r="AG46" s="1134"/>
      <c r="AH46" s="1134"/>
      <c r="AI46" s="1134"/>
      <c r="AJ46" s="1135"/>
      <c r="AM46" s="327"/>
      <c r="AN46" s="327"/>
      <c r="AO46" s="327"/>
      <c r="AP46" s="327"/>
      <c r="AQ46" s="327"/>
      <c r="AR46" s="327"/>
      <c r="AS46" s="327"/>
      <c r="AT46" s="327"/>
      <c r="AU46" s="327"/>
      <c r="AV46" s="327"/>
    </row>
    <row r="47" spans="1:61" ht="18" customHeight="1">
      <c r="A47" s="2589"/>
      <c r="B47" s="2590"/>
      <c r="C47" s="1018"/>
      <c r="D47" s="1019"/>
      <c r="E47" s="1019"/>
      <c r="F47" s="1019"/>
      <c r="G47" s="1019"/>
      <c r="H47" s="1020"/>
      <c r="I47" s="1003" t="s">
        <v>643</v>
      </c>
      <c r="J47" s="1003"/>
      <c r="K47" s="1003"/>
      <c r="L47" s="1003"/>
      <c r="M47" s="1003"/>
      <c r="N47" s="1003"/>
      <c r="O47" s="1003"/>
      <c r="P47" s="1003"/>
      <c r="Q47" s="1003"/>
      <c r="R47" s="1169"/>
      <c r="S47" s="1170"/>
      <c r="T47" s="1170"/>
      <c r="U47" s="1170"/>
      <c r="V47" s="1170"/>
      <c r="W47" s="1170"/>
      <c r="X47" s="1170"/>
      <c r="Y47" s="1170"/>
      <c r="Z47" s="1170"/>
      <c r="AA47" s="1170"/>
      <c r="AB47" s="1170"/>
      <c r="AC47" s="1170"/>
      <c r="AD47" s="1170"/>
      <c r="AE47" s="1170"/>
      <c r="AF47" s="1170"/>
      <c r="AG47" s="1170"/>
      <c r="AH47" s="1170"/>
      <c r="AI47" s="1170"/>
      <c r="AJ47" s="1171"/>
      <c r="AK47" s="334"/>
      <c r="AL47" s="334"/>
      <c r="AM47" s="327"/>
      <c r="AN47" s="327"/>
      <c r="AU47" s="327"/>
      <c r="AV47" s="327"/>
      <c r="AW47" s="335"/>
      <c r="AX47" s="335"/>
      <c r="AY47" s="335"/>
      <c r="AZ47" s="335"/>
      <c r="BA47" s="335"/>
      <c r="BB47" s="335"/>
      <c r="BC47" s="335"/>
      <c r="BD47" s="335"/>
      <c r="BE47" s="335"/>
      <c r="BF47" s="335"/>
      <c r="BG47" s="324"/>
      <c r="BH47" s="324"/>
      <c r="BI47" s="324"/>
    </row>
    <row r="48" spans="1:61" ht="18" customHeight="1">
      <c r="A48" s="2603" t="s">
        <v>631</v>
      </c>
      <c r="B48" s="2604"/>
      <c r="C48" s="2609" t="s">
        <v>629</v>
      </c>
      <c r="D48" s="2609"/>
      <c r="E48" s="2609"/>
      <c r="F48" s="2609"/>
      <c r="G48" s="2609"/>
      <c r="H48" s="2609"/>
      <c r="I48" s="2614">
        <v>2</v>
      </c>
      <c r="J48" s="2615"/>
      <c r="K48" s="2615"/>
      <c r="L48" s="2615"/>
      <c r="M48" s="2616"/>
      <c r="N48" s="2609" t="s">
        <v>632</v>
      </c>
      <c r="O48" s="2609"/>
      <c r="P48" s="2609"/>
      <c r="Q48" s="2609"/>
      <c r="R48" s="2609"/>
      <c r="S48" s="2609"/>
      <c r="T48" s="2598"/>
      <c r="U48" s="2599"/>
      <c r="V48" s="2599"/>
      <c r="W48" s="2599"/>
      <c r="X48" s="2600"/>
      <c r="Y48" s="2609" t="s">
        <v>633</v>
      </c>
      <c r="Z48" s="2609"/>
      <c r="AA48" s="2609"/>
      <c r="AB48" s="2609"/>
      <c r="AC48" s="2609"/>
      <c r="AD48" s="2609"/>
      <c r="AE48" s="376">
        <v>7</v>
      </c>
      <c r="AF48" s="369" t="e">
        <f>IF(ISNA(VLOOKUP(AE48, 出力変換_就労定着率区分,4,FALSE)),0, VLOOKUP(AE48, 出力変換_就労定着率区分,4,FALSE)) &amp; ""</f>
        <v>#REF!</v>
      </c>
      <c r="AG48" s="360" t="s">
        <v>668</v>
      </c>
      <c r="AH48" s="369" t="e">
        <f>IF(ISNA(VLOOKUP(AG48, 取込変換_就労定着率区分,2,FALSE)),1, VLOOKUP(AG48, 取込変換_就労定着率区分,2,FALSE)) &amp; ""</f>
        <v>#REF!</v>
      </c>
      <c r="AI48" s="360"/>
      <c r="AJ48" s="361"/>
      <c r="AK48" s="334"/>
      <c r="AL48" s="334"/>
      <c r="AM48" s="327"/>
      <c r="AN48" s="327"/>
      <c r="AO48" s="327"/>
      <c r="AP48" s="327"/>
      <c r="AQ48" s="327"/>
      <c r="AR48" s="327"/>
      <c r="AS48" s="327"/>
      <c r="AT48" s="327"/>
      <c r="AU48" s="327"/>
      <c r="AV48" s="327"/>
      <c r="AW48" s="335"/>
      <c r="AX48" s="335"/>
      <c r="AY48" s="335"/>
      <c r="AZ48" s="335"/>
      <c r="BA48" s="335"/>
      <c r="BB48" s="335"/>
      <c r="BC48" s="335"/>
      <c r="BD48" s="335"/>
      <c r="BE48" s="335"/>
      <c r="BF48" s="335"/>
      <c r="BG48" s="324"/>
      <c r="BH48" s="324"/>
      <c r="BI48" s="324"/>
    </row>
    <row r="49" spans="1:61" ht="18" customHeight="1">
      <c r="A49" s="2605"/>
      <c r="B49" s="2606"/>
      <c r="C49" s="2596" t="s">
        <v>634</v>
      </c>
      <c r="D49" s="2596"/>
      <c r="E49" s="2596"/>
      <c r="F49" s="2596"/>
      <c r="G49" s="2596"/>
      <c r="H49" s="2596"/>
      <c r="I49" s="2597">
        <v>2</v>
      </c>
      <c r="J49" s="2597"/>
      <c r="K49" s="2597"/>
      <c r="L49" s="2597"/>
      <c r="M49" s="2597"/>
      <c r="N49" s="2596" t="s">
        <v>635</v>
      </c>
      <c r="O49" s="2596"/>
      <c r="P49" s="2596"/>
      <c r="Q49" s="2596"/>
      <c r="R49" s="2596"/>
      <c r="S49" s="2596"/>
      <c r="T49" s="2598"/>
      <c r="U49" s="2599"/>
      <c r="V49" s="2599"/>
      <c r="W49" s="2599"/>
      <c r="X49" s="2600"/>
      <c r="Y49" s="2596" t="s">
        <v>636</v>
      </c>
      <c r="Z49" s="2596"/>
      <c r="AA49" s="2596"/>
      <c r="AB49" s="2596"/>
      <c r="AC49" s="2596"/>
      <c r="AD49" s="2596"/>
      <c r="AE49" s="2601">
        <v>2</v>
      </c>
      <c r="AF49" s="2601"/>
      <c r="AG49" s="2601"/>
      <c r="AH49" s="2601"/>
      <c r="AI49" s="2601"/>
      <c r="AJ49" s="2602"/>
      <c r="AM49" s="327"/>
      <c r="AN49" s="327"/>
      <c r="AO49" s="327"/>
      <c r="AP49" s="327"/>
      <c r="AQ49" s="327"/>
      <c r="AR49" s="327"/>
      <c r="AS49" s="327"/>
      <c r="AT49" s="327"/>
      <c r="AU49" s="327"/>
      <c r="AV49" s="327"/>
    </row>
    <row r="50" spans="1:61" ht="22.5" customHeight="1" thickBot="1">
      <c r="A50" s="2607"/>
      <c r="B50" s="2608"/>
      <c r="C50" s="2610" t="s">
        <v>637</v>
      </c>
      <c r="D50" s="2611"/>
      <c r="E50" s="2611"/>
      <c r="F50" s="2611"/>
      <c r="G50" s="2611"/>
      <c r="H50" s="2611"/>
      <c r="I50" s="2612">
        <v>2</v>
      </c>
      <c r="J50" s="2612"/>
      <c r="K50" s="2612"/>
      <c r="L50" s="2612"/>
      <c r="M50" s="2612"/>
      <c r="N50" s="2613" t="s">
        <v>638</v>
      </c>
      <c r="O50" s="2613"/>
      <c r="P50" s="2613"/>
      <c r="Q50" s="2613"/>
      <c r="R50" s="2613"/>
      <c r="S50" s="2613"/>
      <c r="T50" s="375">
        <v>1</v>
      </c>
      <c r="U50" s="370" t="e">
        <f>IF(ISNA(VLOOKUP(T50, 出力変換_就労定着支援利用者数,4,FALSE)),0, VLOOKUP(T50, 出力変換_就労定着支援利用者数,4,FALSE)) &amp; ""</f>
        <v>#REF!</v>
      </c>
      <c r="V50" s="367" t="s">
        <v>137</v>
      </c>
      <c r="W50" s="370" t="e">
        <f>IF(ISNA(VLOOKUP(V50, 取込変換_就労定着支援利用者数,2,FALSE)),1, VLOOKUP(V50, 取込変換_就労定着支援利用者数,2,FALSE)) &amp; ""</f>
        <v>#REF!</v>
      </c>
      <c r="X50" s="367"/>
      <c r="Y50" s="367"/>
      <c r="Z50" s="367"/>
      <c r="AA50" s="367"/>
      <c r="AB50" s="367"/>
      <c r="AC50" s="367"/>
      <c r="AD50" s="368"/>
      <c r="AE50" s="2594"/>
      <c r="AF50" s="2594"/>
      <c r="AG50" s="2594"/>
      <c r="AH50" s="2594"/>
      <c r="AI50" s="2594"/>
      <c r="AJ50" s="2595"/>
    </row>
    <row r="51" spans="1:61" ht="12" customHeight="1">
      <c r="A51" s="2569" t="s">
        <v>139</v>
      </c>
      <c r="B51" s="2570"/>
      <c r="C51" s="2570"/>
      <c r="D51" s="2570"/>
      <c r="E51" s="2570"/>
      <c r="F51" s="2570"/>
      <c r="G51" s="2570"/>
      <c r="H51" s="2570"/>
      <c r="I51" s="2570"/>
      <c r="J51" s="2570"/>
      <c r="K51" s="2570"/>
      <c r="L51" s="2570"/>
      <c r="M51" s="2570"/>
      <c r="N51" s="2570"/>
      <c r="O51" s="2570"/>
      <c r="P51" s="2570"/>
      <c r="Q51" s="2570"/>
      <c r="R51" s="2570"/>
      <c r="S51" s="2570"/>
      <c r="T51" s="2570"/>
      <c r="U51" s="2570"/>
      <c r="V51" s="2570"/>
      <c r="W51" s="2570"/>
      <c r="X51" s="2570"/>
      <c r="Y51" s="2570"/>
      <c r="Z51" s="2570"/>
      <c r="AA51" s="2570"/>
      <c r="AB51" s="2570"/>
      <c r="AC51" s="2570"/>
      <c r="AD51" s="2570"/>
      <c r="AE51" s="2570"/>
      <c r="AF51" s="2570"/>
      <c r="AG51" s="2570"/>
      <c r="AH51" s="2570"/>
      <c r="AI51" s="2570"/>
      <c r="AJ51" s="2570"/>
      <c r="AM51" s="301"/>
      <c r="AN51" s="336"/>
      <c r="AO51" s="336"/>
      <c r="AP51" s="336"/>
      <c r="AQ51" s="336"/>
      <c r="AR51" s="336"/>
      <c r="AS51" s="336"/>
      <c r="AT51" s="336"/>
      <c r="AU51" s="337"/>
      <c r="AV51" s="337"/>
      <c r="AW51" s="337"/>
      <c r="AX51" s="337"/>
      <c r="AY51" s="337"/>
      <c r="AZ51" s="337"/>
    </row>
    <row r="52" spans="1:61" ht="12">
      <c r="A52" s="46" t="s">
        <v>148</v>
      </c>
      <c r="B52" s="49"/>
      <c r="C52" s="46"/>
      <c r="D52" s="46"/>
      <c r="E52" s="46"/>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337"/>
      <c r="AL52" s="336"/>
      <c r="AM52" s="336"/>
      <c r="AN52" s="336"/>
      <c r="AO52" s="336"/>
      <c r="AP52" s="336"/>
      <c r="AQ52" s="336"/>
      <c r="AR52" s="336"/>
      <c r="AS52" s="336"/>
      <c r="AT52" s="336"/>
      <c r="AU52" s="337"/>
      <c r="AV52" s="337"/>
      <c r="AW52" s="337"/>
      <c r="AX52" s="337"/>
      <c r="AY52" s="337"/>
      <c r="AZ52" s="337"/>
      <c r="BA52" s="337"/>
      <c r="BB52" s="337"/>
      <c r="BC52" s="337"/>
      <c r="BD52" s="337"/>
      <c r="BE52" s="337"/>
      <c r="BF52" s="337"/>
      <c r="BG52" s="13"/>
      <c r="BH52" s="13"/>
      <c r="BI52" s="13"/>
    </row>
    <row r="53" spans="1:61" s="13" customFormat="1" ht="12" customHeight="1">
      <c r="A53" s="46" t="s">
        <v>622</v>
      </c>
      <c r="B53" s="46"/>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337"/>
      <c r="AL53" s="336"/>
      <c r="AM53" s="336"/>
      <c r="AN53" s="336"/>
      <c r="AO53" s="336"/>
      <c r="AP53" s="336"/>
      <c r="AQ53" s="336"/>
      <c r="AR53" s="336"/>
      <c r="AS53" s="336"/>
      <c r="AT53" s="336"/>
      <c r="AU53" s="337"/>
      <c r="AV53" s="337"/>
      <c r="AW53" s="337"/>
      <c r="AX53" s="337"/>
      <c r="AY53" s="337"/>
      <c r="AZ53" s="337"/>
      <c r="BA53" s="337"/>
      <c r="BB53" s="337"/>
      <c r="BC53" s="337"/>
      <c r="BD53" s="337"/>
      <c r="BE53" s="337"/>
      <c r="BF53" s="337"/>
    </row>
    <row r="54" spans="1:61" s="13" customFormat="1" ht="12" customHeight="1">
      <c r="A54" s="46" t="s">
        <v>313</v>
      </c>
      <c r="B54" s="46"/>
      <c r="C54" s="49"/>
      <c r="D54" s="49"/>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337"/>
      <c r="AL54" s="336"/>
      <c r="AM54" s="336"/>
      <c r="AN54" s="336"/>
      <c r="AO54" s="336"/>
      <c r="AP54" s="336"/>
      <c r="AQ54" s="336"/>
      <c r="AR54" s="336"/>
      <c r="AS54" s="336"/>
      <c r="AT54" s="336"/>
      <c r="AU54" s="337"/>
      <c r="AV54" s="337"/>
      <c r="AW54" s="337"/>
      <c r="AX54" s="337"/>
      <c r="AY54" s="337"/>
      <c r="AZ54" s="337"/>
      <c r="BA54" s="337"/>
      <c r="BB54" s="337"/>
      <c r="BC54" s="337"/>
      <c r="BD54" s="337"/>
      <c r="BE54" s="337"/>
      <c r="BF54" s="337"/>
    </row>
    <row r="55" spans="1:61" s="13" customFormat="1" ht="12" customHeight="1">
      <c r="A55" s="46" t="s">
        <v>623</v>
      </c>
      <c r="B55" s="49"/>
      <c r="C55" s="35"/>
      <c r="D55" s="35"/>
      <c r="E55" s="35"/>
      <c r="F55" s="35"/>
      <c r="G55" s="35"/>
      <c r="H55" s="35"/>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337"/>
      <c r="AL55" s="336"/>
      <c r="AM55" s="336"/>
      <c r="AN55" s="336"/>
      <c r="AO55" s="336"/>
      <c r="AP55" s="336"/>
      <c r="AQ55" s="336"/>
      <c r="AR55" s="336"/>
      <c r="AS55" s="336"/>
      <c r="AT55" s="336"/>
      <c r="AU55" s="337"/>
      <c r="AV55" s="337"/>
      <c r="AW55" s="337"/>
      <c r="AX55" s="337"/>
      <c r="AY55" s="337"/>
      <c r="AZ55" s="337"/>
      <c r="BA55" s="337"/>
      <c r="BB55" s="337"/>
      <c r="BC55" s="337"/>
      <c r="BD55" s="337"/>
      <c r="BE55" s="337"/>
      <c r="BF55" s="337"/>
    </row>
    <row r="56" spans="1:61" s="13" customFormat="1" ht="12" customHeight="1">
      <c r="A56" s="46" t="s">
        <v>624</v>
      </c>
      <c r="B56" s="35"/>
      <c r="C56" s="35"/>
      <c r="D56" s="35"/>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D56" s="35"/>
      <c r="AE56" s="35"/>
      <c r="AF56" s="35"/>
      <c r="AG56" s="35"/>
      <c r="AH56" s="35"/>
      <c r="AI56" s="35"/>
      <c r="AJ56" s="35"/>
      <c r="AK56" s="338"/>
      <c r="AL56" s="336"/>
      <c r="AM56" s="336"/>
      <c r="AN56" s="336"/>
      <c r="AO56" s="336"/>
      <c r="AP56" s="336"/>
      <c r="AQ56" s="336"/>
      <c r="AR56" s="336"/>
      <c r="AS56" s="336"/>
      <c r="AT56" s="336"/>
      <c r="AU56" s="337"/>
      <c r="AV56" s="337"/>
      <c r="AW56" s="337"/>
      <c r="AX56" s="337"/>
      <c r="AY56" s="337"/>
      <c r="AZ56" s="337"/>
      <c r="BA56" s="337"/>
      <c r="BB56" s="337"/>
      <c r="BC56" s="337"/>
      <c r="BD56" s="337"/>
      <c r="BE56" s="337"/>
      <c r="BF56" s="337"/>
    </row>
    <row r="57" spans="1:61" s="13" customFormat="1" ht="12" customHeight="1">
      <c r="A57" s="49" t="s">
        <v>625</v>
      </c>
      <c r="B57" s="35"/>
      <c r="C57" s="35"/>
      <c r="D57" s="35"/>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39"/>
      <c r="AL57" s="329"/>
      <c r="AM57" s="329"/>
      <c r="AN57" s="329"/>
      <c r="AO57" s="329"/>
      <c r="AP57" s="329"/>
      <c r="AQ57" s="329"/>
      <c r="AR57" s="329"/>
      <c r="AS57" s="329"/>
      <c r="AT57" s="329"/>
      <c r="AU57" s="328"/>
      <c r="AV57" s="328"/>
      <c r="AW57" s="328"/>
      <c r="AX57" s="328"/>
      <c r="AY57" s="328"/>
      <c r="AZ57" s="328"/>
      <c r="BA57" s="328"/>
      <c r="BB57" s="328"/>
      <c r="BC57" s="328"/>
      <c r="BD57" s="328"/>
      <c r="BE57" s="328"/>
      <c r="BF57" s="328"/>
      <c r="BG57" s="3"/>
      <c r="BH57" s="3"/>
      <c r="BI57" s="3"/>
    </row>
    <row r="58" spans="1:61" ht="15" customHeight="1">
      <c r="A58" s="49" t="s">
        <v>626</v>
      </c>
      <c r="B58" s="35"/>
      <c r="C58" s="35"/>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row>
    <row r="59" spans="1:61" ht="15" customHeight="1">
      <c r="A59" s="49" t="s">
        <v>639</v>
      </c>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row>
    <row r="60" spans="1:61" ht="1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row>
    <row r="61" spans="1:61" ht="1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row>
    <row r="62" spans="1:61" ht="1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row>
    <row r="63" spans="1:61" ht="1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row>
    <row r="64" spans="1:61" ht="1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row>
    <row r="65" spans="1:36" ht="1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row>
    <row r="66" spans="1:36" ht="1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row>
    <row r="67" spans="1:36" ht="1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row>
    <row r="68" spans="1:36" ht="1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row>
    <row r="69" spans="1:36" ht="1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row>
    <row r="70" spans="1:36" ht="1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row>
    <row r="71" spans="1:36" ht="1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row>
    <row r="72" spans="1:36" ht="1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row>
    <row r="73" spans="1:36" ht="1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row>
    <row r="74" spans="1:36" ht="1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row>
  </sheetData>
  <sheetProtection sheet="1" objects="1" scenarios="1" selectLockedCells="1" selectUnlockedCells="1"/>
  <mergeCells count="162">
    <mergeCell ref="AE50:AJ50"/>
    <mergeCell ref="A51:AJ51"/>
    <mergeCell ref="C49:H49"/>
    <mergeCell ref="I49:M49"/>
    <mergeCell ref="N49:S49"/>
    <mergeCell ref="T49:X49"/>
    <mergeCell ref="Y49:AD49"/>
    <mergeCell ref="AE49:AJ49"/>
    <mergeCell ref="A48:B50"/>
    <mergeCell ref="C48:H48"/>
    <mergeCell ref="N48:S48"/>
    <mergeCell ref="T48:X48"/>
    <mergeCell ref="Y48:AD48"/>
    <mergeCell ref="C50:H50"/>
    <mergeCell ref="I50:M50"/>
    <mergeCell ref="N50:S50"/>
    <mergeCell ref="I48:M48"/>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conditionalFormatting sqref="F3:Q3">
    <cfRule type="cellIs" dxfId="0" priority="1" operator="equal">
      <formula>"自立生活援助"</formula>
    </cfRule>
  </conditionalFormatting>
  <dataValidations count="5">
    <dataValidation type="list" allowBlank="1" showInputMessage="1" showErrorMessage="1" sqref="AE49:AJ49 I49:M50">
      <formula1>$AO$33:$AO$34</formula1>
    </dataValidation>
    <dataValidation type="decimal" imeMode="off" allowBlank="1" showInputMessage="1" showErrorMessage="1" sqref="I31:T32">
      <formula1>0</formula1>
      <formula2>999.9</formula2>
    </dataValidation>
    <dataValidation imeMode="halfKatakana" allowBlank="1" showInputMessage="1" showErrorMessage="1" sqref="I5:AJ5 I12:AJ12 I21:AJ21"/>
    <dataValidation imeMode="off" allowBlank="1" showInputMessage="1" showErrorMessage="1" sqref="AA10:AJ10 K23:P23 M10:V10 K14:P14 K7 AB36:AD37 W36:Y37 Q36:S37 L36:N37"/>
    <dataValidation type="whole" imeMode="off" allowBlank="1" showInputMessage="1" showErrorMessage="1" sqref="I29:T30">
      <formula1>0</formula1>
      <formula2>99999</formula2>
    </dataValidation>
  </dataValidations>
  <printOptions horizontalCentered="1"/>
  <pageMargins left="0.59055118110236227" right="0.59055118110236227" top="0.39370078740157483" bottom="0.39370078740157483" header="0" footer="0.19685039370078741"/>
  <pageSetup paperSize="9" scale="8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1644" r:id="rId4" name="Group Box 28">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11618" r:id="rId5" name="Check Box 2">
              <controlPr defaultSize="0" autoFill="0" autoLine="0" autoPict="0">
                <anchor moveWithCells="1">
                  <from>
                    <xdr:col>9</xdr:col>
                    <xdr:colOff>0</xdr:colOff>
                    <xdr:row>34</xdr:row>
                    <xdr:rowOff>22860</xdr:rowOff>
                  </from>
                  <to>
                    <xdr:col>12</xdr:col>
                    <xdr:colOff>22860</xdr:colOff>
                    <xdr:row>35</xdr:row>
                    <xdr:rowOff>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13</xdr:col>
                    <xdr:colOff>0</xdr:colOff>
                    <xdr:row>34</xdr:row>
                    <xdr:rowOff>22860</xdr:rowOff>
                  </from>
                  <to>
                    <xdr:col>15</xdr:col>
                    <xdr:colOff>137160</xdr:colOff>
                    <xdr:row>34</xdr:row>
                    <xdr:rowOff>213360</xdr:rowOff>
                  </to>
                </anchor>
              </controlPr>
            </control>
          </mc:Choice>
        </mc:AlternateContent>
        <mc:AlternateContent xmlns:mc="http://schemas.openxmlformats.org/markup-compatibility/2006">
          <mc:Choice Requires="x14">
            <control shapeId="111620" r:id="rId7" name="Check Box 4">
              <controlPr defaultSize="0" autoFill="0" autoLine="0" autoPict="0">
                <anchor moveWithCells="1">
                  <from>
                    <xdr:col>17</xdr:col>
                    <xdr:colOff>0</xdr:colOff>
                    <xdr:row>34</xdr:row>
                    <xdr:rowOff>7620</xdr:rowOff>
                  </from>
                  <to>
                    <xdr:col>19</xdr:col>
                    <xdr:colOff>137160</xdr:colOff>
                    <xdr:row>35</xdr:row>
                    <xdr:rowOff>0</xdr:rowOff>
                  </to>
                </anchor>
              </controlPr>
            </control>
          </mc:Choice>
        </mc:AlternateContent>
        <mc:AlternateContent xmlns:mc="http://schemas.openxmlformats.org/markup-compatibility/2006">
          <mc:Choice Requires="x14">
            <control shapeId="111621" r:id="rId8" name="Check Box 5">
              <controlPr defaultSize="0" autoFill="0" autoLine="0" autoPict="0">
                <anchor moveWithCells="1">
                  <from>
                    <xdr:col>21</xdr:col>
                    <xdr:colOff>0</xdr:colOff>
                    <xdr:row>34</xdr:row>
                    <xdr:rowOff>0</xdr:rowOff>
                  </from>
                  <to>
                    <xdr:col>22</xdr:col>
                    <xdr:colOff>266700</xdr:colOff>
                    <xdr:row>35</xdr:row>
                    <xdr:rowOff>22860</xdr:rowOff>
                  </to>
                </anchor>
              </controlPr>
            </control>
          </mc:Choice>
        </mc:AlternateContent>
        <mc:AlternateContent xmlns:mc="http://schemas.openxmlformats.org/markup-compatibility/2006">
          <mc:Choice Requires="x14">
            <control shapeId="111622" r:id="rId9" name="Check Box 6">
              <controlPr defaultSize="0" autoFill="0" autoLine="0" autoPict="0">
                <anchor moveWithCells="1">
                  <from>
                    <xdr:col>25</xdr:col>
                    <xdr:colOff>0</xdr:colOff>
                    <xdr:row>34</xdr:row>
                    <xdr:rowOff>0</xdr:rowOff>
                  </from>
                  <to>
                    <xdr:col>27</xdr:col>
                    <xdr:colOff>83820</xdr:colOff>
                    <xdr:row>35</xdr:row>
                    <xdr:rowOff>38100</xdr:rowOff>
                  </to>
                </anchor>
              </controlPr>
            </control>
          </mc:Choice>
        </mc:AlternateContent>
        <mc:AlternateContent xmlns:mc="http://schemas.openxmlformats.org/markup-compatibility/2006">
          <mc:Choice Requires="x14">
            <control shapeId="111623" r:id="rId10" name="Check Box 7">
              <controlPr defaultSize="0" autoFill="0" autoLine="0" autoPict="0">
                <anchor moveWithCells="1">
                  <from>
                    <xdr:col>29</xdr:col>
                    <xdr:colOff>0</xdr:colOff>
                    <xdr:row>34</xdr:row>
                    <xdr:rowOff>0</xdr:rowOff>
                  </from>
                  <to>
                    <xdr:col>31</xdr:col>
                    <xdr:colOff>68580</xdr:colOff>
                    <xdr:row>35</xdr:row>
                    <xdr:rowOff>22860</xdr:rowOff>
                  </to>
                </anchor>
              </controlPr>
            </control>
          </mc:Choice>
        </mc:AlternateContent>
        <mc:AlternateContent xmlns:mc="http://schemas.openxmlformats.org/markup-compatibility/2006">
          <mc:Choice Requires="x14">
            <control shapeId="111624" r:id="rId11" name="Check Box 8">
              <controlPr defaultSize="0" autoFill="0" autoLine="0" autoPict="0">
                <anchor moveWithCells="1">
                  <from>
                    <xdr:col>33</xdr:col>
                    <xdr:colOff>0</xdr:colOff>
                    <xdr:row>34</xdr:row>
                    <xdr:rowOff>0</xdr:rowOff>
                  </from>
                  <to>
                    <xdr:col>35</xdr:col>
                    <xdr:colOff>99060</xdr:colOff>
                    <xdr:row>35</xdr:row>
                    <xdr:rowOff>22860</xdr:rowOff>
                  </to>
                </anchor>
              </controlPr>
            </control>
          </mc:Choice>
        </mc:AlternateContent>
        <mc:AlternateContent xmlns:mc="http://schemas.openxmlformats.org/markup-compatibility/2006">
          <mc:Choice Requires="x14">
            <control shapeId="111625" r:id="rId12" name="Check Box 9">
              <controlPr defaultSize="0" autoFill="0" autoLine="0" autoPict="0">
                <anchor moveWithCells="1">
                  <from>
                    <xdr:col>8</xdr:col>
                    <xdr:colOff>7620</xdr:colOff>
                    <xdr:row>37</xdr:row>
                    <xdr:rowOff>7620</xdr:rowOff>
                  </from>
                  <to>
                    <xdr:col>12</xdr:col>
                    <xdr:colOff>22860</xdr:colOff>
                    <xdr:row>37</xdr:row>
                    <xdr:rowOff>213360</xdr:rowOff>
                  </to>
                </anchor>
              </controlPr>
            </control>
          </mc:Choice>
        </mc:AlternateContent>
        <mc:AlternateContent xmlns:mc="http://schemas.openxmlformats.org/markup-compatibility/2006">
          <mc:Choice Requires="x14">
            <control shapeId="111626" r:id="rId13" name="Check Box 10">
              <controlPr defaultSize="0" autoFill="0" autoLine="0" autoPict="0">
                <anchor moveWithCells="1">
                  <from>
                    <xdr:col>12</xdr:col>
                    <xdr:colOff>38100</xdr:colOff>
                    <xdr:row>37</xdr:row>
                    <xdr:rowOff>22860</xdr:rowOff>
                  </from>
                  <to>
                    <xdr:col>17</xdr:col>
                    <xdr:colOff>30480</xdr:colOff>
                    <xdr:row>37</xdr:row>
                    <xdr:rowOff>213360</xdr:rowOff>
                  </to>
                </anchor>
              </controlPr>
            </control>
          </mc:Choice>
        </mc:AlternateContent>
        <mc:AlternateContent xmlns:mc="http://schemas.openxmlformats.org/markup-compatibility/2006">
          <mc:Choice Requires="x14">
            <control shapeId="111627" r:id="rId14" name="Check Box 11">
              <controlPr defaultSize="0" autoFill="0" autoLine="0" autoPict="0">
                <anchor moveWithCells="1">
                  <from>
                    <xdr:col>17</xdr:col>
                    <xdr:colOff>68580</xdr:colOff>
                    <xdr:row>36</xdr:row>
                    <xdr:rowOff>144780</xdr:rowOff>
                  </from>
                  <to>
                    <xdr:col>22</xdr:col>
                    <xdr:colOff>60960</xdr:colOff>
                    <xdr:row>38</xdr:row>
                    <xdr:rowOff>30480</xdr:rowOff>
                  </to>
                </anchor>
              </controlPr>
            </control>
          </mc:Choice>
        </mc:AlternateContent>
        <mc:AlternateContent xmlns:mc="http://schemas.openxmlformats.org/markup-compatibility/2006">
          <mc:Choice Requires="x14">
            <control shapeId="111628" r:id="rId15" name="Check Box 12">
              <controlPr defaultSize="0" autoFill="0" autoLine="0" autoPict="0">
                <anchor moveWithCells="1">
                  <from>
                    <xdr:col>22</xdr:col>
                    <xdr:colOff>68580</xdr:colOff>
                    <xdr:row>37</xdr:row>
                    <xdr:rowOff>0</xdr:rowOff>
                  </from>
                  <to>
                    <xdr:col>25</xdr:col>
                    <xdr:colOff>60960</xdr:colOff>
                    <xdr:row>38</xdr:row>
                    <xdr:rowOff>0</xdr:rowOff>
                  </to>
                </anchor>
              </controlPr>
            </control>
          </mc:Choice>
        </mc:AlternateContent>
        <mc:AlternateContent xmlns:mc="http://schemas.openxmlformats.org/markup-compatibility/2006">
          <mc:Choice Requires="x14">
            <control shapeId="111629" r:id="rId16" name="Check Box 13">
              <controlPr defaultSize="0" autoFill="0" autoLine="0" autoPict="0">
                <anchor moveWithCells="1">
                  <from>
                    <xdr:col>27</xdr:col>
                    <xdr:colOff>106680</xdr:colOff>
                    <xdr:row>36</xdr:row>
                    <xdr:rowOff>137160</xdr:rowOff>
                  </from>
                  <to>
                    <xdr:col>33</xdr:col>
                    <xdr:colOff>68580</xdr:colOff>
                    <xdr:row>38</xdr:row>
                    <xdr:rowOff>22860</xdr:rowOff>
                  </to>
                </anchor>
              </controlPr>
            </control>
          </mc:Choice>
        </mc:AlternateContent>
        <mc:AlternateContent xmlns:mc="http://schemas.openxmlformats.org/markup-compatibility/2006">
          <mc:Choice Requires="x14">
            <control shapeId="111638" r:id="rId17" name="Group Box 22">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1639" r:id="rId18" name="Group Box 23">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111645" r:id="rId19" name="Option Button 29">
              <controlPr defaultSize="0" autoFill="0" autoLine="0" autoPict="0">
                <anchor moveWithCells="1">
                  <from>
                    <xdr:col>8</xdr:col>
                    <xdr:colOff>0</xdr:colOff>
                    <xdr:row>48</xdr:row>
                    <xdr:rowOff>53340</xdr:rowOff>
                  </from>
                  <to>
                    <xdr:col>10</xdr:col>
                    <xdr:colOff>121920</xdr:colOff>
                    <xdr:row>48</xdr:row>
                    <xdr:rowOff>205740</xdr:rowOff>
                  </to>
                </anchor>
              </controlPr>
            </control>
          </mc:Choice>
        </mc:AlternateContent>
        <mc:AlternateContent xmlns:mc="http://schemas.openxmlformats.org/markup-compatibility/2006">
          <mc:Choice Requires="x14">
            <control shapeId="111646" r:id="rId20" name="Option Button 30">
              <controlPr defaultSize="0" autoFill="0" autoLine="0" autoPict="0">
                <anchor moveWithCells="1">
                  <from>
                    <xdr:col>10</xdr:col>
                    <xdr:colOff>76200</xdr:colOff>
                    <xdr:row>48</xdr:row>
                    <xdr:rowOff>53340</xdr:rowOff>
                  </from>
                  <to>
                    <xdr:col>12</xdr:col>
                    <xdr:colOff>129540</xdr:colOff>
                    <xdr:row>48</xdr:row>
                    <xdr:rowOff>220980</xdr:rowOff>
                  </to>
                </anchor>
              </controlPr>
            </control>
          </mc:Choice>
        </mc:AlternateContent>
        <mc:AlternateContent xmlns:mc="http://schemas.openxmlformats.org/markup-compatibility/2006">
          <mc:Choice Requires="x14">
            <control shapeId="111654" r:id="rId21" name="Option Button 38">
              <controlPr defaultSize="0" autoFill="0" autoLine="0" autoPict="0">
                <anchor moveWithCells="1">
                  <from>
                    <xdr:col>30</xdr:col>
                    <xdr:colOff>22860</xdr:colOff>
                    <xdr:row>48</xdr:row>
                    <xdr:rowOff>30480</xdr:rowOff>
                  </from>
                  <to>
                    <xdr:col>32</xdr:col>
                    <xdr:colOff>137160</xdr:colOff>
                    <xdr:row>48</xdr:row>
                    <xdr:rowOff>182880</xdr:rowOff>
                  </to>
                </anchor>
              </controlPr>
            </control>
          </mc:Choice>
        </mc:AlternateContent>
        <mc:AlternateContent xmlns:mc="http://schemas.openxmlformats.org/markup-compatibility/2006">
          <mc:Choice Requires="x14">
            <control shapeId="111655" r:id="rId22" name="Option Button 39">
              <controlPr defaultSize="0" autoFill="0" autoLine="0" autoPict="0">
                <anchor moveWithCells="1">
                  <from>
                    <xdr:col>32</xdr:col>
                    <xdr:colOff>106680</xdr:colOff>
                    <xdr:row>48</xdr:row>
                    <xdr:rowOff>30480</xdr:rowOff>
                  </from>
                  <to>
                    <xdr:col>34</xdr:col>
                    <xdr:colOff>137160</xdr:colOff>
                    <xdr:row>48</xdr:row>
                    <xdr:rowOff>182880</xdr:rowOff>
                  </to>
                </anchor>
              </controlPr>
            </control>
          </mc:Choice>
        </mc:AlternateContent>
        <mc:AlternateContent xmlns:mc="http://schemas.openxmlformats.org/markup-compatibility/2006">
          <mc:Choice Requires="x14">
            <control shapeId="111661" r:id="rId23" name="Drop Down 45">
              <controlPr defaultSize="0" autoLine="0" autoPict="0">
                <anchor moveWithCells="1">
                  <from>
                    <xdr:col>30</xdr:col>
                    <xdr:colOff>0</xdr:colOff>
                    <xdr:row>47</xdr:row>
                    <xdr:rowOff>7620</xdr:rowOff>
                  </from>
                  <to>
                    <xdr:col>36</xdr:col>
                    <xdr:colOff>0</xdr:colOff>
                    <xdr:row>48</xdr:row>
                    <xdr:rowOff>22860</xdr:rowOff>
                  </to>
                </anchor>
              </controlPr>
            </control>
          </mc:Choice>
        </mc:AlternateContent>
        <mc:AlternateContent xmlns:mc="http://schemas.openxmlformats.org/markup-compatibility/2006">
          <mc:Choice Requires="x14">
            <control shapeId="111663" r:id="rId24" name="Drop Down 47">
              <controlPr defaultSize="0" autoLine="0" autoPict="0">
                <anchor moveWithCells="1">
                  <from>
                    <xdr:col>19</xdr:col>
                    <xdr:colOff>0</xdr:colOff>
                    <xdr:row>49</xdr:row>
                    <xdr:rowOff>0</xdr:rowOff>
                  </from>
                  <to>
                    <xdr:col>30</xdr:col>
                    <xdr:colOff>0</xdr:colOff>
                    <xdr:row>49</xdr:row>
                    <xdr:rowOff>274320</xdr:rowOff>
                  </to>
                </anchor>
              </controlPr>
            </control>
          </mc:Choice>
        </mc:AlternateContent>
        <mc:AlternateContent xmlns:mc="http://schemas.openxmlformats.org/markup-compatibility/2006">
          <mc:Choice Requires="x14">
            <control shapeId="111672" r:id="rId25" name="Option Button 56">
              <controlPr defaultSize="0" autoFill="0" autoLine="0" autoPict="0">
                <anchor moveWithCells="1">
                  <from>
                    <xdr:col>8</xdr:col>
                    <xdr:colOff>7620</xdr:colOff>
                    <xdr:row>49</xdr:row>
                    <xdr:rowOff>7620</xdr:rowOff>
                  </from>
                  <to>
                    <xdr:col>10</xdr:col>
                    <xdr:colOff>30480</xdr:colOff>
                    <xdr:row>49</xdr:row>
                    <xdr:rowOff>236220</xdr:rowOff>
                  </to>
                </anchor>
              </controlPr>
            </control>
          </mc:Choice>
        </mc:AlternateContent>
        <mc:AlternateContent xmlns:mc="http://schemas.openxmlformats.org/markup-compatibility/2006">
          <mc:Choice Requires="x14">
            <control shapeId="111673" r:id="rId26" name="Option Button 57">
              <controlPr defaultSize="0" autoFill="0" autoLine="0" autoPict="0">
                <anchor moveWithCells="1">
                  <from>
                    <xdr:col>10</xdr:col>
                    <xdr:colOff>68580</xdr:colOff>
                    <xdr:row>49</xdr:row>
                    <xdr:rowOff>30480</xdr:rowOff>
                  </from>
                  <to>
                    <xdr:col>12</xdr:col>
                    <xdr:colOff>99060</xdr:colOff>
                    <xdr:row>49</xdr:row>
                    <xdr:rowOff>228600</xdr:rowOff>
                  </to>
                </anchor>
              </controlPr>
            </control>
          </mc:Choice>
        </mc:AlternateContent>
        <mc:AlternateContent xmlns:mc="http://schemas.openxmlformats.org/markup-compatibility/2006">
          <mc:Choice Requires="x14">
            <control shapeId="111678" r:id="rId27" name="Group Box 62">
              <controlPr defaultSize="0" autoFill="0" autoPict="0">
                <anchor moveWithCells="1">
                  <from>
                    <xdr:col>8</xdr:col>
                    <xdr:colOff>0</xdr:colOff>
                    <xdr:row>47</xdr:row>
                    <xdr:rowOff>0</xdr:rowOff>
                  </from>
                  <to>
                    <xdr:col>13</xdr:col>
                    <xdr:colOff>0</xdr:colOff>
                    <xdr:row>48</xdr:row>
                    <xdr:rowOff>0</xdr:rowOff>
                  </to>
                </anchor>
              </controlPr>
            </control>
          </mc:Choice>
        </mc:AlternateContent>
        <mc:AlternateContent xmlns:mc="http://schemas.openxmlformats.org/markup-compatibility/2006">
          <mc:Choice Requires="x14">
            <control shapeId="111679" r:id="rId28" name="Option Button 63">
              <controlPr locked="0" defaultSize="0" autoFill="0" autoLine="0" autoPict="0">
                <anchor moveWithCells="1">
                  <from>
                    <xdr:col>8</xdr:col>
                    <xdr:colOff>0</xdr:colOff>
                    <xdr:row>47</xdr:row>
                    <xdr:rowOff>53340</xdr:rowOff>
                  </from>
                  <to>
                    <xdr:col>10</xdr:col>
                    <xdr:colOff>121920</xdr:colOff>
                    <xdr:row>47</xdr:row>
                    <xdr:rowOff>205740</xdr:rowOff>
                  </to>
                </anchor>
              </controlPr>
            </control>
          </mc:Choice>
        </mc:AlternateContent>
        <mc:AlternateContent xmlns:mc="http://schemas.openxmlformats.org/markup-compatibility/2006">
          <mc:Choice Requires="x14">
            <control shapeId="111680" r:id="rId29" name="Option Button 64">
              <controlPr locked="0" defaultSize="0" autoFill="0" autoLine="0" autoPict="0">
                <anchor moveWithCells="1">
                  <from>
                    <xdr:col>10</xdr:col>
                    <xdr:colOff>76200</xdr:colOff>
                    <xdr:row>47</xdr:row>
                    <xdr:rowOff>53340</xdr:rowOff>
                  </from>
                  <to>
                    <xdr:col>12</xdr:col>
                    <xdr:colOff>129540</xdr:colOff>
                    <xdr:row>47</xdr:row>
                    <xdr:rowOff>220980</xdr:rowOff>
                  </to>
                </anchor>
              </controlPr>
            </control>
          </mc:Choice>
        </mc:AlternateContent>
        <mc:AlternateContent xmlns:mc="http://schemas.openxmlformats.org/markup-compatibility/2006">
          <mc:Choice Requires="x14">
            <control shapeId="111681" r:id="rId30" name="Check Box 65">
              <controlPr defaultSize="0" autoFill="0" autoLine="0" autoPict="0">
                <anchor moveWithCells="1">
                  <from>
                    <xdr:col>29</xdr:col>
                    <xdr:colOff>0</xdr:colOff>
                    <xdr:row>34</xdr:row>
                    <xdr:rowOff>0</xdr:rowOff>
                  </from>
                  <to>
                    <xdr:col>31</xdr:col>
                    <xdr:colOff>68580</xdr:colOff>
                    <xdr:row>35</xdr:row>
                    <xdr:rowOff>22860</xdr:rowOff>
                  </to>
                </anchor>
              </controlPr>
            </control>
          </mc:Choice>
        </mc:AlternateContent>
        <mc:AlternateContent xmlns:mc="http://schemas.openxmlformats.org/markup-compatibility/2006">
          <mc:Choice Requires="x14">
            <control shapeId="111682" r:id="rId31" name="Check Box 66">
              <controlPr defaultSize="0" autoFill="0" autoLine="0" autoPict="0">
                <anchor moveWithCells="1">
                  <from>
                    <xdr:col>33</xdr:col>
                    <xdr:colOff>0</xdr:colOff>
                    <xdr:row>34</xdr:row>
                    <xdr:rowOff>0</xdr:rowOff>
                  </from>
                  <to>
                    <xdr:col>35</xdr:col>
                    <xdr:colOff>99060</xdr:colOff>
                    <xdr:row>35</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141</vt:i4>
      </vt:variant>
    </vt:vector>
  </HeadingPairs>
  <TitlesOfParts>
    <vt:vector size="165" baseType="lpstr">
      <vt:lpstr>様式第１号－２</vt:lpstr>
      <vt:lpstr>付表１</vt:lpstr>
      <vt:lpstr>付表１－２</vt:lpstr>
      <vt:lpstr>付表２</vt:lpstr>
      <vt:lpstr>付表３</vt:lpstr>
      <vt:lpstr>付表３－２</vt:lpstr>
      <vt:lpstr>付表５</vt:lpstr>
      <vt:lpstr>付表７</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付表１５</vt:lpstr>
      <vt:lpstr>付表１６</vt:lpstr>
      <vt:lpstr>'様式第１号－２'!CSV_施設種別</vt:lpstr>
      <vt:lpstr>'様式第１号－２'!ＧＨ夜間防災体制加算</vt:lpstr>
      <vt:lpstr>付表１!Print_Area</vt:lpstr>
      <vt:lpstr>付表１６!Print_Area</vt:lpstr>
      <vt:lpstr>付表７!Print_Area</vt:lpstr>
      <vt:lpstr>付表８その２!Print_Area</vt:lpstr>
      <vt:lpstr>'様式第１号－２'!Print_Area</vt:lpstr>
      <vt:lpstr>'様式第１号－２'!WAM対応1</vt:lpstr>
      <vt:lpstr>'様式第１号－２'!WAM対応2</vt:lpstr>
      <vt:lpstr>'様式第１号－２'!WAM対応3</vt:lpstr>
      <vt:lpstr>'様式第１号－２'!リスト_ＣＨ夜間支援体制加算</vt:lpstr>
      <vt:lpstr>'様式第１号－２'!リスト_ＧＨ夜間防災体制加算</vt:lpstr>
      <vt:lpstr>'様式第１号－２'!リスト_サービス種類1</vt:lpstr>
      <vt:lpstr>'様式第１号－２'!リスト_サービス種類2</vt:lpstr>
      <vt:lpstr>'様式第１号－２'!リスト_サービス種類3</vt:lpstr>
      <vt:lpstr>'様式第１号－２'!リスト_委任状元号</vt:lpstr>
      <vt:lpstr>'様式第１号－２'!リスト_栄養士配置加算</vt:lpstr>
      <vt:lpstr>'様式第１号－２'!リスト_栄養士配置減算</vt:lpstr>
      <vt:lpstr>'様式第１号－２'!リスト_開所時間減算区分＿付３</vt:lpstr>
      <vt:lpstr>'様式第１号－２'!リスト_看護職員配置加算＿付３</vt:lpstr>
      <vt:lpstr>'様式第１号－２'!リスト_施設等の区分_児童デイ</vt:lpstr>
      <vt:lpstr>'様式第１号－２'!リスト_施設等の区分_付３</vt:lpstr>
      <vt:lpstr>'様式第１号－２'!リスト_施設等の区分＿付５</vt:lpstr>
      <vt:lpstr>'様式第１号－２'!リスト_施設等の区分_付８_１</vt:lpstr>
      <vt:lpstr>'様式第１号－２'!リスト_児童指導員等加配加算</vt:lpstr>
      <vt:lpstr>'様式第１号－２'!リスト_児童指導員等加配加算＿付３</vt:lpstr>
      <vt:lpstr>'様式第１号－２'!リスト_主たるサービス種類_付１０</vt:lpstr>
      <vt:lpstr>'様式第１号－２'!リスト_主たるサービス種類_付１１</vt:lpstr>
      <vt:lpstr>'様式第１号－２'!リスト_主たるサービス種類_付１２</vt:lpstr>
      <vt:lpstr>'様式第１号－２'!リスト_主たるサービス種類_付３</vt:lpstr>
      <vt:lpstr>'様式第１号－２'!リスト_主たるサービス種類_付５</vt:lpstr>
      <vt:lpstr>'様式第１号－２'!リスト_主たるサービス種類_付９</vt:lpstr>
      <vt:lpstr>'様式第１号－２'!リスト_主たるサービス種類２_付５</vt:lpstr>
      <vt:lpstr>'様式第１号－２'!リスト_主たる事業所施設区分_付５</vt:lpstr>
      <vt:lpstr>'様式第１号－２'!リスト_就労移行支援体制加算区分</vt:lpstr>
      <vt:lpstr>'様式第１号－２'!リスト_就労定着支援利用者数＿付１６</vt:lpstr>
      <vt:lpstr>'様式第１号－２'!リスト_就労定着実績区分</vt:lpstr>
      <vt:lpstr>'様式第１号－２'!リスト_就労定着率区分＿付１１</vt:lpstr>
      <vt:lpstr>'様式第１号－２'!リスト_就労定着率区分＿付１６</vt:lpstr>
      <vt:lpstr>'様式第１号－２'!リスト_重度者支援体制加算_付１２</vt:lpstr>
      <vt:lpstr>'様式第１号－２'!リスト_処遇改善助成金キャリアパス区分</vt:lpstr>
      <vt:lpstr>'様式第１号－２'!リスト_障害児施設区分_付３</vt:lpstr>
      <vt:lpstr>'様式第１号－２'!リスト_障害児施設区分_付８_１</vt:lpstr>
      <vt:lpstr>'様式第１号－２'!リスト_心理担当職員配置加算＿付３</vt:lpstr>
      <vt:lpstr>'様式第１号－２'!リスト_心理担当職員配置加算＿付８</vt:lpstr>
      <vt:lpstr>'様式第１号－２'!リスト_人員配置区分_共同生活援助</vt:lpstr>
      <vt:lpstr>'様式第１号－２'!リスト_人員配置区分_共同生活介護</vt:lpstr>
      <vt:lpstr>'様式第１号－２'!リスト_人員配置区分_施設入所支援</vt:lpstr>
      <vt:lpstr>'様式第１号－２'!リスト_人員配置区分_生活介護</vt:lpstr>
      <vt:lpstr>'様式第１号－２'!リスト_人員配置区分＿付１５</vt:lpstr>
      <vt:lpstr>'様式第１号－２'!リスト_人員配置区分_療養介護</vt:lpstr>
      <vt:lpstr>'様式第１号－２'!リスト_定員区分_児童デイ</vt:lpstr>
      <vt:lpstr>'様式第１号－２'!リスト_福祉・介護職員等特定処遇改善加算区分</vt:lpstr>
      <vt:lpstr>'様式第１号－２'!リスト_平均工賃月額区分＿付１２</vt:lpstr>
      <vt:lpstr>'様式第１号－２'!リスト_平均労働時間区分＿付１２</vt:lpstr>
      <vt:lpstr>'様式第１号－２'!リスト_夜間看護体制加算＿付８</vt:lpstr>
      <vt:lpstr>'様式第１号－２'!リスト_夜間支援体制加算の人数_付10</vt:lpstr>
      <vt:lpstr>'様式第１号－２'!リスト_夜間支援体制加算の人数_付７</vt:lpstr>
      <vt:lpstr>'様式第１号－２'!リスト_夜間支援対象利用者数</vt:lpstr>
      <vt:lpstr>'様式第１号－２'!リスト_夜間支援対象利用者数_小規模</vt:lpstr>
      <vt:lpstr>'様式第１号－２'!リスト_夜間支援等体制加算</vt:lpstr>
      <vt:lpstr>'様式第１号－２'!事業種類</vt:lpstr>
      <vt:lpstr>'様式第１号－２'!事業種類コード</vt:lpstr>
      <vt:lpstr>'様式第１号－２'!取込変換_ＣＨ夜間支援体制加算</vt:lpstr>
      <vt:lpstr>'様式第１号－２'!取込変換_ＧＨ夜間防災体制加算</vt:lpstr>
      <vt:lpstr>'様式第１号－２'!取込変換_開所時間減算区分＿付３</vt:lpstr>
      <vt:lpstr>'様式第１号－２'!取込変換_施設等の区分_児童デイ</vt:lpstr>
      <vt:lpstr>'様式第１号－２'!取込変換_施設等の区分_付３</vt:lpstr>
      <vt:lpstr>'様式第１号－２'!取込変換_施設等の区分_付８_１</vt:lpstr>
      <vt:lpstr>'様式第１号－２'!取込変換_児童指導員等加配加算</vt:lpstr>
      <vt:lpstr>'様式第１号－２'!取込変換_主たるサービス種類_付１０</vt:lpstr>
      <vt:lpstr>'様式第１号－２'!取込変換_主たるサービス種類_付１１</vt:lpstr>
      <vt:lpstr>'様式第１号－２'!取込変換_主たるサービス種類_付１２</vt:lpstr>
      <vt:lpstr>'様式第１号－２'!取込変換_主たるサービス種類_付３</vt:lpstr>
      <vt:lpstr>'様式第１号－２'!取込変換_主たるサービス種類_付５</vt:lpstr>
      <vt:lpstr>'様式第１号－２'!取込変換_主たるサービス種類_付９</vt:lpstr>
      <vt:lpstr>'様式第１号－２'!取込変換_主たるサービス種類２_付５</vt:lpstr>
      <vt:lpstr>'様式第１号－２'!取込変換_主たる事業者施設区分_付５</vt:lpstr>
      <vt:lpstr>'様式第１号－２'!取込変換_就労移行支援体制加算区分</vt:lpstr>
      <vt:lpstr>'様式第１号－２'!取込変換_就労定着支援利用者数</vt:lpstr>
      <vt:lpstr>'様式第１号－２'!取込変換_就労定着実績区分</vt:lpstr>
      <vt:lpstr>'様式第１号－２'!取込変換_就労定着率区分</vt:lpstr>
      <vt:lpstr>'様式第１号－２'!取込変換_就労定着率区分＿付１１</vt:lpstr>
      <vt:lpstr>'様式第１号－２'!取込変換_重度者支援体制加算_付１２</vt:lpstr>
      <vt:lpstr>'様式第１号－２'!取込変換_障害児施設区分_付３</vt:lpstr>
      <vt:lpstr>'様式第１号－２'!取込変換_障害児施設区分_付８_１</vt:lpstr>
      <vt:lpstr>'様式第１号－２'!取込変換_心理担当職員配置加算</vt:lpstr>
      <vt:lpstr>'様式第１号－２'!取込変換_人員配置区分_共同生活援助</vt:lpstr>
      <vt:lpstr>'様式第１号－２'!取込変換_人員配置区分_共同生活介護</vt:lpstr>
      <vt:lpstr>'様式第１号－２'!取込変換_人員配置区分_施設入所支援</vt:lpstr>
      <vt:lpstr>'様式第１号－２'!取込変換_人員配置区分_生活介護</vt:lpstr>
      <vt:lpstr>'様式第１号－２'!取込変換_人員配置区分＿付１５</vt:lpstr>
      <vt:lpstr>'様式第１号－２'!取込変換_人員配置区分_療養介護</vt:lpstr>
      <vt:lpstr>'様式第１号－２'!取込変換_定員区分_児童デイ</vt:lpstr>
      <vt:lpstr>'様式第１号－２'!取込変換_平均工賃月額区分＿付１２</vt:lpstr>
      <vt:lpstr>'様式第１号－２'!取込変換_平均労働時間区分＿付１２</vt:lpstr>
      <vt:lpstr>'様式第１号－２'!取込変換_夜間看護体制加算＿付８</vt:lpstr>
      <vt:lpstr>'様式第１号－２'!取込変換_夜間支援体制加算の人数_付１０</vt:lpstr>
      <vt:lpstr>'様式第１号－２'!取込変換_夜間支援体制加算の人数_付７</vt:lpstr>
      <vt:lpstr>'様式第１号－２'!取込変換_夜間支援対象利用者数</vt:lpstr>
      <vt:lpstr>'様式第１号－２'!取込変換_夜間支援対象利用者数_小規模</vt:lpstr>
      <vt:lpstr>'様式第１号－２'!取込変換_夜間支援等体制加算</vt:lpstr>
      <vt:lpstr>'様式第１号－２'!出力変換_ＣＨ夜間支援体制加算</vt:lpstr>
      <vt:lpstr>'様式第１号－２'!出力変換_ＧＨ夜間防災体制加算</vt:lpstr>
      <vt:lpstr>'様式第１号－２'!出力変換_開所時間減算区分＿付３</vt:lpstr>
      <vt:lpstr>'様式第１号－２'!出力変換_施設等の区分_児童デイ</vt:lpstr>
      <vt:lpstr>'様式第１号－２'!出力変換_施設等の区分_付３</vt:lpstr>
      <vt:lpstr>'様式第１号－２'!出力変換_施設等の区分_付８_１</vt:lpstr>
      <vt:lpstr>'様式第１号－２'!出力変換_児童指導員等加配加算</vt:lpstr>
      <vt:lpstr>'様式第１号－２'!出力変換_主たるサービス種類_付１０</vt:lpstr>
      <vt:lpstr>'様式第１号－２'!出力変換_主たるサービス種類_付１１</vt:lpstr>
      <vt:lpstr>'様式第１号－２'!出力変換_主たるサービス種類_付１２</vt:lpstr>
      <vt:lpstr>'様式第１号－２'!出力変換_主たるサービス種類_付３</vt:lpstr>
      <vt:lpstr>'様式第１号－２'!出力変換_主たるサービス種類_付５</vt:lpstr>
      <vt:lpstr>'様式第１号－２'!出力変換_主たるサービス種類_付９</vt:lpstr>
      <vt:lpstr>'様式第１号－２'!出力変換_主たるサービス種類２_付５</vt:lpstr>
      <vt:lpstr>'様式第１号－２'!出力変換_主たる事業者施設区分_付５</vt:lpstr>
      <vt:lpstr>'様式第１号－２'!出力変換_就労移行支援体制加算区分</vt:lpstr>
      <vt:lpstr>'様式第１号－２'!出力変換_就労定着支援利用者数</vt:lpstr>
      <vt:lpstr>'様式第１号－２'!出力変換_就労定着実績区分</vt:lpstr>
      <vt:lpstr>'様式第１号－２'!出力変換_就労定着率区分</vt:lpstr>
      <vt:lpstr>'様式第１号－２'!出力変換_就労定着率区分＿付１１</vt:lpstr>
      <vt:lpstr>'様式第１号－２'!出力変換_重度者支援体制加算_付１２</vt:lpstr>
      <vt:lpstr>'様式第１号－２'!出力変換_障害児施設区分_付３</vt:lpstr>
      <vt:lpstr>'様式第１号－２'!出力変換_障害児施設区分_付８_１</vt:lpstr>
      <vt:lpstr>'様式第１号－２'!出力変換_心理担当職員配置加算</vt:lpstr>
      <vt:lpstr>'様式第１号－２'!出力変換_人員配置区分_共同生活援助</vt:lpstr>
      <vt:lpstr>'様式第１号－２'!出力変換_人員配置区分_共同生活介護</vt:lpstr>
      <vt:lpstr>'様式第１号－２'!出力変換_人員配置区分_施設入所支援</vt:lpstr>
      <vt:lpstr>'様式第１号－２'!出力変換_人員配置区分_生活介護</vt:lpstr>
      <vt:lpstr>'様式第１号－２'!出力変換_人員配置区分＿付１５</vt:lpstr>
      <vt:lpstr>'様式第１号－２'!出力変換_人員配置区分_療養介護</vt:lpstr>
      <vt:lpstr>'様式第１号－２'!出力変換_定員区分_児童デイ</vt:lpstr>
      <vt:lpstr>'様式第１号－２'!出力変換_平均工賃月額区分＿付１２</vt:lpstr>
      <vt:lpstr>'様式第１号－２'!出力変換_平均労働時間区分＿付１２</vt:lpstr>
      <vt:lpstr>'様式第１号－２'!出力変換_夜間看護体制加算＿付８</vt:lpstr>
      <vt:lpstr>'様式第１号－２'!出力変換_夜間支援体制加算の人数_付１０</vt:lpstr>
      <vt:lpstr>'様式第１号－２'!出力変換_夜間支援体制加算の人数_付７</vt:lpstr>
      <vt:lpstr>'様式第１号－２'!出力変換_夜間支援対象利用者数</vt:lpstr>
      <vt:lpstr>'様式第１号－２'!出力変換_夜間支援対象利用者数_小規模</vt:lpstr>
      <vt:lpstr>'様式第１号－２'!出力変換_夜間支援等体制加算</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指定障害福祉サービス事業者等申請様式V060</dc:title>
  <dc:creator>永井哲朗</dc:creator>
  <cp:lastModifiedBy>user</cp:lastModifiedBy>
  <cp:lastPrinted>2022-03-14T06:28:57Z</cp:lastPrinted>
  <dcterms:created xsi:type="dcterms:W3CDTF">2006-07-22T08:36:55Z</dcterms:created>
  <dcterms:modified xsi:type="dcterms:W3CDTF">2022-03-18T02:15:41Z</dcterms:modified>
</cp:coreProperties>
</file>